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DATI\ARPAM\FILE\"/>
    </mc:Choice>
  </mc:AlternateContent>
  <xr:revisionPtr revIDLastSave="0" documentId="13_ncr:1_{6964DC8B-8262-4737-9567-2642E95102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7" sheetId="4" r:id="rId1"/>
    <sheet name="CER" sheetId="3" r:id="rId2"/>
    <sheet name="PU" sheetId="7" r:id="rId3"/>
    <sheet name="AN" sheetId="8" r:id="rId4"/>
    <sheet name="MC" sheetId="9" r:id="rId5"/>
    <sheet name="FM" sheetId="10" r:id="rId6"/>
    <sheet name="AP" sheetId="11" r:id="rId7"/>
    <sheet name="AR Sestino" sheetId="12" r:id="rId8"/>
    <sheet name="DATI" sheetId="13" r:id="rId9"/>
    <sheet name="RIEPILOGO" sheetId="14" r:id="rId10"/>
  </sheets>
  <definedNames>
    <definedName name="_xlnm._FilterDatabase" localSheetId="0" hidden="1">'2017'!$B$1:$CH$231</definedName>
    <definedName name="_xlnm._FilterDatabase" localSheetId="3" hidden="1">AN!$A$1:$CG$49</definedName>
    <definedName name="_xlnm._FilterDatabase" localSheetId="6" hidden="1">AP!$A$1:$CG$35</definedName>
    <definedName name="_xlnm._FilterDatabase" localSheetId="7" hidden="1">'AR Sestino'!#REF!</definedName>
    <definedName name="_xlnm._FilterDatabase" localSheetId="8" hidden="1">DATI!$A$1:$CG$231</definedName>
    <definedName name="_xlnm._FilterDatabase" localSheetId="5" hidden="1">FM!$A$1:$CG$42</definedName>
    <definedName name="_xlnm._FilterDatabase" localSheetId="4" hidden="1">MC!$A$1:$CG$57</definedName>
    <definedName name="_xlnm._FilterDatabase" localSheetId="2" hidden="1">PU!$A$1:$CG$56</definedName>
    <definedName name="_xlnm._FilterDatabase" localSheetId="9" hidden="1">RIEPILOGO!$A$1:$J$231</definedName>
  </definedNames>
  <calcPr calcId="191029"/>
</workbook>
</file>

<file path=xl/calcChain.xml><?xml version="1.0" encoding="utf-8"?>
<calcChain xmlns="http://schemas.openxmlformats.org/spreadsheetml/2006/main">
  <c r="J238" i="14" l="1"/>
  <c r="J237" i="14"/>
  <c r="J236" i="14"/>
  <c r="J235" i="14"/>
  <c r="J234" i="14"/>
  <c r="I238" i="14"/>
  <c r="I237" i="14"/>
  <c r="I236" i="14"/>
  <c r="I235" i="14"/>
  <c r="I234" i="14"/>
  <c r="D239" i="14"/>
  <c r="E239" i="14"/>
  <c r="F239" i="14"/>
  <c r="G239" i="14"/>
  <c r="H239" i="14"/>
  <c r="CG2" i="12"/>
  <c r="CF2" i="12"/>
  <c r="CE2" i="12"/>
  <c r="CD2" i="12"/>
  <c r="CC2" i="12"/>
  <c r="CB2" i="12"/>
  <c r="CA2" i="12"/>
  <c r="BZ2" i="12"/>
  <c r="BY2" i="12"/>
  <c r="BX2" i="12"/>
  <c r="BW2" i="12"/>
  <c r="BV2" i="12"/>
  <c r="BU2" i="12"/>
  <c r="BM2" i="12"/>
  <c r="BL2" i="12"/>
  <c r="BT2" i="12" s="1"/>
  <c r="BR35" i="11"/>
  <c r="BK35" i="11"/>
  <c r="BJ35" i="11"/>
  <c r="BI35" i="11"/>
  <c r="BG35" i="11"/>
  <c r="BF35" i="11"/>
  <c r="BE35" i="11"/>
  <c r="BD35" i="11"/>
  <c r="BC35" i="11"/>
  <c r="BB35" i="11"/>
  <c r="BA35" i="11"/>
  <c r="AZ35" i="11"/>
  <c r="AY35" i="11"/>
  <c r="AX35" i="11"/>
  <c r="AV35" i="11"/>
  <c r="AU35" i="11"/>
  <c r="AT35" i="11"/>
  <c r="AS35" i="11"/>
  <c r="AR35" i="11"/>
  <c r="AQ35" i="11"/>
  <c r="AP35" i="11"/>
  <c r="AO35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F35" i="11" s="1"/>
  <c r="CG34" i="11"/>
  <c r="CF34" i="11"/>
  <c r="CE34" i="11"/>
  <c r="CD34" i="11"/>
  <c r="CC34" i="11"/>
  <c r="CB34" i="11"/>
  <c r="CA34" i="11"/>
  <c r="BZ34" i="11"/>
  <c r="BY34" i="11"/>
  <c r="BX34" i="11"/>
  <c r="BW34" i="11"/>
  <c r="BV34" i="11"/>
  <c r="BU34" i="11"/>
  <c r="BM34" i="11"/>
  <c r="BL34" i="11"/>
  <c r="CG33" i="11"/>
  <c r="CF33" i="11"/>
  <c r="CE33" i="11"/>
  <c r="CD33" i="11"/>
  <c r="CC33" i="11"/>
  <c r="CB33" i="11"/>
  <c r="CA33" i="11"/>
  <c r="BZ33" i="11"/>
  <c r="BY33" i="11"/>
  <c r="BX33" i="11"/>
  <c r="BW33" i="11"/>
  <c r="BV33" i="11"/>
  <c r="BU33" i="11"/>
  <c r="BM33" i="11"/>
  <c r="BL33" i="11"/>
  <c r="BT33" i="11" s="1"/>
  <c r="CG32" i="11"/>
  <c r="CF32" i="11"/>
  <c r="CE32" i="11"/>
  <c r="CD32" i="11"/>
  <c r="CC32" i="11"/>
  <c r="CB32" i="11"/>
  <c r="CA32" i="11"/>
  <c r="BZ32" i="11"/>
  <c r="BY32" i="11"/>
  <c r="BX32" i="11"/>
  <c r="BW32" i="11"/>
  <c r="BV32" i="11"/>
  <c r="BU32" i="11"/>
  <c r="BM32" i="11"/>
  <c r="BL32" i="11"/>
  <c r="CG31" i="11"/>
  <c r="CF31" i="11"/>
  <c r="CE31" i="11"/>
  <c r="CD31" i="11"/>
  <c r="CC31" i="11"/>
  <c r="CB31" i="11"/>
  <c r="CA31" i="11"/>
  <c r="BZ31" i="11"/>
  <c r="BY31" i="11"/>
  <c r="BX31" i="11"/>
  <c r="BW31" i="11"/>
  <c r="BV31" i="11"/>
  <c r="BU31" i="11"/>
  <c r="BM31" i="11"/>
  <c r="BL31" i="11"/>
  <c r="BT31" i="11" s="1"/>
  <c r="CG30" i="11"/>
  <c r="CF30" i="11"/>
  <c r="CE30" i="11"/>
  <c r="CD30" i="11"/>
  <c r="CC30" i="11"/>
  <c r="CB30" i="11"/>
  <c r="CA30" i="11"/>
  <c r="BZ30" i="11"/>
  <c r="BY30" i="11"/>
  <c r="BX30" i="11"/>
  <c r="BW30" i="11"/>
  <c r="BV30" i="11"/>
  <c r="BU30" i="11"/>
  <c r="BM30" i="11"/>
  <c r="BL30" i="11"/>
  <c r="CG29" i="11"/>
  <c r="CF29" i="11"/>
  <c r="CE29" i="11"/>
  <c r="CD29" i="11"/>
  <c r="CC29" i="11"/>
  <c r="CB29" i="11"/>
  <c r="CA29" i="11"/>
  <c r="BZ29" i="11"/>
  <c r="BY29" i="11"/>
  <c r="BX29" i="11"/>
  <c r="BW29" i="11"/>
  <c r="BV29" i="11"/>
  <c r="BU29" i="11"/>
  <c r="BM29" i="11"/>
  <c r="BL29" i="11"/>
  <c r="BT29" i="11" s="1"/>
  <c r="CG28" i="11"/>
  <c r="CF28" i="11"/>
  <c r="CE28" i="11"/>
  <c r="CD28" i="11"/>
  <c r="CC28" i="11"/>
  <c r="CB28" i="11"/>
  <c r="CA28" i="11"/>
  <c r="BZ28" i="11"/>
  <c r="BY28" i="11"/>
  <c r="BX28" i="11"/>
  <c r="BW28" i="11"/>
  <c r="BV28" i="11"/>
  <c r="BU28" i="11"/>
  <c r="BM28" i="11"/>
  <c r="BL28" i="11"/>
  <c r="CG27" i="11"/>
  <c r="CF27" i="11"/>
  <c r="CE27" i="11"/>
  <c r="CD27" i="11"/>
  <c r="CC27" i="11"/>
  <c r="CB27" i="11"/>
  <c r="CA27" i="11"/>
  <c r="BZ27" i="11"/>
  <c r="BY27" i="11"/>
  <c r="BX27" i="11"/>
  <c r="BW27" i="11"/>
  <c r="BV27" i="11"/>
  <c r="BU27" i="11"/>
  <c r="BM27" i="11"/>
  <c r="BL27" i="11"/>
  <c r="CG26" i="11"/>
  <c r="CF26" i="11"/>
  <c r="CE26" i="11"/>
  <c r="CD26" i="11"/>
  <c r="CC26" i="11"/>
  <c r="CB26" i="11"/>
  <c r="CA26" i="11"/>
  <c r="BZ26" i="11"/>
  <c r="BY26" i="11"/>
  <c r="BX26" i="11"/>
  <c r="BW26" i="11"/>
  <c r="BV26" i="11"/>
  <c r="BU26" i="11"/>
  <c r="BM26" i="11"/>
  <c r="BL26" i="11"/>
  <c r="CG25" i="11"/>
  <c r="CF25" i="11"/>
  <c r="CE25" i="11"/>
  <c r="CD25" i="11"/>
  <c r="CC25" i="11"/>
  <c r="CB25" i="11"/>
  <c r="CA25" i="11"/>
  <c r="BZ25" i="11"/>
  <c r="BY25" i="11"/>
  <c r="BX25" i="11"/>
  <c r="BW25" i="11"/>
  <c r="BV25" i="11"/>
  <c r="BU25" i="11"/>
  <c r="BM25" i="11"/>
  <c r="BL25" i="11"/>
  <c r="BT25" i="11" s="1"/>
  <c r="CG24" i="11"/>
  <c r="CF24" i="11"/>
  <c r="CE24" i="11"/>
  <c r="CD24" i="11"/>
  <c r="CC24" i="11"/>
  <c r="CB24" i="11"/>
  <c r="CA24" i="11"/>
  <c r="BZ24" i="11"/>
  <c r="BY24" i="11"/>
  <c r="BX24" i="11"/>
  <c r="BW24" i="11"/>
  <c r="BV24" i="11"/>
  <c r="BU24" i="11"/>
  <c r="BM24" i="11"/>
  <c r="BL24" i="11"/>
  <c r="CG23" i="11"/>
  <c r="CF23" i="11"/>
  <c r="CE23" i="11"/>
  <c r="CD23" i="11"/>
  <c r="CC23" i="11"/>
  <c r="CB23" i="11"/>
  <c r="CA23" i="11"/>
  <c r="BZ23" i="11"/>
  <c r="BY23" i="11"/>
  <c r="BX23" i="11"/>
  <c r="BW23" i="11"/>
  <c r="BV23" i="11"/>
  <c r="BU23" i="11"/>
  <c r="BM23" i="11"/>
  <c r="BL23" i="11"/>
  <c r="BT23" i="11" s="1"/>
  <c r="CG22" i="11"/>
  <c r="CF22" i="11"/>
  <c r="CE22" i="11"/>
  <c r="CD22" i="11"/>
  <c r="CC22" i="11"/>
  <c r="CB22" i="11"/>
  <c r="CA22" i="11"/>
  <c r="BZ22" i="11"/>
  <c r="BY22" i="11"/>
  <c r="BX22" i="11"/>
  <c r="BW22" i="11"/>
  <c r="BV22" i="11"/>
  <c r="BU22" i="11"/>
  <c r="BM22" i="11"/>
  <c r="BL22" i="11"/>
  <c r="CG21" i="11"/>
  <c r="CF21" i="11"/>
  <c r="CE21" i="11"/>
  <c r="CD21" i="11"/>
  <c r="CC21" i="11"/>
  <c r="CB21" i="11"/>
  <c r="CA21" i="11"/>
  <c r="BZ21" i="11"/>
  <c r="BY21" i="11"/>
  <c r="BX21" i="11"/>
  <c r="BW21" i="11"/>
  <c r="BV21" i="11"/>
  <c r="BU21" i="11"/>
  <c r="BM21" i="11"/>
  <c r="BL21" i="11"/>
  <c r="BT21" i="11" s="1"/>
  <c r="CG20" i="11"/>
  <c r="CF20" i="11"/>
  <c r="CE20" i="11"/>
  <c r="CD20" i="11"/>
  <c r="CC20" i="11"/>
  <c r="CB20" i="11"/>
  <c r="CA20" i="11"/>
  <c r="BZ20" i="11"/>
  <c r="BY20" i="11"/>
  <c r="BX20" i="11"/>
  <c r="BW20" i="11"/>
  <c r="BV20" i="11"/>
  <c r="BU20" i="11"/>
  <c r="BM20" i="11"/>
  <c r="BL20" i="11"/>
  <c r="CG19" i="11"/>
  <c r="CF19" i="11"/>
  <c r="CE19" i="11"/>
  <c r="CD19" i="11"/>
  <c r="CC19" i="11"/>
  <c r="CB19" i="11"/>
  <c r="CA19" i="11"/>
  <c r="BZ19" i="11"/>
  <c r="BY19" i="11"/>
  <c r="BX19" i="11"/>
  <c r="BW19" i="11"/>
  <c r="BV19" i="11"/>
  <c r="BU19" i="11"/>
  <c r="BM19" i="11"/>
  <c r="BL19" i="11"/>
  <c r="CG18" i="11"/>
  <c r="CF18" i="11"/>
  <c r="CE18" i="11"/>
  <c r="CD18" i="11"/>
  <c r="CC18" i="11"/>
  <c r="CB18" i="11"/>
  <c r="CA18" i="11"/>
  <c r="BZ18" i="11"/>
  <c r="BY18" i="11"/>
  <c r="BX18" i="11"/>
  <c r="BW18" i="11"/>
  <c r="BV18" i="11"/>
  <c r="BU18" i="11"/>
  <c r="BM18" i="11"/>
  <c r="BL18" i="11"/>
  <c r="CG17" i="11"/>
  <c r="CF17" i="11"/>
  <c r="CE17" i="11"/>
  <c r="CD17" i="11"/>
  <c r="CC17" i="11"/>
  <c r="CB17" i="11"/>
  <c r="CA17" i="11"/>
  <c r="BZ17" i="11"/>
  <c r="BY17" i="11"/>
  <c r="BX17" i="11"/>
  <c r="BW17" i="11"/>
  <c r="BV17" i="11"/>
  <c r="BU17" i="11"/>
  <c r="BM17" i="11"/>
  <c r="BL17" i="11"/>
  <c r="BT17" i="11" s="1"/>
  <c r="CG16" i="11"/>
  <c r="CF16" i="11"/>
  <c r="CE16" i="11"/>
  <c r="CD16" i="11"/>
  <c r="CC16" i="11"/>
  <c r="CB16" i="11"/>
  <c r="CA16" i="11"/>
  <c r="BZ16" i="11"/>
  <c r="BY16" i="11"/>
  <c r="BX16" i="11"/>
  <c r="BW16" i="11"/>
  <c r="BV16" i="11"/>
  <c r="BU16" i="11"/>
  <c r="BM16" i="11"/>
  <c r="BL16" i="11"/>
  <c r="CG15" i="11"/>
  <c r="CF15" i="11"/>
  <c r="CE15" i="11"/>
  <c r="CD15" i="11"/>
  <c r="CC15" i="11"/>
  <c r="CB15" i="11"/>
  <c r="CA15" i="11"/>
  <c r="BZ15" i="11"/>
  <c r="BY15" i="11"/>
  <c r="BX15" i="11"/>
  <c r="BW15" i="11"/>
  <c r="BV15" i="11"/>
  <c r="BU15" i="11"/>
  <c r="BM15" i="11"/>
  <c r="BL15" i="11"/>
  <c r="BT15" i="11" s="1"/>
  <c r="CG14" i="11"/>
  <c r="CF14" i="11"/>
  <c r="CE14" i="11"/>
  <c r="CD14" i="11"/>
  <c r="CC14" i="11"/>
  <c r="CB14" i="11"/>
  <c r="CA14" i="11"/>
  <c r="BZ14" i="11"/>
  <c r="BY14" i="11"/>
  <c r="BX14" i="11"/>
  <c r="BW14" i="11"/>
  <c r="BV14" i="11"/>
  <c r="BU14" i="11"/>
  <c r="BM14" i="11"/>
  <c r="BL14" i="11"/>
  <c r="CG13" i="11"/>
  <c r="CF13" i="11"/>
  <c r="CE13" i="11"/>
  <c r="CD13" i="11"/>
  <c r="CC13" i="11"/>
  <c r="CB13" i="11"/>
  <c r="CA13" i="11"/>
  <c r="BZ13" i="11"/>
  <c r="BY13" i="11"/>
  <c r="BX13" i="11"/>
  <c r="BW13" i="11"/>
  <c r="BV13" i="11"/>
  <c r="BU13" i="11"/>
  <c r="BM13" i="11"/>
  <c r="BL13" i="11"/>
  <c r="BT13" i="11" s="1"/>
  <c r="CG12" i="11"/>
  <c r="CF12" i="11"/>
  <c r="CE12" i="11"/>
  <c r="CD12" i="11"/>
  <c r="CC12" i="11"/>
  <c r="CB12" i="11"/>
  <c r="CA12" i="11"/>
  <c r="BZ12" i="11"/>
  <c r="BY12" i="11"/>
  <c r="BX12" i="11"/>
  <c r="BW12" i="11"/>
  <c r="BV12" i="11"/>
  <c r="BU12" i="11"/>
  <c r="BM12" i="11"/>
  <c r="BL12" i="11"/>
  <c r="CG11" i="11"/>
  <c r="CF11" i="11"/>
  <c r="CE11" i="11"/>
  <c r="CD11" i="11"/>
  <c r="CC11" i="11"/>
  <c r="CB11" i="11"/>
  <c r="CA11" i="11"/>
  <c r="BZ11" i="11"/>
  <c r="BY11" i="11"/>
  <c r="BX11" i="11"/>
  <c r="BW11" i="11"/>
  <c r="BV11" i="11"/>
  <c r="BU11" i="11"/>
  <c r="BM11" i="11"/>
  <c r="BL11" i="11"/>
  <c r="CG10" i="11"/>
  <c r="CF10" i="11"/>
  <c r="CE10" i="11"/>
  <c r="CD10" i="11"/>
  <c r="CC10" i="11"/>
  <c r="CB10" i="11"/>
  <c r="CA10" i="11"/>
  <c r="BZ10" i="11"/>
  <c r="BY10" i="11"/>
  <c r="BX10" i="11"/>
  <c r="BW10" i="11"/>
  <c r="BV10" i="11"/>
  <c r="BU10" i="11"/>
  <c r="BM10" i="11"/>
  <c r="BL10" i="11"/>
  <c r="CG9" i="11"/>
  <c r="CF9" i="11"/>
  <c r="CE9" i="11"/>
  <c r="CD9" i="11"/>
  <c r="CC9" i="11"/>
  <c r="CB9" i="11"/>
  <c r="CA9" i="11"/>
  <c r="BZ9" i="11"/>
  <c r="BY9" i="11"/>
  <c r="BX9" i="11"/>
  <c r="BW9" i="11"/>
  <c r="BV9" i="11"/>
  <c r="BU9" i="11"/>
  <c r="BM9" i="11"/>
  <c r="BL9" i="11"/>
  <c r="BT9" i="11" s="1"/>
  <c r="CG8" i="11"/>
  <c r="CF8" i="11"/>
  <c r="CE8" i="11"/>
  <c r="CD8" i="11"/>
  <c r="CC8" i="11"/>
  <c r="CB8" i="11"/>
  <c r="CA8" i="11"/>
  <c r="BZ8" i="11"/>
  <c r="BY8" i="11"/>
  <c r="BX8" i="11"/>
  <c r="BW8" i="11"/>
  <c r="BV8" i="11"/>
  <c r="BU8" i="11"/>
  <c r="BM8" i="11"/>
  <c r="BL8" i="11"/>
  <c r="CG7" i="11"/>
  <c r="CF7" i="11"/>
  <c r="CE7" i="11"/>
  <c r="CD7" i="11"/>
  <c r="CC7" i="11"/>
  <c r="CB7" i="11"/>
  <c r="CA7" i="11"/>
  <c r="BZ7" i="11"/>
  <c r="BY7" i="11"/>
  <c r="BX7" i="11"/>
  <c r="BW7" i="11"/>
  <c r="BV7" i="11"/>
  <c r="BU7" i="11"/>
  <c r="BM7" i="11"/>
  <c r="BL7" i="11"/>
  <c r="BT7" i="11" s="1"/>
  <c r="CG6" i="11"/>
  <c r="CF6" i="11"/>
  <c r="CE6" i="11"/>
  <c r="CD6" i="11"/>
  <c r="CC6" i="11"/>
  <c r="CB6" i="11"/>
  <c r="CA6" i="11"/>
  <c r="BZ6" i="11"/>
  <c r="BY6" i="11"/>
  <c r="BX6" i="11"/>
  <c r="BW6" i="11"/>
  <c r="BV6" i="11"/>
  <c r="BU6" i="11"/>
  <c r="BM6" i="11"/>
  <c r="BL6" i="11"/>
  <c r="CG5" i="11"/>
  <c r="CF5" i="11"/>
  <c r="CE5" i="11"/>
  <c r="CD5" i="11"/>
  <c r="CC5" i="11"/>
  <c r="CB5" i="11"/>
  <c r="CA5" i="11"/>
  <c r="BZ5" i="11"/>
  <c r="BY5" i="11"/>
  <c r="BX5" i="11"/>
  <c r="BW5" i="11"/>
  <c r="BV5" i="11"/>
  <c r="BU5" i="11"/>
  <c r="BM5" i="11"/>
  <c r="BL5" i="11"/>
  <c r="BT5" i="11" s="1"/>
  <c r="CG4" i="11"/>
  <c r="CF4" i="11"/>
  <c r="CE4" i="11"/>
  <c r="CD4" i="11"/>
  <c r="CC4" i="11"/>
  <c r="CB4" i="11"/>
  <c r="CA4" i="11"/>
  <c r="BZ4" i="11"/>
  <c r="BY4" i="11"/>
  <c r="BX4" i="11"/>
  <c r="BW4" i="11"/>
  <c r="BV4" i="11"/>
  <c r="BU4" i="11"/>
  <c r="BM4" i="11"/>
  <c r="BL4" i="11"/>
  <c r="CG3" i="11"/>
  <c r="CF3" i="11"/>
  <c r="CE3" i="11"/>
  <c r="CD3" i="11"/>
  <c r="CC3" i="11"/>
  <c r="CB3" i="11"/>
  <c r="CA3" i="11"/>
  <c r="BZ3" i="11"/>
  <c r="BY3" i="11"/>
  <c r="BX3" i="11"/>
  <c r="BW3" i="11"/>
  <c r="BV3" i="11"/>
  <c r="BU3" i="11"/>
  <c r="BM3" i="11"/>
  <c r="BL3" i="11"/>
  <c r="CG2" i="11"/>
  <c r="CF2" i="11"/>
  <c r="CE2" i="11"/>
  <c r="CD2" i="11"/>
  <c r="CC2" i="11"/>
  <c r="CB2" i="11"/>
  <c r="CA2" i="11"/>
  <c r="BZ2" i="11"/>
  <c r="BY2" i="11"/>
  <c r="BX2" i="11"/>
  <c r="BW2" i="11"/>
  <c r="BV2" i="11"/>
  <c r="BU2" i="11"/>
  <c r="BM2" i="11"/>
  <c r="BL2" i="11"/>
  <c r="BR42" i="10"/>
  <c r="BK42" i="10"/>
  <c r="BJ42" i="10"/>
  <c r="BI42" i="10"/>
  <c r="BG42" i="10"/>
  <c r="BF42" i="10"/>
  <c r="BE42" i="10"/>
  <c r="BD42" i="10"/>
  <c r="BC42" i="10"/>
  <c r="BB42" i="10"/>
  <c r="BA42" i="10"/>
  <c r="AZ42" i="10"/>
  <c r="AY42" i="10"/>
  <c r="AX42" i="10"/>
  <c r="AV42" i="10"/>
  <c r="AU42" i="10"/>
  <c r="AT42" i="10"/>
  <c r="AS42" i="10"/>
  <c r="AR42" i="10"/>
  <c r="AQ42" i="10"/>
  <c r="AP42" i="10"/>
  <c r="AO42" i="10"/>
  <c r="AN42" i="10"/>
  <c r="AM42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F42" i="10" s="1"/>
  <c r="CG41" i="10"/>
  <c r="CF41" i="10"/>
  <c r="CE41" i="10"/>
  <c r="CD41" i="10"/>
  <c r="CC41" i="10"/>
  <c r="CB41" i="10"/>
  <c r="CA41" i="10"/>
  <c r="BZ41" i="10"/>
  <c r="BY41" i="10"/>
  <c r="BX41" i="10"/>
  <c r="BW41" i="10"/>
  <c r="BV41" i="10"/>
  <c r="BU41" i="10"/>
  <c r="BM41" i="10"/>
  <c r="BL41" i="10"/>
  <c r="CG40" i="10"/>
  <c r="CF40" i="10"/>
  <c r="CE40" i="10"/>
  <c r="CD40" i="10"/>
  <c r="CC40" i="10"/>
  <c r="CB40" i="10"/>
  <c r="CA40" i="10"/>
  <c r="BZ40" i="10"/>
  <c r="BY40" i="10"/>
  <c r="BX40" i="10"/>
  <c r="BW40" i="10"/>
  <c r="BV40" i="10"/>
  <c r="BU40" i="10"/>
  <c r="BM40" i="10"/>
  <c r="BL40" i="10"/>
  <c r="CG39" i="10"/>
  <c r="CF39" i="10"/>
  <c r="CE39" i="10"/>
  <c r="CD39" i="10"/>
  <c r="CC39" i="10"/>
  <c r="CB39" i="10"/>
  <c r="CA39" i="10"/>
  <c r="BZ39" i="10"/>
  <c r="BY39" i="10"/>
  <c r="BX39" i="10"/>
  <c r="BW39" i="10"/>
  <c r="BV39" i="10"/>
  <c r="BU39" i="10"/>
  <c r="BM39" i="10"/>
  <c r="BL39" i="10"/>
  <c r="CG38" i="10"/>
  <c r="CF38" i="10"/>
  <c r="CE38" i="10"/>
  <c r="CD38" i="10"/>
  <c r="CC38" i="10"/>
  <c r="CB38" i="10"/>
  <c r="CA38" i="10"/>
  <c r="BZ38" i="10"/>
  <c r="BY38" i="10"/>
  <c r="BX38" i="10"/>
  <c r="BW38" i="10"/>
  <c r="BV38" i="10"/>
  <c r="BU38" i="10"/>
  <c r="BM38" i="10"/>
  <c r="BL38" i="10"/>
  <c r="CG37" i="10"/>
  <c r="CF37" i="10"/>
  <c r="CE37" i="10"/>
  <c r="CD37" i="10"/>
  <c r="CC37" i="10"/>
  <c r="CB37" i="10"/>
  <c r="CA37" i="10"/>
  <c r="BZ37" i="10"/>
  <c r="BY37" i="10"/>
  <c r="BX37" i="10"/>
  <c r="BW37" i="10"/>
  <c r="BV37" i="10"/>
  <c r="BU37" i="10"/>
  <c r="BM37" i="10"/>
  <c r="BL37" i="10"/>
  <c r="CG36" i="10"/>
  <c r="CF36" i="10"/>
  <c r="CE36" i="10"/>
  <c r="CD36" i="10"/>
  <c r="CC36" i="10"/>
  <c r="CB36" i="10"/>
  <c r="CA36" i="10"/>
  <c r="BZ36" i="10"/>
  <c r="BY36" i="10"/>
  <c r="BX36" i="10"/>
  <c r="BW36" i="10"/>
  <c r="BV36" i="10"/>
  <c r="BU36" i="10"/>
  <c r="BM36" i="10"/>
  <c r="BL36" i="10"/>
  <c r="CG35" i="10"/>
  <c r="CF35" i="10"/>
  <c r="CE35" i="10"/>
  <c r="CD35" i="10"/>
  <c r="CC35" i="10"/>
  <c r="CB35" i="10"/>
  <c r="CA35" i="10"/>
  <c r="BZ35" i="10"/>
  <c r="BY35" i="10"/>
  <c r="BX35" i="10"/>
  <c r="BW35" i="10"/>
  <c r="BV35" i="10"/>
  <c r="BU35" i="10"/>
  <c r="BM35" i="10"/>
  <c r="BL35" i="10"/>
  <c r="CG34" i="10"/>
  <c r="CF34" i="10"/>
  <c r="CE34" i="10"/>
  <c r="CD34" i="10"/>
  <c r="CC34" i="10"/>
  <c r="CB34" i="10"/>
  <c r="CA34" i="10"/>
  <c r="BZ34" i="10"/>
  <c r="BY34" i="10"/>
  <c r="BX34" i="10"/>
  <c r="BW34" i="10"/>
  <c r="BV34" i="10"/>
  <c r="BU34" i="10"/>
  <c r="BM34" i="10"/>
  <c r="BL34" i="10"/>
  <c r="CG33" i="10"/>
  <c r="CF33" i="10"/>
  <c r="CE33" i="10"/>
  <c r="CD33" i="10"/>
  <c r="CC33" i="10"/>
  <c r="CB33" i="10"/>
  <c r="CA33" i="10"/>
  <c r="BZ33" i="10"/>
  <c r="BY33" i="10"/>
  <c r="BX33" i="10"/>
  <c r="BW33" i="10"/>
  <c r="BV33" i="10"/>
  <c r="BU33" i="10"/>
  <c r="BM33" i="10"/>
  <c r="BL33" i="10"/>
  <c r="CG32" i="10"/>
  <c r="CF32" i="10"/>
  <c r="CE32" i="10"/>
  <c r="CD32" i="10"/>
  <c r="CC32" i="10"/>
  <c r="CB32" i="10"/>
  <c r="CA32" i="10"/>
  <c r="BZ32" i="10"/>
  <c r="BY32" i="10"/>
  <c r="BX32" i="10"/>
  <c r="BW32" i="10"/>
  <c r="BV32" i="10"/>
  <c r="BU32" i="10"/>
  <c r="BM32" i="10"/>
  <c r="BL32" i="10"/>
  <c r="CG31" i="10"/>
  <c r="CF31" i="10"/>
  <c r="CE31" i="10"/>
  <c r="CD31" i="10"/>
  <c r="CC31" i="10"/>
  <c r="CB31" i="10"/>
  <c r="CA31" i="10"/>
  <c r="BZ31" i="10"/>
  <c r="BY31" i="10"/>
  <c r="BX31" i="10"/>
  <c r="BW31" i="10"/>
  <c r="BV31" i="10"/>
  <c r="BU31" i="10"/>
  <c r="BM31" i="10"/>
  <c r="BL31" i="10"/>
  <c r="CG30" i="10"/>
  <c r="CF30" i="10"/>
  <c r="CE30" i="10"/>
  <c r="CD30" i="10"/>
  <c r="CC30" i="10"/>
  <c r="CB30" i="10"/>
  <c r="CA30" i="10"/>
  <c r="BZ30" i="10"/>
  <c r="BY30" i="10"/>
  <c r="BX30" i="10"/>
  <c r="BW30" i="10"/>
  <c r="BV30" i="10"/>
  <c r="BU30" i="10"/>
  <c r="BM30" i="10"/>
  <c r="BL30" i="10"/>
  <c r="CG29" i="10"/>
  <c r="CF29" i="10"/>
  <c r="CE29" i="10"/>
  <c r="CD29" i="10"/>
  <c r="CC29" i="10"/>
  <c r="CB29" i="10"/>
  <c r="CA29" i="10"/>
  <c r="BZ29" i="10"/>
  <c r="BY29" i="10"/>
  <c r="BX29" i="10"/>
  <c r="BW29" i="10"/>
  <c r="BV29" i="10"/>
  <c r="BU29" i="10"/>
  <c r="BM29" i="10"/>
  <c r="BL29" i="10"/>
  <c r="CG28" i="10"/>
  <c r="CF28" i="10"/>
  <c r="CE28" i="10"/>
  <c r="CD28" i="10"/>
  <c r="CC28" i="10"/>
  <c r="CB28" i="10"/>
  <c r="CA28" i="10"/>
  <c r="BZ28" i="10"/>
  <c r="BY28" i="10"/>
  <c r="BX28" i="10"/>
  <c r="BW28" i="10"/>
  <c r="BV28" i="10"/>
  <c r="BU28" i="10"/>
  <c r="BM28" i="10"/>
  <c r="BL28" i="10"/>
  <c r="CG27" i="10"/>
  <c r="CF27" i="10"/>
  <c r="CE27" i="10"/>
  <c r="CD27" i="10"/>
  <c r="CC27" i="10"/>
  <c r="CB27" i="10"/>
  <c r="CA27" i="10"/>
  <c r="BZ27" i="10"/>
  <c r="BY27" i="10"/>
  <c r="BX27" i="10"/>
  <c r="BW27" i="10"/>
  <c r="BV27" i="10"/>
  <c r="BU27" i="10"/>
  <c r="BM27" i="10"/>
  <c r="BL27" i="10"/>
  <c r="CG26" i="10"/>
  <c r="CF26" i="10"/>
  <c r="CE26" i="10"/>
  <c r="CD26" i="10"/>
  <c r="CC26" i="10"/>
  <c r="CB26" i="10"/>
  <c r="CA26" i="10"/>
  <c r="BZ26" i="10"/>
  <c r="BY26" i="10"/>
  <c r="BX26" i="10"/>
  <c r="BW26" i="10"/>
  <c r="BV26" i="10"/>
  <c r="BU26" i="10"/>
  <c r="BM26" i="10"/>
  <c r="BL26" i="10"/>
  <c r="CG25" i="10"/>
  <c r="CF25" i="10"/>
  <c r="CE25" i="10"/>
  <c r="CD25" i="10"/>
  <c r="CC25" i="10"/>
  <c r="CB25" i="10"/>
  <c r="CA25" i="10"/>
  <c r="BZ25" i="10"/>
  <c r="BY25" i="10"/>
  <c r="BX25" i="10"/>
  <c r="BW25" i="10"/>
  <c r="BV25" i="10"/>
  <c r="BU25" i="10"/>
  <c r="BM25" i="10"/>
  <c r="BL25" i="10"/>
  <c r="CG24" i="10"/>
  <c r="CF24" i="10"/>
  <c r="CE24" i="10"/>
  <c r="CD24" i="10"/>
  <c r="CC24" i="10"/>
  <c r="CB24" i="10"/>
  <c r="CA24" i="10"/>
  <c r="BZ24" i="10"/>
  <c r="BY24" i="10"/>
  <c r="BX24" i="10"/>
  <c r="BW24" i="10"/>
  <c r="BV24" i="10"/>
  <c r="BU24" i="10"/>
  <c r="BM24" i="10"/>
  <c r="BL24" i="10"/>
  <c r="CG23" i="10"/>
  <c r="CF23" i="10"/>
  <c r="CE23" i="10"/>
  <c r="CD23" i="10"/>
  <c r="CC23" i="10"/>
  <c r="CB23" i="10"/>
  <c r="CA23" i="10"/>
  <c r="BZ23" i="10"/>
  <c r="BY23" i="10"/>
  <c r="BX23" i="10"/>
  <c r="BW23" i="10"/>
  <c r="BV23" i="10"/>
  <c r="BU23" i="10"/>
  <c r="BM23" i="10"/>
  <c r="BL23" i="10"/>
  <c r="CG22" i="10"/>
  <c r="CF22" i="10"/>
  <c r="CE22" i="10"/>
  <c r="CD22" i="10"/>
  <c r="CC22" i="10"/>
  <c r="CB22" i="10"/>
  <c r="CA22" i="10"/>
  <c r="BZ22" i="10"/>
  <c r="BY22" i="10"/>
  <c r="BX22" i="10"/>
  <c r="BW22" i="10"/>
  <c r="BV22" i="10"/>
  <c r="BU22" i="10"/>
  <c r="BM22" i="10"/>
  <c r="BL22" i="10"/>
  <c r="CG21" i="10"/>
  <c r="CF21" i="10"/>
  <c r="CE21" i="10"/>
  <c r="CD21" i="10"/>
  <c r="CC21" i="10"/>
  <c r="CB21" i="10"/>
  <c r="CA21" i="10"/>
  <c r="BZ21" i="10"/>
  <c r="BY21" i="10"/>
  <c r="BX21" i="10"/>
  <c r="BW21" i="10"/>
  <c r="BV21" i="10"/>
  <c r="BU21" i="10"/>
  <c r="BM21" i="10"/>
  <c r="BL21" i="10"/>
  <c r="CG20" i="10"/>
  <c r="CF20" i="10"/>
  <c r="CE20" i="10"/>
  <c r="CD20" i="10"/>
  <c r="CC20" i="10"/>
  <c r="CB20" i="10"/>
  <c r="CA20" i="10"/>
  <c r="BZ20" i="10"/>
  <c r="BY20" i="10"/>
  <c r="BX20" i="10"/>
  <c r="BW20" i="10"/>
  <c r="BV20" i="10"/>
  <c r="BU20" i="10"/>
  <c r="BM20" i="10"/>
  <c r="BL20" i="10"/>
  <c r="CG19" i="10"/>
  <c r="CF19" i="10"/>
  <c r="CE19" i="10"/>
  <c r="CD19" i="10"/>
  <c r="CC19" i="10"/>
  <c r="CB19" i="10"/>
  <c r="CA19" i="10"/>
  <c r="BZ19" i="10"/>
  <c r="BY19" i="10"/>
  <c r="BX19" i="10"/>
  <c r="BW19" i="10"/>
  <c r="BV19" i="10"/>
  <c r="BU19" i="10"/>
  <c r="BM19" i="10"/>
  <c r="BL19" i="10"/>
  <c r="CG18" i="10"/>
  <c r="CF18" i="10"/>
  <c r="CE18" i="10"/>
  <c r="CD18" i="10"/>
  <c r="CC18" i="10"/>
  <c r="CB18" i="10"/>
  <c r="CA18" i="10"/>
  <c r="BZ18" i="10"/>
  <c r="BY18" i="10"/>
  <c r="BX18" i="10"/>
  <c r="BW18" i="10"/>
  <c r="BV18" i="10"/>
  <c r="BU18" i="10"/>
  <c r="BM18" i="10"/>
  <c r="BL18" i="10"/>
  <c r="CG17" i="10"/>
  <c r="CF17" i="10"/>
  <c r="CE17" i="10"/>
  <c r="CD17" i="10"/>
  <c r="CC17" i="10"/>
  <c r="CB17" i="10"/>
  <c r="CA17" i="10"/>
  <c r="BZ17" i="10"/>
  <c r="BY17" i="10"/>
  <c r="BX17" i="10"/>
  <c r="BW17" i="10"/>
  <c r="BV17" i="10"/>
  <c r="BU17" i="10"/>
  <c r="BM17" i="10"/>
  <c r="BL17" i="10"/>
  <c r="CG16" i="10"/>
  <c r="CF16" i="10"/>
  <c r="CE16" i="10"/>
  <c r="CD16" i="10"/>
  <c r="CC16" i="10"/>
  <c r="CB16" i="10"/>
  <c r="CA16" i="10"/>
  <c r="BZ16" i="10"/>
  <c r="BY16" i="10"/>
  <c r="BX16" i="10"/>
  <c r="BW16" i="10"/>
  <c r="BV16" i="10"/>
  <c r="BU16" i="10"/>
  <c r="BM16" i="10"/>
  <c r="BL16" i="10"/>
  <c r="CG15" i="10"/>
  <c r="CF15" i="10"/>
  <c r="CE15" i="10"/>
  <c r="CD15" i="10"/>
  <c r="CC15" i="10"/>
  <c r="CB15" i="10"/>
  <c r="CA15" i="10"/>
  <c r="BZ15" i="10"/>
  <c r="BY15" i="10"/>
  <c r="BX15" i="10"/>
  <c r="BW15" i="10"/>
  <c r="BV15" i="10"/>
  <c r="BU15" i="10"/>
  <c r="BM15" i="10"/>
  <c r="BL15" i="10"/>
  <c r="CG14" i="10"/>
  <c r="CF14" i="10"/>
  <c r="CE14" i="10"/>
  <c r="CD14" i="10"/>
  <c r="CC14" i="10"/>
  <c r="CB14" i="10"/>
  <c r="CA14" i="10"/>
  <c r="BZ14" i="10"/>
  <c r="BY14" i="10"/>
  <c r="BX14" i="10"/>
  <c r="BW14" i="10"/>
  <c r="BV14" i="10"/>
  <c r="BU14" i="10"/>
  <c r="BM14" i="10"/>
  <c r="BL14" i="10"/>
  <c r="CG13" i="10"/>
  <c r="CF13" i="10"/>
  <c r="CE13" i="10"/>
  <c r="CD13" i="10"/>
  <c r="CC13" i="10"/>
  <c r="CB13" i="10"/>
  <c r="CA13" i="10"/>
  <c r="BZ13" i="10"/>
  <c r="BY13" i="10"/>
  <c r="BX13" i="10"/>
  <c r="BW13" i="10"/>
  <c r="BV13" i="10"/>
  <c r="BU13" i="10"/>
  <c r="BM13" i="10"/>
  <c r="BL13" i="10"/>
  <c r="CG12" i="10"/>
  <c r="CF12" i="10"/>
  <c r="CE12" i="10"/>
  <c r="CD12" i="10"/>
  <c r="CC12" i="10"/>
  <c r="CB12" i="10"/>
  <c r="CA12" i="10"/>
  <c r="BZ12" i="10"/>
  <c r="BY12" i="10"/>
  <c r="BX12" i="10"/>
  <c r="BW12" i="10"/>
  <c r="BV12" i="10"/>
  <c r="BU12" i="10"/>
  <c r="BM12" i="10"/>
  <c r="BL12" i="10"/>
  <c r="CG11" i="10"/>
  <c r="CF11" i="10"/>
  <c r="CE11" i="10"/>
  <c r="CD11" i="10"/>
  <c r="CC11" i="10"/>
  <c r="CB11" i="10"/>
  <c r="CA11" i="10"/>
  <c r="BZ11" i="10"/>
  <c r="BY11" i="10"/>
  <c r="BX11" i="10"/>
  <c r="BW11" i="10"/>
  <c r="BV11" i="10"/>
  <c r="BU11" i="10"/>
  <c r="BM11" i="10"/>
  <c r="BL11" i="10"/>
  <c r="CG10" i="10"/>
  <c r="CF10" i="10"/>
  <c r="CE10" i="10"/>
  <c r="CD10" i="10"/>
  <c r="CC10" i="10"/>
  <c r="CB10" i="10"/>
  <c r="CA10" i="10"/>
  <c r="BZ10" i="10"/>
  <c r="BY10" i="10"/>
  <c r="BX10" i="10"/>
  <c r="BW10" i="10"/>
  <c r="BV10" i="10"/>
  <c r="BU10" i="10"/>
  <c r="BM10" i="10"/>
  <c r="BL10" i="10"/>
  <c r="CG9" i="10"/>
  <c r="CF9" i="10"/>
  <c r="CE9" i="10"/>
  <c r="CD9" i="10"/>
  <c r="CC9" i="10"/>
  <c r="CB9" i="10"/>
  <c r="CA9" i="10"/>
  <c r="BZ9" i="10"/>
  <c r="BY9" i="10"/>
  <c r="BX9" i="10"/>
  <c r="BW9" i="10"/>
  <c r="BV9" i="10"/>
  <c r="BU9" i="10"/>
  <c r="BM9" i="10"/>
  <c r="BL9" i="10"/>
  <c r="CG8" i="10"/>
  <c r="CF8" i="10"/>
  <c r="CE8" i="10"/>
  <c r="CD8" i="10"/>
  <c r="CC8" i="10"/>
  <c r="CB8" i="10"/>
  <c r="CA8" i="10"/>
  <c r="BZ8" i="10"/>
  <c r="BY8" i="10"/>
  <c r="BX8" i="10"/>
  <c r="BW8" i="10"/>
  <c r="BV8" i="10"/>
  <c r="BU8" i="10"/>
  <c r="BM8" i="10"/>
  <c r="BL8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M7" i="10"/>
  <c r="BL7" i="10"/>
  <c r="CG6" i="10"/>
  <c r="CF6" i="10"/>
  <c r="CE6" i="10"/>
  <c r="CD6" i="10"/>
  <c r="CC6" i="10"/>
  <c r="CB6" i="10"/>
  <c r="CA6" i="10"/>
  <c r="BZ6" i="10"/>
  <c r="BY6" i="10"/>
  <c r="BX6" i="10"/>
  <c r="BW6" i="10"/>
  <c r="BV6" i="10"/>
  <c r="BU6" i="10"/>
  <c r="BM6" i="10"/>
  <c r="BL6" i="10"/>
  <c r="CG5" i="10"/>
  <c r="CF5" i="10"/>
  <c r="CE5" i="10"/>
  <c r="CD5" i="10"/>
  <c r="CC5" i="10"/>
  <c r="CB5" i="10"/>
  <c r="CA5" i="10"/>
  <c r="BZ5" i="10"/>
  <c r="BY5" i="10"/>
  <c r="BX5" i="10"/>
  <c r="BW5" i="10"/>
  <c r="BV5" i="10"/>
  <c r="BU5" i="10"/>
  <c r="BM5" i="10"/>
  <c r="BL5" i="10"/>
  <c r="CG4" i="10"/>
  <c r="CF4" i="10"/>
  <c r="CE4" i="10"/>
  <c r="CD4" i="10"/>
  <c r="CC4" i="10"/>
  <c r="CB4" i="10"/>
  <c r="CA4" i="10"/>
  <c r="BZ4" i="10"/>
  <c r="BY4" i="10"/>
  <c r="BX4" i="10"/>
  <c r="BW4" i="10"/>
  <c r="BV4" i="10"/>
  <c r="BU4" i="10"/>
  <c r="BM4" i="10"/>
  <c r="BL4" i="10"/>
  <c r="BL42" i="10" s="1"/>
  <c r="CG3" i="10"/>
  <c r="CF3" i="10"/>
  <c r="CE3" i="10"/>
  <c r="CD3" i="10"/>
  <c r="CC3" i="10"/>
  <c r="CB3" i="10"/>
  <c r="CA3" i="10"/>
  <c r="BZ3" i="10"/>
  <c r="BY3" i="10"/>
  <c r="BX3" i="10"/>
  <c r="BW3" i="10"/>
  <c r="BV3" i="10"/>
  <c r="BU3" i="10"/>
  <c r="BM3" i="10"/>
  <c r="BL3" i="10"/>
  <c r="CG2" i="10"/>
  <c r="CF2" i="10"/>
  <c r="CE2" i="10"/>
  <c r="CD2" i="10"/>
  <c r="CC2" i="10"/>
  <c r="CB2" i="10"/>
  <c r="CA2" i="10"/>
  <c r="BZ2" i="10"/>
  <c r="BY2" i="10"/>
  <c r="BX2" i="10"/>
  <c r="BW2" i="10"/>
  <c r="BV2" i="10"/>
  <c r="BU2" i="10"/>
  <c r="BM2" i="10"/>
  <c r="BL2" i="10"/>
  <c r="BR57" i="9"/>
  <c r="BK57" i="9"/>
  <c r="BJ57" i="9"/>
  <c r="BI57" i="9"/>
  <c r="BG57" i="9"/>
  <c r="BF57" i="9"/>
  <c r="BE57" i="9"/>
  <c r="BD57" i="9"/>
  <c r="BC57" i="9"/>
  <c r="BB57" i="9"/>
  <c r="BA57" i="9"/>
  <c r="AZ57" i="9"/>
  <c r="AY57" i="9"/>
  <c r="AX57" i="9"/>
  <c r="AV57" i="9"/>
  <c r="AU57" i="9"/>
  <c r="AT57" i="9"/>
  <c r="AS57" i="9"/>
  <c r="AR57" i="9"/>
  <c r="AQ57" i="9"/>
  <c r="AP57" i="9"/>
  <c r="AO57" i="9"/>
  <c r="AN57" i="9"/>
  <c r="AM57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F57" i="9" s="1"/>
  <c r="CG56" i="9"/>
  <c r="CF56" i="9"/>
  <c r="CE56" i="9"/>
  <c r="CD56" i="9"/>
  <c r="CC56" i="9"/>
  <c r="CB56" i="9"/>
  <c r="CA56" i="9"/>
  <c r="BZ56" i="9"/>
  <c r="BY56" i="9"/>
  <c r="BX56" i="9"/>
  <c r="BW56" i="9"/>
  <c r="BV56" i="9"/>
  <c r="BU56" i="9"/>
  <c r="BM56" i="9"/>
  <c r="BL56" i="9"/>
  <c r="BT56" i="9" s="1"/>
  <c r="CG55" i="9"/>
  <c r="CF55" i="9"/>
  <c r="CE55" i="9"/>
  <c r="CD55" i="9"/>
  <c r="CC55" i="9"/>
  <c r="CB55" i="9"/>
  <c r="CA55" i="9"/>
  <c r="BZ55" i="9"/>
  <c r="BY55" i="9"/>
  <c r="BX55" i="9"/>
  <c r="BW55" i="9"/>
  <c r="BV55" i="9"/>
  <c r="BU55" i="9"/>
  <c r="BM55" i="9"/>
  <c r="BL55" i="9"/>
  <c r="CG54" i="9"/>
  <c r="CF54" i="9"/>
  <c r="CE54" i="9"/>
  <c r="CD54" i="9"/>
  <c r="CC54" i="9"/>
  <c r="CB54" i="9"/>
  <c r="CA54" i="9"/>
  <c r="BZ54" i="9"/>
  <c r="BY54" i="9"/>
  <c r="BX54" i="9"/>
  <c r="BW54" i="9"/>
  <c r="BV54" i="9"/>
  <c r="BU54" i="9"/>
  <c r="BM54" i="9"/>
  <c r="BL54" i="9"/>
  <c r="BT54" i="9" s="1"/>
  <c r="CG53" i="9"/>
  <c r="CF53" i="9"/>
  <c r="CE53" i="9"/>
  <c r="CD53" i="9"/>
  <c r="CC53" i="9"/>
  <c r="CB53" i="9"/>
  <c r="CA53" i="9"/>
  <c r="BZ53" i="9"/>
  <c r="BY53" i="9"/>
  <c r="BX53" i="9"/>
  <c r="BW53" i="9"/>
  <c r="BV53" i="9"/>
  <c r="BU53" i="9"/>
  <c r="BM53" i="9"/>
  <c r="BL53" i="9"/>
  <c r="CG52" i="9"/>
  <c r="CF52" i="9"/>
  <c r="CE52" i="9"/>
  <c r="CD52" i="9"/>
  <c r="CC52" i="9"/>
  <c r="CB52" i="9"/>
  <c r="CA52" i="9"/>
  <c r="BZ52" i="9"/>
  <c r="BY52" i="9"/>
  <c r="BX52" i="9"/>
  <c r="BW52" i="9"/>
  <c r="BV52" i="9"/>
  <c r="BU52" i="9"/>
  <c r="BM52" i="9"/>
  <c r="BL52" i="9"/>
  <c r="CG51" i="9"/>
  <c r="CF51" i="9"/>
  <c r="CE51" i="9"/>
  <c r="CD51" i="9"/>
  <c r="CC51" i="9"/>
  <c r="CB51" i="9"/>
  <c r="CA51" i="9"/>
  <c r="BZ51" i="9"/>
  <c r="BY51" i="9"/>
  <c r="BX51" i="9"/>
  <c r="BW51" i="9"/>
  <c r="BV51" i="9"/>
  <c r="BU51" i="9"/>
  <c r="BM51" i="9"/>
  <c r="BL51" i="9"/>
  <c r="CG50" i="9"/>
  <c r="CF50" i="9"/>
  <c r="CE50" i="9"/>
  <c r="CD50" i="9"/>
  <c r="CC50" i="9"/>
  <c r="CB50" i="9"/>
  <c r="CA50" i="9"/>
  <c r="BZ50" i="9"/>
  <c r="BY50" i="9"/>
  <c r="BX50" i="9"/>
  <c r="BW50" i="9"/>
  <c r="BV50" i="9"/>
  <c r="BU50" i="9"/>
  <c r="BM50" i="9"/>
  <c r="BL50" i="9"/>
  <c r="BT50" i="9" s="1"/>
  <c r="CG49" i="9"/>
  <c r="CF49" i="9"/>
  <c r="CE49" i="9"/>
  <c r="CD49" i="9"/>
  <c r="CC49" i="9"/>
  <c r="CB49" i="9"/>
  <c r="CA49" i="9"/>
  <c r="BZ49" i="9"/>
  <c r="BY49" i="9"/>
  <c r="BX49" i="9"/>
  <c r="BW49" i="9"/>
  <c r="BV49" i="9"/>
  <c r="BU49" i="9"/>
  <c r="BM49" i="9"/>
  <c r="BL49" i="9"/>
  <c r="CG48" i="9"/>
  <c r="CF48" i="9"/>
  <c r="CE48" i="9"/>
  <c r="CD48" i="9"/>
  <c r="CC48" i="9"/>
  <c r="CB48" i="9"/>
  <c r="CA48" i="9"/>
  <c r="BZ48" i="9"/>
  <c r="BY48" i="9"/>
  <c r="BX48" i="9"/>
  <c r="BW48" i="9"/>
  <c r="BV48" i="9"/>
  <c r="BU48" i="9"/>
  <c r="BM48" i="9"/>
  <c r="BL48" i="9"/>
  <c r="BT48" i="9" s="1"/>
  <c r="CG47" i="9"/>
  <c r="CF47" i="9"/>
  <c r="CE47" i="9"/>
  <c r="CD47" i="9"/>
  <c r="CC47" i="9"/>
  <c r="CB47" i="9"/>
  <c r="CA47" i="9"/>
  <c r="BZ47" i="9"/>
  <c r="BY47" i="9"/>
  <c r="BX47" i="9"/>
  <c r="BW47" i="9"/>
  <c r="BV47" i="9"/>
  <c r="BU47" i="9"/>
  <c r="BM47" i="9"/>
  <c r="BL47" i="9"/>
  <c r="CG46" i="9"/>
  <c r="CF46" i="9"/>
  <c r="CE46" i="9"/>
  <c r="CD46" i="9"/>
  <c r="CC46" i="9"/>
  <c r="CB46" i="9"/>
  <c r="CA46" i="9"/>
  <c r="BZ46" i="9"/>
  <c r="BY46" i="9"/>
  <c r="BX46" i="9"/>
  <c r="BW46" i="9"/>
  <c r="BV46" i="9"/>
  <c r="BU46" i="9"/>
  <c r="BM46" i="9"/>
  <c r="BL46" i="9"/>
  <c r="BT46" i="9" s="1"/>
  <c r="CG45" i="9"/>
  <c r="CF45" i="9"/>
  <c r="CE45" i="9"/>
  <c r="CD45" i="9"/>
  <c r="CC45" i="9"/>
  <c r="CB45" i="9"/>
  <c r="CA45" i="9"/>
  <c r="BZ45" i="9"/>
  <c r="BY45" i="9"/>
  <c r="BX45" i="9"/>
  <c r="BW45" i="9"/>
  <c r="BV45" i="9"/>
  <c r="BU45" i="9"/>
  <c r="BM45" i="9"/>
  <c r="BL45" i="9"/>
  <c r="CG44" i="9"/>
  <c r="CF44" i="9"/>
  <c r="CE44" i="9"/>
  <c r="CD44" i="9"/>
  <c r="CC44" i="9"/>
  <c r="CB44" i="9"/>
  <c r="CA44" i="9"/>
  <c r="BZ44" i="9"/>
  <c r="BY44" i="9"/>
  <c r="BX44" i="9"/>
  <c r="BW44" i="9"/>
  <c r="BV44" i="9"/>
  <c r="BU44" i="9"/>
  <c r="BM44" i="9"/>
  <c r="BL44" i="9"/>
  <c r="CG43" i="9"/>
  <c r="CF43" i="9"/>
  <c r="CE43" i="9"/>
  <c r="CD43" i="9"/>
  <c r="CC43" i="9"/>
  <c r="CB43" i="9"/>
  <c r="CA43" i="9"/>
  <c r="BZ43" i="9"/>
  <c r="BY43" i="9"/>
  <c r="BX43" i="9"/>
  <c r="BW43" i="9"/>
  <c r="BV43" i="9"/>
  <c r="BU43" i="9"/>
  <c r="BM43" i="9"/>
  <c r="BL43" i="9"/>
  <c r="CG42" i="9"/>
  <c r="CF42" i="9"/>
  <c r="CE42" i="9"/>
  <c r="CD42" i="9"/>
  <c r="CC42" i="9"/>
  <c r="CB42" i="9"/>
  <c r="CA42" i="9"/>
  <c r="BZ42" i="9"/>
  <c r="BY42" i="9"/>
  <c r="BX42" i="9"/>
  <c r="BW42" i="9"/>
  <c r="BV42" i="9"/>
  <c r="BU42" i="9"/>
  <c r="BM42" i="9"/>
  <c r="BL42" i="9"/>
  <c r="BT42" i="9" s="1"/>
  <c r="CG41" i="9"/>
  <c r="CF41" i="9"/>
  <c r="CE41" i="9"/>
  <c r="CD41" i="9"/>
  <c r="CC41" i="9"/>
  <c r="CB41" i="9"/>
  <c r="CA41" i="9"/>
  <c r="BZ41" i="9"/>
  <c r="BY41" i="9"/>
  <c r="BX41" i="9"/>
  <c r="BW41" i="9"/>
  <c r="BV41" i="9"/>
  <c r="BU41" i="9"/>
  <c r="BM41" i="9"/>
  <c r="BL41" i="9"/>
  <c r="CG40" i="9"/>
  <c r="CF40" i="9"/>
  <c r="CE40" i="9"/>
  <c r="CD40" i="9"/>
  <c r="CC40" i="9"/>
  <c r="CB40" i="9"/>
  <c r="CA40" i="9"/>
  <c r="BZ40" i="9"/>
  <c r="BY40" i="9"/>
  <c r="BX40" i="9"/>
  <c r="BW40" i="9"/>
  <c r="BV40" i="9"/>
  <c r="BU40" i="9"/>
  <c r="BM40" i="9"/>
  <c r="BL40" i="9"/>
  <c r="BT40" i="9" s="1"/>
  <c r="CG39" i="9"/>
  <c r="CF39" i="9"/>
  <c r="CE39" i="9"/>
  <c r="CD39" i="9"/>
  <c r="CC39" i="9"/>
  <c r="CB39" i="9"/>
  <c r="CA39" i="9"/>
  <c r="BZ39" i="9"/>
  <c r="BY39" i="9"/>
  <c r="BX39" i="9"/>
  <c r="BW39" i="9"/>
  <c r="BV39" i="9"/>
  <c r="BU39" i="9"/>
  <c r="BM39" i="9"/>
  <c r="BL39" i="9"/>
  <c r="CG38" i="9"/>
  <c r="CF38" i="9"/>
  <c r="CE38" i="9"/>
  <c r="CD38" i="9"/>
  <c r="CC38" i="9"/>
  <c r="CB38" i="9"/>
  <c r="CA38" i="9"/>
  <c r="BZ38" i="9"/>
  <c r="BY38" i="9"/>
  <c r="BX38" i="9"/>
  <c r="BW38" i="9"/>
  <c r="BV38" i="9"/>
  <c r="BU38" i="9"/>
  <c r="BM38" i="9"/>
  <c r="BL38" i="9"/>
  <c r="BT38" i="9" s="1"/>
  <c r="CG37" i="9"/>
  <c r="CF37" i="9"/>
  <c r="CE37" i="9"/>
  <c r="CD37" i="9"/>
  <c r="CC37" i="9"/>
  <c r="CB37" i="9"/>
  <c r="CA37" i="9"/>
  <c r="BZ37" i="9"/>
  <c r="BY37" i="9"/>
  <c r="BX37" i="9"/>
  <c r="BW37" i="9"/>
  <c r="BV37" i="9"/>
  <c r="BU37" i="9"/>
  <c r="BM37" i="9"/>
  <c r="BL37" i="9"/>
  <c r="CG36" i="9"/>
  <c r="CF36" i="9"/>
  <c r="CE36" i="9"/>
  <c r="CD36" i="9"/>
  <c r="CC36" i="9"/>
  <c r="CB36" i="9"/>
  <c r="CA36" i="9"/>
  <c r="BZ36" i="9"/>
  <c r="BY36" i="9"/>
  <c r="BX36" i="9"/>
  <c r="BW36" i="9"/>
  <c r="BV36" i="9"/>
  <c r="BU36" i="9"/>
  <c r="BM36" i="9"/>
  <c r="BL36" i="9"/>
  <c r="CG35" i="9"/>
  <c r="CF35" i="9"/>
  <c r="CE35" i="9"/>
  <c r="CD35" i="9"/>
  <c r="CC35" i="9"/>
  <c r="CB35" i="9"/>
  <c r="CA35" i="9"/>
  <c r="BZ35" i="9"/>
  <c r="BY35" i="9"/>
  <c r="BX35" i="9"/>
  <c r="BW35" i="9"/>
  <c r="BV35" i="9"/>
  <c r="BU35" i="9"/>
  <c r="BM35" i="9"/>
  <c r="BL35" i="9"/>
  <c r="CG34" i="9"/>
  <c r="CF34" i="9"/>
  <c r="CE34" i="9"/>
  <c r="CD34" i="9"/>
  <c r="CC34" i="9"/>
  <c r="CB34" i="9"/>
  <c r="CA34" i="9"/>
  <c r="BZ34" i="9"/>
  <c r="BY34" i="9"/>
  <c r="BX34" i="9"/>
  <c r="BW34" i="9"/>
  <c r="BV34" i="9"/>
  <c r="BU34" i="9"/>
  <c r="BM34" i="9"/>
  <c r="BL34" i="9"/>
  <c r="BT34" i="9" s="1"/>
  <c r="CG33" i="9"/>
  <c r="CF33" i="9"/>
  <c r="CE33" i="9"/>
  <c r="CD33" i="9"/>
  <c r="CC33" i="9"/>
  <c r="CB33" i="9"/>
  <c r="CA33" i="9"/>
  <c r="BZ33" i="9"/>
  <c r="BY33" i="9"/>
  <c r="BX33" i="9"/>
  <c r="BW33" i="9"/>
  <c r="BV33" i="9"/>
  <c r="BU33" i="9"/>
  <c r="BM33" i="9"/>
  <c r="BL33" i="9"/>
  <c r="CG32" i="9"/>
  <c r="CF32" i="9"/>
  <c r="CE32" i="9"/>
  <c r="CD32" i="9"/>
  <c r="CC32" i="9"/>
  <c r="CB32" i="9"/>
  <c r="CA32" i="9"/>
  <c r="BZ32" i="9"/>
  <c r="BY32" i="9"/>
  <c r="BX32" i="9"/>
  <c r="BW32" i="9"/>
  <c r="BV32" i="9"/>
  <c r="BU32" i="9"/>
  <c r="BM32" i="9"/>
  <c r="BL32" i="9"/>
  <c r="BT32" i="9" s="1"/>
  <c r="CG31" i="9"/>
  <c r="CF31" i="9"/>
  <c r="CE31" i="9"/>
  <c r="CD31" i="9"/>
  <c r="CC31" i="9"/>
  <c r="CB31" i="9"/>
  <c r="CA31" i="9"/>
  <c r="BZ31" i="9"/>
  <c r="BY31" i="9"/>
  <c r="BX31" i="9"/>
  <c r="BW31" i="9"/>
  <c r="BV31" i="9"/>
  <c r="BU31" i="9"/>
  <c r="BM31" i="9"/>
  <c r="BL31" i="9"/>
  <c r="CG30" i="9"/>
  <c r="CF30" i="9"/>
  <c r="CE30" i="9"/>
  <c r="CD30" i="9"/>
  <c r="CC30" i="9"/>
  <c r="CB30" i="9"/>
  <c r="CA30" i="9"/>
  <c r="BZ30" i="9"/>
  <c r="BY30" i="9"/>
  <c r="BX30" i="9"/>
  <c r="BW30" i="9"/>
  <c r="BV30" i="9"/>
  <c r="BU30" i="9"/>
  <c r="BM30" i="9"/>
  <c r="BL30" i="9"/>
  <c r="BT30" i="9" s="1"/>
  <c r="CG29" i="9"/>
  <c r="CF29" i="9"/>
  <c r="CE29" i="9"/>
  <c r="CD29" i="9"/>
  <c r="CC29" i="9"/>
  <c r="CB29" i="9"/>
  <c r="CA29" i="9"/>
  <c r="BZ29" i="9"/>
  <c r="BY29" i="9"/>
  <c r="BX29" i="9"/>
  <c r="BW29" i="9"/>
  <c r="BV29" i="9"/>
  <c r="BU29" i="9"/>
  <c r="BM29" i="9"/>
  <c r="BL29" i="9"/>
  <c r="CG28" i="9"/>
  <c r="CF28" i="9"/>
  <c r="CE28" i="9"/>
  <c r="CD28" i="9"/>
  <c r="CC28" i="9"/>
  <c r="CB28" i="9"/>
  <c r="CA28" i="9"/>
  <c r="BZ28" i="9"/>
  <c r="BY28" i="9"/>
  <c r="BX28" i="9"/>
  <c r="BW28" i="9"/>
  <c r="BV28" i="9"/>
  <c r="BU28" i="9"/>
  <c r="BM28" i="9"/>
  <c r="BL28" i="9"/>
  <c r="CG27" i="9"/>
  <c r="CF27" i="9"/>
  <c r="CE27" i="9"/>
  <c r="CD27" i="9"/>
  <c r="CC27" i="9"/>
  <c r="CB27" i="9"/>
  <c r="CA27" i="9"/>
  <c r="BZ27" i="9"/>
  <c r="BY27" i="9"/>
  <c r="BX27" i="9"/>
  <c r="BW27" i="9"/>
  <c r="BV27" i="9"/>
  <c r="BU27" i="9"/>
  <c r="BM27" i="9"/>
  <c r="BL27" i="9"/>
  <c r="CG26" i="9"/>
  <c r="CF26" i="9"/>
  <c r="CE26" i="9"/>
  <c r="CD26" i="9"/>
  <c r="CC26" i="9"/>
  <c r="CB26" i="9"/>
  <c r="CA26" i="9"/>
  <c r="BZ26" i="9"/>
  <c r="BY26" i="9"/>
  <c r="BX26" i="9"/>
  <c r="BW26" i="9"/>
  <c r="BV26" i="9"/>
  <c r="BU26" i="9"/>
  <c r="BM26" i="9"/>
  <c r="BL26" i="9"/>
  <c r="BT26" i="9" s="1"/>
  <c r="CG25" i="9"/>
  <c r="CF25" i="9"/>
  <c r="CE25" i="9"/>
  <c r="CD25" i="9"/>
  <c r="CC25" i="9"/>
  <c r="CB25" i="9"/>
  <c r="CA25" i="9"/>
  <c r="BZ25" i="9"/>
  <c r="BY25" i="9"/>
  <c r="BX25" i="9"/>
  <c r="BW25" i="9"/>
  <c r="BV25" i="9"/>
  <c r="BU25" i="9"/>
  <c r="BM25" i="9"/>
  <c r="BL25" i="9"/>
  <c r="CG24" i="9"/>
  <c r="CF24" i="9"/>
  <c r="CE24" i="9"/>
  <c r="CD24" i="9"/>
  <c r="CC24" i="9"/>
  <c r="CB24" i="9"/>
  <c r="CA24" i="9"/>
  <c r="BZ24" i="9"/>
  <c r="BY24" i="9"/>
  <c r="BX24" i="9"/>
  <c r="BW24" i="9"/>
  <c r="BV24" i="9"/>
  <c r="BU24" i="9"/>
  <c r="BM24" i="9"/>
  <c r="BL24" i="9"/>
  <c r="BT24" i="9" s="1"/>
  <c r="CG23" i="9"/>
  <c r="CF23" i="9"/>
  <c r="CE23" i="9"/>
  <c r="CD23" i="9"/>
  <c r="CC23" i="9"/>
  <c r="CB23" i="9"/>
  <c r="CA23" i="9"/>
  <c r="BZ23" i="9"/>
  <c r="BY23" i="9"/>
  <c r="BX23" i="9"/>
  <c r="BW23" i="9"/>
  <c r="BV23" i="9"/>
  <c r="BU23" i="9"/>
  <c r="BM23" i="9"/>
  <c r="BL23" i="9"/>
  <c r="CG22" i="9"/>
  <c r="CF22" i="9"/>
  <c r="CE22" i="9"/>
  <c r="CD22" i="9"/>
  <c r="CC22" i="9"/>
  <c r="CB22" i="9"/>
  <c r="CA22" i="9"/>
  <c r="BZ22" i="9"/>
  <c r="BY22" i="9"/>
  <c r="BX22" i="9"/>
  <c r="BW22" i="9"/>
  <c r="BV22" i="9"/>
  <c r="BU22" i="9"/>
  <c r="BM22" i="9"/>
  <c r="BL22" i="9"/>
  <c r="BT22" i="9" s="1"/>
  <c r="CG21" i="9"/>
  <c r="CF21" i="9"/>
  <c r="CE21" i="9"/>
  <c r="CD21" i="9"/>
  <c r="CC21" i="9"/>
  <c r="CB21" i="9"/>
  <c r="CA21" i="9"/>
  <c r="BZ21" i="9"/>
  <c r="BY21" i="9"/>
  <c r="BX21" i="9"/>
  <c r="BW21" i="9"/>
  <c r="BV21" i="9"/>
  <c r="BU21" i="9"/>
  <c r="BM21" i="9"/>
  <c r="BL21" i="9"/>
  <c r="CG20" i="9"/>
  <c r="CF20" i="9"/>
  <c r="CE20" i="9"/>
  <c r="CD20" i="9"/>
  <c r="CC20" i="9"/>
  <c r="CB20" i="9"/>
  <c r="CA20" i="9"/>
  <c r="BZ20" i="9"/>
  <c r="BY20" i="9"/>
  <c r="BX20" i="9"/>
  <c r="BW20" i="9"/>
  <c r="BV20" i="9"/>
  <c r="BU20" i="9"/>
  <c r="BM20" i="9"/>
  <c r="BL20" i="9"/>
  <c r="CG19" i="9"/>
  <c r="CF19" i="9"/>
  <c r="CE19" i="9"/>
  <c r="CD19" i="9"/>
  <c r="CC19" i="9"/>
  <c r="CB19" i="9"/>
  <c r="CA19" i="9"/>
  <c r="BZ19" i="9"/>
  <c r="BY19" i="9"/>
  <c r="BX19" i="9"/>
  <c r="BW19" i="9"/>
  <c r="BV19" i="9"/>
  <c r="BU19" i="9"/>
  <c r="BM19" i="9"/>
  <c r="BL19" i="9"/>
  <c r="CG18" i="9"/>
  <c r="CF18" i="9"/>
  <c r="CE18" i="9"/>
  <c r="CD18" i="9"/>
  <c r="CC18" i="9"/>
  <c r="CB18" i="9"/>
  <c r="CA18" i="9"/>
  <c r="BZ18" i="9"/>
  <c r="BY18" i="9"/>
  <c r="BX18" i="9"/>
  <c r="BW18" i="9"/>
  <c r="BV18" i="9"/>
  <c r="BU18" i="9"/>
  <c r="BM18" i="9"/>
  <c r="BL18" i="9"/>
  <c r="BT18" i="9" s="1"/>
  <c r="CG17" i="9"/>
  <c r="CF17" i="9"/>
  <c r="CE17" i="9"/>
  <c r="CD17" i="9"/>
  <c r="CC17" i="9"/>
  <c r="CB17" i="9"/>
  <c r="CA17" i="9"/>
  <c r="BZ17" i="9"/>
  <c r="BY17" i="9"/>
  <c r="BX17" i="9"/>
  <c r="BW17" i="9"/>
  <c r="BV17" i="9"/>
  <c r="BU17" i="9"/>
  <c r="BM17" i="9"/>
  <c r="BL17" i="9"/>
  <c r="CG16" i="9"/>
  <c r="CF16" i="9"/>
  <c r="CE16" i="9"/>
  <c r="CD16" i="9"/>
  <c r="CC16" i="9"/>
  <c r="CB16" i="9"/>
  <c r="CA16" i="9"/>
  <c r="BZ16" i="9"/>
  <c r="BY16" i="9"/>
  <c r="BX16" i="9"/>
  <c r="BW16" i="9"/>
  <c r="BV16" i="9"/>
  <c r="BU16" i="9"/>
  <c r="BM16" i="9"/>
  <c r="BL16" i="9"/>
  <c r="BT16" i="9" s="1"/>
  <c r="CG15" i="9"/>
  <c r="CF15" i="9"/>
  <c r="CE15" i="9"/>
  <c r="CD15" i="9"/>
  <c r="CC15" i="9"/>
  <c r="CB15" i="9"/>
  <c r="CA15" i="9"/>
  <c r="BZ15" i="9"/>
  <c r="BY15" i="9"/>
  <c r="BX15" i="9"/>
  <c r="BW15" i="9"/>
  <c r="BV15" i="9"/>
  <c r="BU15" i="9"/>
  <c r="BM15" i="9"/>
  <c r="BL15" i="9"/>
  <c r="CG14" i="9"/>
  <c r="CF14" i="9"/>
  <c r="CE14" i="9"/>
  <c r="CD14" i="9"/>
  <c r="CC14" i="9"/>
  <c r="CB14" i="9"/>
  <c r="CA14" i="9"/>
  <c r="BZ14" i="9"/>
  <c r="BY14" i="9"/>
  <c r="BX14" i="9"/>
  <c r="BW14" i="9"/>
  <c r="BV14" i="9"/>
  <c r="BU14" i="9"/>
  <c r="BM14" i="9"/>
  <c r="BL14" i="9"/>
  <c r="BT14" i="9" s="1"/>
  <c r="CG13" i="9"/>
  <c r="CF13" i="9"/>
  <c r="CE13" i="9"/>
  <c r="CD13" i="9"/>
  <c r="CC13" i="9"/>
  <c r="CB13" i="9"/>
  <c r="CA13" i="9"/>
  <c r="BZ13" i="9"/>
  <c r="BY13" i="9"/>
  <c r="BX13" i="9"/>
  <c r="BW13" i="9"/>
  <c r="BV13" i="9"/>
  <c r="BU13" i="9"/>
  <c r="BM13" i="9"/>
  <c r="BL13" i="9"/>
  <c r="CG12" i="9"/>
  <c r="CF12" i="9"/>
  <c r="CE12" i="9"/>
  <c r="CD12" i="9"/>
  <c r="CC12" i="9"/>
  <c r="CB12" i="9"/>
  <c r="CA12" i="9"/>
  <c r="BZ12" i="9"/>
  <c r="BY12" i="9"/>
  <c r="BX12" i="9"/>
  <c r="BW12" i="9"/>
  <c r="BV12" i="9"/>
  <c r="BU12" i="9"/>
  <c r="BM12" i="9"/>
  <c r="BL12" i="9"/>
  <c r="CG11" i="9"/>
  <c r="CF11" i="9"/>
  <c r="CE11" i="9"/>
  <c r="CD11" i="9"/>
  <c r="CC11" i="9"/>
  <c r="CB11" i="9"/>
  <c r="CA11" i="9"/>
  <c r="BZ11" i="9"/>
  <c r="BY11" i="9"/>
  <c r="BX11" i="9"/>
  <c r="BW11" i="9"/>
  <c r="BV11" i="9"/>
  <c r="BU11" i="9"/>
  <c r="BM11" i="9"/>
  <c r="BL11" i="9"/>
  <c r="CG10" i="9"/>
  <c r="CF10" i="9"/>
  <c r="CE10" i="9"/>
  <c r="CD10" i="9"/>
  <c r="CC10" i="9"/>
  <c r="CB10" i="9"/>
  <c r="CA10" i="9"/>
  <c r="BZ10" i="9"/>
  <c r="BY10" i="9"/>
  <c r="BX10" i="9"/>
  <c r="BW10" i="9"/>
  <c r="BV10" i="9"/>
  <c r="BU10" i="9"/>
  <c r="BM10" i="9"/>
  <c r="BL10" i="9"/>
  <c r="BT10" i="9" s="1"/>
  <c r="CG9" i="9"/>
  <c r="CF9" i="9"/>
  <c r="CE9" i="9"/>
  <c r="CD9" i="9"/>
  <c r="CC9" i="9"/>
  <c r="CB9" i="9"/>
  <c r="CA9" i="9"/>
  <c r="BZ9" i="9"/>
  <c r="BY9" i="9"/>
  <c r="BX9" i="9"/>
  <c r="BW9" i="9"/>
  <c r="BV9" i="9"/>
  <c r="BU9" i="9"/>
  <c r="BM9" i="9"/>
  <c r="BL9" i="9"/>
  <c r="CG8" i="9"/>
  <c r="CF8" i="9"/>
  <c r="CE8" i="9"/>
  <c r="CD8" i="9"/>
  <c r="CC8" i="9"/>
  <c r="CB8" i="9"/>
  <c r="CA8" i="9"/>
  <c r="BZ8" i="9"/>
  <c r="BY8" i="9"/>
  <c r="BX8" i="9"/>
  <c r="BW8" i="9"/>
  <c r="BV8" i="9"/>
  <c r="BU8" i="9"/>
  <c r="BM8" i="9"/>
  <c r="BL8" i="9"/>
  <c r="BT8" i="9" s="1"/>
  <c r="CG7" i="9"/>
  <c r="CF7" i="9"/>
  <c r="CE7" i="9"/>
  <c r="CD7" i="9"/>
  <c r="CC7" i="9"/>
  <c r="CB7" i="9"/>
  <c r="CA7" i="9"/>
  <c r="BZ7" i="9"/>
  <c r="BY7" i="9"/>
  <c r="BX7" i="9"/>
  <c r="BW7" i="9"/>
  <c r="BV7" i="9"/>
  <c r="BU7" i="9"/>
  <c r="BM7" i="9"/>
  <c r="BL7" i="9"/>
  <c r="CG6" i="9"/>
  <c r="CF6" i="9"/>
  <c r="CE6" i="9"/>
  <c r="CD6" i="9"/>
  <c r="CC6" i="9"/>
  <c r="CB6" i="9"/>
  <c r="CA6" i="9"/>
  <c r="BZ6" i="9"/>
  <c r="BY6" i="9"/>
  <c r="BX6" i="9"/>
  <c r="BW6" i="9"/>
  <c r="BV6" i="9"/>
  <c r="BU6" i="9"/>
  <c r="BM6" i="9"/>
  <c r="BL6" i="9"/>
  <c r="BT6" i="9" s="1"/>
  <c r="CG5" i="9"/>
  <c r="CF5" i="9"/>
  <c r="CE5" i="9"/>
  <c r="CD5" i="9"/>
  <c r="CC5" i="9"/>
  <c r="CB5" i="9"/>
  <c r="CA5" i="9"/>
  <c r="BZ5" i="9"/>
  <c r="BY5" i="9"/>
  <c r="BX5" i="9"/>
  <c r="BW5" i="9"/>
  <c r="BV5" i="9"/>
  <c r="BU5" i="9"/>
  <c r="BM5" i="9"/>
  <c r="BL5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M4" i="9"/>
  <c r="BL4" i="9"/>
  <c r="CG3" i="9"/>
  <c r="CF3" i="9"/>
  <c r="CE3" i="9"/>
  <c r="CD3" i="9"/>
  <c r="CC3" i="9"/>
  <c r="CB3" i="9"/>
  <c r="CA3" i="9"/>
  <c r="BZ3" i="9"/>
  <c r="BY3" i="9"/>
  <c r="BX3" i="9"/>
  <c r="BW3" i="9"/>
  <c r="BV3" i="9"/>
  <c r="BU3" i="9"/>
  <c r="BM3" i="9"/>
  <c r="BM57" i="9" s="1"/>
  <c r="BL3" i="9"/>
  <c r="CG2" i="9"/>
  <c r="CF2" i="9"/>
  <c r="CE2" i="9"/>
  <c r="CD2" i="9"/>
  <c r="CC2" i="9"/>
  <c r="CB2" i="9"/>
  <c r="CA2" i="9"/>
  <c r="BZ2" i="9"/>
  <c r="BY2" i="9"/>
  <c r="BX2" i="9"/>
  <c r="BW2" i="9"/>
  <c r="BV2" i="9"/>
  <c r="BU2" i="9"/>
  <c r="BM2" i="9"/>
  <c r="BL2" i="9"/>
  <c r="BT2" i="9" s="1"/>
  <c r="BR49" i="8"/>
  <c r="BK49" i="8"/>
  <c r="BJ49" i="8"/>
  <c r="BI49" i="8"/>
  <c r="BG49" i="8"/>
  <c r="BF49" i="8"/>
  <c r="BE49" i="8"/>
  <c r="BD49" i="8"/>
  <c r="BC49" i="8"/>
  <c r="BB49" i="8"/>
  <c r="BA49" i="8"/>
  <c r="AZ49" i="8"/>
  <c r="AY49" i="8"/>
  <c r="AX49" i="8"/>
  <c r="AV49" i="8"/>
  <c r="AU49" i="8"/>
  <c r="AT49" i="8"/>
  <c r="AS49" i="8"/>
  <c r="AR49" i="8"/>
  <c r="AQ49" i="8"/>
  <c r="AP49" i="8"/>
  <c r="AO49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F49" i="8" s="1"/>
  <c r="CG48" i="8"/>
  <c r="CF48" i="8"/>
  <c r="CE48" i="8"/>
  <c r="CD48" i="8"/>
  <c r="CC48" i="8"/>
  <c r="CB48" i="8"/>
  <c r="CA48" i="8"/>
  <c r="BZ48" i="8"/>
  <c r="BY48" i="8"/>
  <c r="BX48" i="8"/>
  <c r="BW48" i="8"/>
  <c r="BV48" i="8"/>
  <c r="BU48" i="8"/>
  <c r="BM48" i="8"/>
  <c r="BL48" i="8"/>
  <c r="CG47" i="8"/>
  <c r="CF47" i="8"/>
  <c r="CE47" i="8"/>
  <c r="CD47" i="8"/>
  <c r="CC47" i="8"/>
  <c r="CB47" i="8"/>
  <c r="CA47" i="8"/>
  <c r="BZ47" i="8"/>
  <c r="BY47" i="8"/>
  <c r="BX47" i="8"/>
  <c r="BW47" i="8"/>
  <c r="BV47" i="8"/>
  <c r="BU47" i="8"/>
  <c r="BM47" i="8"/>
  <c r="BL47" i="8"/>
  <c r="CG46" i="8"/>
  <c r="CF46" i="8"/>
  <c r="CE46" i="8"/>
  <c r="CD46" i="8"/>
  <c r="CC46" i="8"/>
  <c r="CB46" i="8"/>
  <c r="CA46" i="8"/>
  <c r="BZ46" i="8"/>
  <c r="BY46" i="8"/>
  <c r="BX46" i="8"/>
  <c r="BW46" i="8"/>
  <c r="BV46" i="8"/>
  <c r="BU46" i="8"/>
  <c r="BM46" i="8"/>
  <c r="BL46" i="8"/>
  <c r="BN46" i="8" s="1"/>
  <c r="BS46" i="8" s="1"/>
  <c r="CG45" i="8"/>
  <c r="CF45" i="8"/>
  <c r="CE45" i="8"/>
  <c r="CD45" i="8"/>
  <c r="CC45" i="8"/>
  <c r="CB45" i="8"/>
  <c r="CA45" i="8"/>
  <c r="BZ45" i="8"/>
  <c r="BY45" i="8"/>
  <c r="BX45" i="8"/>
  <c r="BW45" i="8"/>
  <c r="BV45" i="8"/>
  <c r="BU45" i="8"/>
  <c r="BM45" i="8"/>
  <c r="BL45" i="8"/>
  <c r="CG44" i="8"/>
  <c r="CF44" i="8"/>
  <c r="CE44" i="8"/>
  <c r="CD44" i="8"/>
  <c r="CC44" i="8"/>
  <c r="CB44" i="8"/>
  <c r="CA44" i="8"/>
  <c r="BZ44" i="8"/>
  <c r="BY44" i="8"/>
  <c r="BX44" i="8"/>
  <c r="BW44" i="8"/>
  <c r="BV44" i="8"/>
  <c r="BU44" i="8"/>
  <c r="BM44" i="8"/>
  <c r="BL44" i="8"/>
  <c r="CG43" i="8"/>
  <c r="CF43" i="8"/>
  <c r="CE43" i="8"/>
  <c r="CD43" i="8"/>
  <c r="CC43" i="8"/>
  <c r="CB43" i="8"/>
  <c r="CA43" i="8"/>
  <c r="BZ43" i="8"/>
  <c r="BY43" i="8"/>
  <c r="BX43" i="8"/>
  <c r="BW43" i="8"/>
  <c r="BV43" i="8"/>
  <c r="BU43" i="8"/>
  <c r="BM43" i="8"/>
  <c r="BL43" i="8"/>
  <c r="BT43" i="8" s="1"/>
  <c r="CG42" i="8"/>
  <c r="CF42" i="8"/>
  <c r="CE42" i="8"/>
  <c r="CD42" i="8"/>
  <c r="CC42" i="8"/>
  <c r="CB42" i="8"/>
  <c r="CA42" i="8"/>
  <c r="BZ42" i="8"/>
  <c r="BY42" i="8"/>
  <c r="BX42" i="8"/>
  <c r="BW42" i="8"/>
  <c r="BV42" i="8"/>
  <c r="BU42" i="8"/>
  <c r="BM42" i="8"/>
  <c r="BL42" i="8"/>
  <c r="BN42" i="8" s="1"/>
  <c r="BS42" i="8" s="1"/>
  <c r="CG41" i="8"/>
  <c r="CF41" i="8"/>
  <c r="CE41" i="8"/>
  <c r="CD41" i="8"/>
  <c r="CC41" i="8"/>
  <c r="CB41" i="8"/>
  <c r="CA41" i="8"/>
  <c r="BZ41" i="8"/>
  <c r="BY41" i="8"/>
  <c r="BX41" i="8"/>
  <c r="BW41" i="8"/>
  <c r="BV41" i="8"/>
  <c r="BU41" i="8"/>
  <c r="BM41" i="8"/>
  <c r="BL41" i="8"/>
  <c r="CG40" i="8"/>
  <c r="CF40" i="8"/>
  <c r="CE40" i="8"/>
  <c r="CD40" i="8"/>
  <c r="CC40" i="8"/>
  <c r="CB40" i="8"/>
  <c r="CA40" i="8"/>
  <c r="BZ40" i="8"/>
  <c r="BY40" i="8"/>
  <c r="BX40" i="8"/>
  <c r="BW40" i="8"/>
  <c r="BV40" i="8"/>
  <c r="BU40" i="8"/>
  <c r="BM40" i="8"/>
  <c r="BL40" i="8"/>
  <c r="CG39" i="8"/>
  <c r="CF39" i="8"/>
  <c r="CE39" i="8"/>
  <c r="CD39" i="8"/>
  <c r="CC39" i="8"/>
  <c r="CB39" i="8"/>
  <c r="CA39" i="8"/>
  <c r="BZ39" i="8"/>
  <c r="BY39" i="8"/>
  <c r="BX39" i="8"/>
  <c r="BW39" i="8"/>
  <c r="BV39" i="8"/>
  <c r="BU39" i="8"/>
  <c r="BM39" i="8"/>
  <c r="BL39" i="8"/>
  <c r="CG38" i="8"/>
  <c r="CF38" i="8"/>
  <c r="CE38" i="8"/>
  <c r="CD38" i="8"/>
  <c r="CC38" i="8"/>
  <c r="CB38" i="8"/>
  <c r="CA38" i="8"/>
  <c r="BZ38" i="8"/>
  <c r="BY38" i="8"/>
  <c r="BX38" i="8"/>
  <c r="BW38" i="8"/>
  <c r="BV38" i="8"/>
  <c r="BU38" i="8"/>
  <c r="BM38" i="8"/>
  <c r="BL38" i="8"/>
  <c r="BN38" i="8" s="1"/>
  <c r="BS38" i="8" s="1"/>
  <c r="CG37" i="8"/>
  <c r="CF37" i="8"/>
  <c r="CE37" i="8"/>
  <c r="CD37" i="8"/>
  <c r="CC37" i="8"/>
  <c r="CB37" i="8"/>
  <c r="CA37" i="8"/>
  <c r="BZ37" i="8"/>
  <c r="BY37" i="8"/>
  <c r="BX37" i="8"/>
  <c r="BW37" i="8"/>
  <c r="BV37" i="8"/>
  <c r="BU37" i="8"/>
  <c r="BM37" i="8"/>
  <c r="BL37" i="8"/>
  <c r="CG36" i="8"/>
  <c r="CF36" i="8"/>
  <c r="CE36" i="8"/>
  <c r="CD36" i="8"/>
  <c r="CC36" i="8"/>
  <c r="CB36" i="8"/>
  <c r="CA36" i="8"/>
  <c r="BZ36" i="8"/>
  <c r="BY36" i="8"/>
  <c r="BX36" i="8"/>
  <c r="BW36" i="8"/>
  <c r="BV36" i="8"/>
  <c r="BU36" i="8"/>
  <c r="BM36" i="8"/>
  <c r="BL36" i="8"/>
  <c r="CG35" i="8"/>
  <c r="CF35" i="8"/>
  <c r="CE35" i="8"/>
  <c r="CD35" i="8"/>
  <c r="CC35" i="8"/>
  <c r="CB35" i="8"/>
  <c r="CA35" i="8"/>
  <c r="BZ35" i="8"/>
  <c r="BY35" i="8"/>
  <c r="BX35" i="8"/>
  <c r="BW35" i="8"/>
  <c r="BV35" i="8"/>
  <c r="BU35" i="8"/>
  <c r="BM35" i="8"/>
  <c r="BL35" i="8"/>
  <c r="BT35" i="8" s="1"/>
  <c r="CG34" i="8"/>
  <c r="CF34" i="8"/>
  <c r="CE34" i="8"/>
  <c r="CD34" i="8"/>
  <c r="CC34" i="8"/>
  <c r="CB34" i="8"/>
  <c r="CA34" i="8"/>
  <c r="BZ34" i="8"/>
  <c r="BY34" i="8"/>
  <c r="BX34" i="8"/>
  <c r="BW34" i="8"/>
  <c r="BV34" i="8"/>
  <c r="BU34" i="8"/>
  <c r="BM34" i="8"/>
  <c r="BL34" i="8"/>
  <c r="BN34" i="8" s="1"/>
  <c r="BS34" i="8" s="1"/>
  <c r="CG33" i="8"/>
  <c r="CF33" i="8"/>
  <c r="CE33" i="8"/>
  <c r="CD33" i="8"/>
  <c r="CC33" i="8"/>
  <c r="CB33" i="8"/>
  <c r="CA33" i="8"/>
  <c r="BZ33" i="8"/>
  <c r="BY33" i="8"/>
  <c r="BX33" i="8"/>
  <c r="BW33" i="8"/>
  <c r="BV33" i="8"/>
  <c r="BU33" i="8"/>
  <c r="BM33" i="8"/>
  <c r="BL33" i="8"/>
  <c r="CG32" i="8"/>
  <c r="CF32" i="8"/>
  <c r="CE32" i="8"/>
  <c r="CD32" i="8"/>
  <c r="CC32" i="8"/>
  <c r="CB32" i="8"/>
  <c r="CA32" i="8"/>
  <c r="BZ32" i="8"/>
  <c r="BY32" i="8"/>
  <c r="BX32" i="8"/>
  <c r="BW32" i="8"/>
  <c r="BV32" i="8"/>
  <c r="BU32" i="8"/>
  <c r="BM32" i="8"/>
  <c r="BL32" i="8"/>
  <c r="CG31" i="8"/>
  <c r="CF31" i="8"/>
  <c r="CE31" i="8"/>
  <c r="CD31" i="8"/>
  <c r="CC31" i="8"/>
  <c r="CB31" i="8"/>
  <c r="CA31" i="8"/>
  <c r="BZ31" i="8"/>
  <c r="BY31" i="8"/>
  <c r="BX31" i="8"/>
  <c r="BW31" i="8"/>
  <c r="BV31" i="8"/>
  <c r="BU31" i="8"/>
  <c r="BM31" i="8"/>
  <c r="BL31" i="8"/>
  <c r="CG30" i="8"/>
  <c r="CF30" i="8"/>
  <c r="CE30" i="8"/>
  <c r="CD30" i="8"/>
  <c r="CC30" i="8"/>
  <c r="CB30" i="8"/>
  <c r="CA30" i="8"/>
  <c r="BZ30" i="8"/>
  <c r="BY30" i="8"/>
  <c r="BX30" i="8"/>
  <c r="BW30" i="8"/>
  <c r="BV30" i="8"/>
  <c r="BU30" i="8"/>
  <c r="BM30" i="8"/>
  <c r="BL30" i="8"/>
  <c r="BN30" i="8" s="1"/>
  <c r="BS30" i="8" s="1"/>
  <c r="CG29" i="8"/>
  <c r="CF29" i="8"/>
  <c r="CE29" i="8"/>
  <c r="CD29" i="8"/>
  <c r="CC29" i="8"/>
  <c r="CB29" i="8"/>
  <c r="CA29" i="8"/>
  <c r="BZ29" i="8"/>
  <c r="BY29" i="8"/>
  <c r="BX29" i="8"/>
  <c r="BW29" i="8"/>
  <c r="BV29" i="8"/>
  <c r="BU29" i="8"/>
  <c r="BM29" i="8"/>
  <c r="BL29" i="8"/>
  <c r="CG28" i="8"/>
  <c r="CF28" i="8"/>
  <c r="CE28" i="8"/>
  <c r="CD28" i="8"/>
  <c r="CC28" i="8"/>
  <c r="CB28" i="8"/>
  <c r="CA28" i="8"/>
  <c r="BZ28" i="8"/>
  <c r="BY28" i="8"/>
  <c r="BX28" i="8"/>
  <c r="BW28" i="8"/>
  <c r="BV28" i="8"/>
  <c r="BU28" i="8"/>
  <c r="BM28" i="8"/>
  <c r="BL28" i="8"/>
  <c r="CG27" i="8"/>
  <c r="CF27" i="8"/>
  <c r="CE27" i="8"/>
  <c r="CD27" i="8"/>
  <c r="CC27" i="8"/>
  <c r="CB27" i="8"/>
  <c r="CA27" i="8"/>
  <c r="BZ27" i="8"/>
  <c r="BY27" i="8"/>
  <c r="BX27" i="8"/>
  <c r="BW27" i="8"/>
  <c r="BV27" i="8"/>
  <c r="BU27" i="8"/>
  <c r="BM27" i="8"/>
  <c r="BL27" i="8"/>
  <c r="BT27" i="8" s="1"/>
  <c r="CG26" i="8"/>
  <c r="CF26" i="8"/>
  <c r="CE26" i="8"/>
  <c r="CD26" i="8"/>
  <c r="CC26" i="8"/>
  <c r="CB26" i="8"/>
  <c r="CA26" i="8"/>
  <c r="BZ26" i="8"/>
  <c r="BY26" i="8"/>
  <c r="BX26" i="8"/>
  <c r="BW26" i="8"/>
  <c r="BV26" i="8"/>
  <c r="BU26" i="8"/>
  <c r="BM26" i="8"/>
  <c r="BL26" i="8"/>
  <c r="BN26" i="8" s="1"/>
  <c r="BS26" i="8" s="1"/>
  <c r="CG25" i="8"/>
  <c r="CF25" i="8"/>
  <c r="CE25" i="8"/>
  <c r="CD25" i="8"/>
  <c r="CC25" i="8"/>
  <c r="CB25" i="8"/>
  <c r="CA25" i="8"/>
  <c r="BZ25" i="8"/>
  <c r="BY25" i="8"/>
  <c r="BX25" i="8"/>
  <c r="BW25" i="8"/>
  <c r="BV25" i="8"/>
  <c r="BU25" i="8"/>
  <c r="BM25" i="8"/>
  <c r="BL25" i="8"/>
  <c r="CG24" i="8"/>
  <c r="CF24" i="8"/>
  <c r="CE24" i="8"/>
  <c r="CD24" i="8"/>
  <c r="CC24" i="8"/>
  <c r="CB24" i="8"/>
  <c r="CA24" i="8"/>
  <c r="BZ24" i="8"/>
  <c r="BY24" i="8"/>
  <c r="BX24" i="8"/>
  <c r="BW24" i="8"/>
  <c r="BV24" i="8"/>
  <c r="BU24" i="8"/>
  <c r="BM24" i="8"/>
  <c r="BL24" i="8"/>
  <c r="CG23" i="8"/>
  <c r="CF23" i="8"/>
  <c r="CE23" i="8"/>
  <c r="CD23" i="8"/>
  <c r="CC23" i="8"/>
  <c r="CB23" i="8"/>
  <c r="CA23" i="8"/>
  <c r="BZ23" i="8"/>
  <c r="BY23" i="8"/>
  <c r="BX23" i="8"/>
  <c r="BW23" i="8"/>
  <c r="BV23" i="8"/>
  <c r="BU23" i="8"/>
  <c r="BM23" i="8"/>
  <c r="BL23" i="8"/>
  <c r="CG22" i="8"/>
  <c r="CF22" i="8"/>
  <c r="CE22" i="8"/>
  <c r="CD22" i="8"/>
  <c r="CC22" i="8"/>
  <c r="CB22" i="8"/>
  <c r="CA22" i="8"/>
  <c r="BZ22" i="8"/>
  <c r="BY22" i="8"/>
  <c r="BX22" i="8"/>
  <c r="BW22" i="8"/>
  <c r="BV22" i="8"/>
  <c r="BU22" i="8"/>
  <c r="BM22" i="8"/>
  <c r="BL22" i="8"/>
  <c r="CG21" i="8"/>
  <c r="CF21" i="8"/>
  <c r="CE21" i="8"/>
  <c r="CD21" i="8"/>
  <c r="CC21" i="8"/>
  <c r="CB21" i="8"/>
  <c r="CA21" i="8"/>
  <c r="BZ21" i="8"/>
  <c r="BY21" i="8"/>
  <c r="BX21" i="8"/>
  <c r="BW21" i="8"/>
  <c r="BV21" i="8"/>
  <c r="BU21" i="8"/>
  <c r="BM21" i="8"/>
  <c r="BL21" i="8"/>
  <c r="CG20" i="8"/>
  <c r="CF20" i="8"/>
  <c r="CE20" i="8"/>
  <c r="CD20" i="8"/>
  <c r="CC20" i="8"/>
  <c r="CB20" i="8"/>
  <c r="CA20" i="8"/>
  <c r="BZ20" i="8"/>
  <c r="BY20" i="8"/>
  <c r="BX20" i="8"/>
  <c r="BW20" i="8"/>
  <c r="BV20" i="8"/>
  <c r="BU20" i="8"/>
  <c r="BM20" i="8"/>
  <c r="BL20" i="8"/>
  <c r="CG19" i="8"/>
  <c r="CF19" i="8"/>
  <c r="CE19" i="8"/>
  <c r="CD19" i="8"/>
  <c r="CC19" i="8"/>
  <c r="CB19" i="8"/>
  <c r="CA19" i="8"/>
  <c r="BZ19" i="8"/>
  <c r="BY19" i="8"/>
  <c r="BX19" i="8"/>
  <c r="BW19" i="8"/>
  <c r="BV19" i="8"/>
  <c r="BU19" i="8"/>
  <c r="BM19" i="8"/>
  <c r="BL19" i="8"/>
  <c r="BT19" i="8" s="1"/>
  <c r="CG18" i="8"/>
  <c r="CF18" i="8"/>
  <c r="CE18" i="8"/>
  <c r="CD18" i="8"/>
  <c r="CC18" i="8"/>
  <c r="CB18" i="8"/>
  <c r="CA18" i="8"/>
  <c r="BZ18" i="8"/>
  <c r="BY18" i="8"/>
  <c r="BX18" i="8"/>
  <c r="BW18" i="8"/>
  <c r="BV18" i="8"/>
  <c r="BU18" i="8"/>
  <c r="BM18" i="8"/>
  <c r="BL18" i="8"/>
  <c r="BN18" i="8" s="1"/>
  <c r="BS18" i="8" s="1"/>
  <c r="CG17" i="8"/>
  <c r="CF17" i="8"/>
  <c r="CE17" i="8"/>
  <c r="CD17" i="8"/>
  <c r="CC17" i="8"/>
  <c r="CB17" i="8"/>
  <c r="CA17" i="8"/>
  <c r="BZ17" i="8"/>
  <c r="BY17" i="8"/>
  <c r="BX17" i="8"/>
  <c r="BW17" i="8"/>
  <c r="BV17" i="8"/>
  <c r="BU17" i="8"/>
  <c r="BM17" i="8"/>
  <c r="BL17" i="8"/>
  <c r="CG16" i="8"/>
  <c r="CF16" i="8"/>
  <c r="CE16" i="8"/>
  <c r="CD16" i="8"/>
  <c r="CC16" i="8"/>
  <c r="CB16" i="8"/>
  <c r="CA16" i="8"/>
  <c r="BZ16" i="8"/>
  <c r="BY16" i="8"/>
  <c r="BX16" i="8"/>
  <c r="BW16" i="8"/>
  <c r="BV16" i="8"/>
  <c r="BU16" i="8"/>
  <c r="BM16" i="8"/>
  <c r="BL16" i="8"/>
  <c r="CG15" i="8"/>
  <c r="CF15" i="8"/>
  <c r="CE15" i="8"/>
  <c r="CD15" i="8"/>
  <c r="CC15" i="8"/>
  <c r="CB15" i="8"/>
  <c r="CA15" i="8"/>
  <c r="BZ15" i="8"/>
  <c r="BY15" i="8"/>
  <c r="BX15" i="8"/>
  <c r="BW15" i="8"/>
  <c r="BV15" i="8"/>
  <c r="BU15" i="8"/>
  <c r="BM15" i="8"/>
  <c r="BL15" i="8"/>
  <c r="CG14" i="8"/>
  <c r="CF14" i="8"/>
  <c r="CE14" i="8"/>
  <c r="CD14" i="8"/>
  <c r="CC14" i="8"/>
  <c r="CB14" i="8"/>
  <c r="CA14" i="8"/>
  <c r="BZ14" i="8"/>
  <c r="BY14" i="8"/>
  <c r="BX14" i="8"/>
  <c r="BW14" i="8"/>
  <c r="BV14" i="8"/>
  <c r="BU14" i="8"/>
  <c r="BM14" i="8"/>
  <c r="BL14" i="8"/>
  <c r="BN14" i="8" s="1"/>
  <c r="BS14" i="8" s="1"/>
  <c r="CG13" i="8"/>
  <c r="CF13" i="8"/>
  <c r="CE13" i="8"/>
  <c r="CD13" i="8"/>
  <c r="CC13" i="8"/>
  <c r="CB13" i="8"/>
  <c r="CA13" i="8"/>
  <c r="BZ13" i="8"/>
  <c r="BY13" i="8"/>
  <c r="BX13" i="8"/>
  <c r="BW13" i="8"/>
  <c r="BV13" i="8"/>
  <c r="BU13" i="8"/>
  <c r="BM13" i="8"/>
  <c r="BL13" i="8"/>
  <c r="CG12" i="8"/>
  <c r="CF12" i="8"/>
  <c r="CE12" i="8"/>
  <c r="CD12" i="8"/>
  <c r="CC12" i="8"/>
  <c r="CB12" i="8"/>
  <c r="CA12" i="8"/>
  <c r="BZ12" i="8"/>
  <c r="BY12" i="8"/>
  <c r="BX12" i="8"/>
  <c r="BW12" i="8"/>
  <c r="BV12" i="8"/>
  <c r="BU12" i="8"/>
  <c r="BM12" i="8"/>
  <c r="BL12" i="8"/>
  <c r="CG11" i="8"/>
  <c r="CF11" i="8"/>
  <c r="CE11" i="8"/>
  <c r="CD11" i="8"/>
  <c r="CC11" i="8"/>
  <c r="CB11" i="8"/>
  <c r="CA11" i="8"/>
  <c r="BZ11" i="8"/>
  <c r="BY11" i="8"/>
  <c r="BX11" i="8"/>
  <c r="BW11" i="8"/>
  <c r="BV11" i="8"/>
  <c r="BU11" i="8"/>
  <c r="BM11" i="8"/>
  <c r="BL11" i="8"/>
  <c r="BT11" i="8" s="1"/>
  <c r="CG10" i="8"/>
  <c r="CF10" i="8"/>
  <c r="CE10" i="8"/>
  <c r="CD10" i="8"/>
  <c r="CC10" i="8"/>
  <c r="CB10" i="8"/>
  <c r="CA10" i="8"/>
  <c r="BZ10" i="8"/>
  <c r="BY10" i="8"/>
  <c r="BX10" i="8"/>
  <c r="BW10" i="8"/>
  <c r="BV10" i="8"/>
  <c r="BU10" i="8"/>
  <c r="BM10" i="8"/>
  <c r="BL10" i="8"/>
  <c r="CG9" i="8"/>
  <c r="CF9" i="8"/>
  <c r="CE9" i="8"/>
  <c r="CD9" i="8"/>
  <c r="CC9" i="8"/>
  <c r="CB9" i="8"/>
  <c r="CA9" i="8"/>
  <c r="BZ9" i="8"/>
  <c r="BY9" i="8"/>
  <c r="BX9" i="8"/>
  <c r="BW9" i="8"/>
  <c r="BV9" i="8"/>
  <c r="BU9" i="8"/>
  <c r="BM9" i="8"/>
  <c r="BL9" i="8"/>
  <c r="CG8" i="8"/>
  <c r="CF8" i="8"/>
  <c r="CE8" i="8"/>
  <c r="CD8" i="8"/>
  <c r="CC8" i="8"/>
  <c r="CB8" i="8"/>
  <c r="CA8" i="8"/>
  <c r="BZ8" i="8"/>
  <c r="BY8" i="8"/>
  <c r="BX8" i="8"/>
  <c r="BW8" i="8"/>
  <c r="BV8" i="8"/>
  <c r="BU8" i="8"/>
  <c r="BM8" i="8"/>
  <c r="BL8" i="8"/>
  <c r="CG7" i="8"/>
  <c r="CF7" i="8"/>
  <c r="CE7" i="8"/>
  <c r="CD7" i="8"/>
  <c r="CC7" i="8"/>
  <c r="CB7" i="8"/>
  <c r="CA7" i="8"/>
  <c r="BZ7" i="8"/>
  <c r="BY7" i="8"/>
  <c r="BX7" i="8"/>
  <c r="BW7" i="8"/>
  <c r="BV7" i="8"/>
  <c r="BU7" i="8"/>
  <c r="BM7" i="8"/>
  <c r="BL7" i="8"/>
  <c r="CG6" i="8"/>
  <c r="CF6" i="8"/>
  <c r="CE6" i="8"/>
  <c r="CD6" i="8"/>
  <c r="CC6" i="8"/>
  <c r="CB6" i="8"/>
  <c r="CA6" i="8"/>
  <c r="BZ6" i="8"/>
  <c r="BY6" i="8"/>
  <c r="BX6" i="8"/>
  <c r="BW6" i="8"/>
  <c r="BV6" i="8"/>
  <c r="BU6" i="8"/>
  <c r="BM6" i="8"/>
  <c r="BL6" i="8"/>
  <c r="CG5" i="8"/>
  <c r="CF5" i="8"/>
  <c r="CE5" i="8"/>
  <c r="CD5" i="8"/>
  <c r="CC5" i="8"/>
  <c r="CB5" i="8"/>
  <c r="CA5" i="8"/>
  <c r="BZ5" i="8"/>
  <c r="BY5" i="8"/>
  <c r="BX5" i="8"/>
  <c r="BW5" i="8"/>
  <c r="BV5" i="8"/>
  <c r="BU5" i="8"/>
  <c r="BM5" i="8"/>
  <c r="BM49" i="8" s="1"/>
  <c r="BL5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M4" i="8"/>
  <c r="BL4" i="8"/>
  <c r="CG3" i="8"/>
  <c r="CF3" i="8"/>
  <c r="CE3" i="8"/>
  <c r="CD3" i="8"/>
  <c r="CC3" i="8"/>
  <c r="CB3" i="8"/>
  <c r="CA3" i="8"/>
  <c r="BZ3" i="8"/>
  <c r="BY3" i="8"/>
  <c r="BX3" i="8"/>
  <c r="BW3" i="8"/>
  <c r="BV3" i="8"/>
  <c r="BU3" i="8"/>
  <c r="BM3" i="8"/>
  <c r="BL3" i="8"/>
  <c r="BT3" i="8" s="1"/>
  <c r="CG2" i="8"/>
  <c r="CF2" i="8"/>
  <c r="CE2" i="8"/>
  <c r="CD2" i="8"/>
  <c r="CC2" i="8"/>
  <c r="CB2" i="8"/>
  <c r="CA2" i="8"/>
  <c r="BZ2" i="8"/>
  <c r="BY2" i="8"/>
  <c r="BX2" i="8"/>
  <c r="BW2" i="8"/>
  <c r="BV2" i="8"/>
  <c r="BU2" i="8"/>
  <c r="BM2" i="8"/>
  <c r="BL2" i="8"/>
  <c r="BR56" i="7"/>
  <c r="BK56" i="7"/>
  <c r="BJ56" i="7"/>
  <c r="BI56" i="7"/>
  <c r="BG56" i="7"/>
  <c r="BF56" i="7"/>
  <c r="BE56" i="7"/>
  <c r="BD56" i="7"/>
  <c r="BC56" i="7"/>
  <c r="BB56" i="7"/>
  <c r="BA56" i="7"/>
  <c r="AZ56" i="7"/>
  <c r="AY56" i="7"/>
  <c r="AX56" i="7"/>
  <c r="AV56" i="7"/>
  <c r="AU56" i="7"/>
  <c r="AT56" i="7"/>
  <c r="AS56" i="7"/>
  <c r="AR56" i="7"/>
  <c r="AQ56" i="7"/>
  <c r="AP56" i="7"/>
  <c r="AO56" i="7"/>
  <c r="AN56" i="7"/>
  <c r="AM56" i="7"/>
  <c r="AL56" i="7"/>
  <c r="AK56" i="7"/>
  <c r="AJ56" i="7"/>
  <c r="AI56" i="7"/>
  <c r="AH56" i="7"/>
  <c r="AG56" i="7"/>
  <c r="AF56" i="7"/>
  <c r="AE56" i="7"/>
  <c r="AD56" i="7"/>
  <c r="AC56" i="7"/>
  <c r="AB56" i="7"/>
  <c r="AA56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F56" i="7" s="1"/>
  <c r="CG55" i="7"/>
  <c r="CF55" i="7"/>
  <c r="CE55" i="7"/>
  <c r="CD55" i="7"/>
  <c r="CC55" i="7"/>
  <c r="CB55" i="7"/>
  <c r="CA55" i="7"/>
  <c r="BZ55" i="7"/>
  <c r="BY55" i="7"/>
  <c r="BX55" i="7"/>
  <c r="BW55" i="7"/>
  <c r="BV55" i="7"/>
  <c r="BU55" i="7"/>
  <c r="BM55" i="7"/>
  <c r="BL55" i="7"/>
  <c r="BT55" i="7" s="1"/>
  <c r="CG54" i="7"/>
  <c r="CF54" i="7"/>
  <c r="CE54" i="7"/>
  <c r="CD54" i="7"/>
  <c r="CC54" i="7"/>
  <c r="CB54" i="7"/>
  <c r="CA54" i="7"/>
  <c r="BZ54" i="7"/>
  <c r="BY54" i="7"/>
  <c r="BX54" i="7"/>
  <c r="BW54" i="7"/>
  <c r="BV54" i="7"/>
  <c r="BU54" i="7"/>
  <c r="BM54" i="7"/>
  <c r="BL54" i="7"/>
  <c r="CG53" i="7"/>
  <c r="CF53" i="7"/>
  <c r="CE53" i="7"/>
  <c r="CD53" i="7"/>
  <c r="CC53" i="7"/>
  <c r="CB53" i="7"/>
  <c r="CA53" i="7"/>
  <c r="BZ53" i="7"/>
  <c r="BY53" i="7"/>
  <c r="BX53" i="7"/>
  <c r="BW53" i="7"/>
  <c r="BV53" i="7"/>
  <c r="BU53" i="7"/>
  <c r="BM53" i="7"/>
  <c r="BL53" i="7"/>
  <c r="CG52" i="7"/>
  <c r="CF52" i="7"/>
  <c r="CE52" i="7"/>
  <c r="CD52" i="7"/>
  <c r="CC52" i="7"/>
  <c r="CB52" i="7"/>
  <c r="CA52" i="7"/>
  <c r="BZ52" i="7"/>
  <c r="BY52" i="7"/>
  <c r="BX52" i="7"/>
  <c r="BW52" i="7"/>
  <c r="BV52" i="7"/>
  <c r="BU52" i="7"/>
  <c r="BM52" i="7"/>
  <c r="BL52" i="7"/>
  <c r="CG51" i="7"/>
  <c r="CF51" i="7"/>
  <c r="CE51" i="7"/>
  <c r="CD51" i="7"/>
  <c r="CC51" i="7"/>
  <c r="CB51" i="7"/>
  <c r="CA51" i="7"/>
  <c r="BZ51" i="7"/>
  <c r="BY51" i="7"/>
  <c r="BX51" i="7"/>
  <c r="BW51" i="7"/>
  <c r="BV51" i="7"/>
  <c r="BU51" i="7"/>
  <c r="BM51" i="7"/>
  <c r="BL51" i="7"/>
  <c r="BT51" i="7" s="1"/>
  <c r="CG50" i="7"/>
  <c r="CF50" i="7"/>
  <c r="CE50" i="7"/>
  <c r="CD50" i="7"/>
  <c r="CC50" i="7"/>
  <c r="CB50" i="7"/>
  <c r="CA50" i="7"/>
  <c r="BZ50" i="7"/>
  <c r="BY50" i="7"/>
  <c r="BX50" i="7"/>
  <c r="BW50" i="7"/>
  <c r="BV50" i="7"/>
  <c r="BU50" i="7"/>
  <c r="BM50" i="7"/>
  <c r="BL50" i="7"/>
  <c r="CG49" i="7"/>
  <c r="CF49" i="7"/>
  <c r="CE49" i="7"/>
  <c r="CD49" i="7"/>
  <c r="CC49" i="7"/>
  <c r="CB49" i="7"/>
  <c r="CA49" i="7"/>
  <c r="BZ49" i="7"/>
  <c r="BY49" i="7"/>
  <c r="BX49" i="7"/>
  <c r="BW49" i="7"/>
  <c r="BV49" i="7"/>
  <c r="BU49" i="7"/>
  <c r="BM49" i="7"/>
  <c r="BL49" i="7"/>
  <c r="CG48" i="7"/>
  <c r="CF48" i="7"/>
  <c r="CE48" i="7"/>
  <c r="CD48" i="7"/>
  <c r="CC48" i="7"/>
  <c r="CB48" i="7"/>
  <c r="CA48" i="7"/>
  <c r="BZ48" i="7"/>
  <c r="BY48" i="7"/>
  <c r="BX48" i="7"/>
  <c r="BW48" i="7"/>
  <c r="BV48" i="7"/>
  <c r="BU48" i="7"/>
  <c r="BM48" i="7"/>
  <c r="BL48" i="7"/>
  <c r="CG47" i="7"/>
  <c r="CF47" i="7"/>
  <c r="CE47" i="7"/>
  <c r="CD47" i="7"/>
  <c r="CC47" i="7"/>
  <c r="CB47" i="7"/>
  <c r="CA47" i="7"/>
  <c r="BZ47" i="7"/>
  <c r="BY47" i="7"/>
  <c r="BX47" i="7"/>
  <c r="BW47" i="7"/>
  <c r="BV47" i="7"/>
  <c r="BU47" i="7"/>
  <c r="BM47" i="7"/>
  <c r="BL47" i="7"/>
  <c r="BT47" i="7" s="1"/>
  <c r="CG46" i="7"/>
  <c r="CF46" i="7"/>
  <c r="CE46" i="7"/>
  <c r="CD46" i="7"/>
  <c r="CC46" i="7"/>
  <c r="CB46" i="7"/>
  <c r="CA46" i="7"/>
  <c r="BZ46" i="7"/>
  <c r="BY46" i="7"/>
  <c r="BX46" i="7"/>
  <c r="BW46" i="7"/>
  <c r="BV46" i="7"/>
  <c r="BU46" i="7"/>
  <c r="BM46" i="7"/>
  <c r="BL46" i="7"/>
  <c r="CG45" i="7"/>
  <c r="CF45" i="7"/>
  <c r="CE45" i="7"/>
  <c r="CD45" i="7"/>
  <c r="CC45" i="7"/>
  <c r="CB45" i="7"/>
  <c r="CA45" i="7"/>
  <c r="BZ45" i="7"/>
  <c r="BY45" i="7"/>
  <c r="BX45" i="7"/>
  <c r="BW45" i="7"/>
  <c r="BV45" i="7"/>
  <c r="BU45" i="7"/>
  <c r="BM45" i="7"/>
  <c r="BL45" i="7"/>
  <c r="CG44" i="7"/>
  <c r="CF44" i="7"/>
  <c r="CE44" i="7"/>
  <c r="CD44" i="7"/>
  <c r="CC44" i="7"/>
  <c r="CB44" i="7"/>
  <c r="CA44" i="7"/>
  <c r="BZ44" i="7"/>
  <c r="BY44" i="7"/>
  <c r="BX44" i="7"/>
  <c r="BW44" i="7"/>
  <c r="BV44" i="7"/>
  <c r="BU44" i="7"/>
  <c r="BM44" i="7"/>
  <c r="BL44" i="7"/>
  <c r="CG43" i="7"/>
  <c r="CF43" i="7"/>
  <c r="CE43" i="7"/>
  <c r="CD43" i="7"/>
  <c r="CC43" i="7"/>
  <c r="CB43" i="7"/>
  <c r="CA43" i="7"/>
  <c r="BZ43" i="7"/>
  <c r="BY43" i="7"/>
  <c r="BX43" i="7"/>
  <c r="BW43" i="7"/>
  <c r="BV43" i="7"/>
  <c r="BU43" i="7"/>
  <c r="BM43" i="7"/>
  <c r="BL43" i="7"/>
  <c r="BT43" i="7" s="1"/>
  <c r="CG42" i="7"/>
  <c r="CF42" i="7"/>
  <c r="CE42" i="7"/>
  <c r="CD42" i="7"/>
  <c r="CC42" i="7"/>
  <c r="CB42" i="7"/>
  <c r="CA42" i="7"/>
  <c r="BZ42" i="7"/>
  <c r="BY42" i="7"/>
  <c r="BX42" i="7"/>
  <c r="BW42" i="7"/>
  <c r="BV42" i="7"/>
  <c r="BU42" i="7"/>
  <c r="BM42" i="7"/>
  <c r="BL42" i="7"/>
  <c r="CG41" i="7"/>
  <c r="CF41" i="7"/>
  <c r="CE41" i="7"/>
  <c r="CD41" i="7"/>
  <c r="CC41" i="7"/>
  <c r="CB41" i="7"/>
  <c r="CA41" i="7"/>
  <c r="BZ41" i="7"/>
  <c r="BY41" i="7"/>
  <c r="BX41" i="7"/>
  <c r="BW41" i="7"/>
  <c r="BV41" i="7"/>
  <c r="BU41" i="7"/>
  <c r="BM41" i="7"/>
  <c r="BL41" i="7"/>
  <c r="CG40" i="7"/>
  <c r="CF40" i="7"/>
  <c r="CE40" i="7"/>
  <c r="CD40" i="7"/>
  <c r="CC40" i="7"/>
  <c r="CB40" i="7"/>
  <c r="CA40" i="7"/>
  <c r="BZ40" i="7"/>
  <c r="BY40" i="7"/>
  <c r="BX40" i="7"/>
  <c r="BW40" i="7"/>
  <c r="BV40" i="7"/>
  <c r="BU40" i="7"/>
  <c r="BM40" i="7"/>
  <c r="BL40" i="7"/>
  <c r="CG39" i="7"/>
  <c r="CF39" i="7"/>
  <c r="CE39" i="7"/>
  <c r="CD39" i="7"/>
  <c r="CC39" i="7"/>
  <c r="CB39" i="7"/>
  <c r="CA39" i="7"/>
  <c r="BZ39" i="7"/>
  <c r="BY39" i="7"/>
  <c r="BX39" i="7"/>
  <c r="BW39" i="7"/>
  <c r="BV39" i="7"/>
  <c r="BU39" i="7"/>
  <c r="BM39" i="7"/>
  <c r="BL39" i="7"/>
  <c r="BT39" i="7" s="1"/>
  <c r="CG38" i="7"/>
  <c r="CF38" i="7"/>
  <c r="CE38" i="7"/>
  <c r="CD38" i="7"/>
  <c r="CC38" i="7"/>
  <c r="CB38" i="7"/>
  <c r="CA38" i="7"/>
  <c r="BZ38" i="7"/>
  <c r="BY38" i="7"/>
  <c r="BX38" i="7"/>
  <c r="BW38" i="7"/>
  <c r="BV38" i="7"/>
  <c r="BU38" i="7"/>
  <c r="BM38" i="7"/>
  <c r="BL38" i="7"/>
  <c r="CG37" i="7"/>
  <c r="CF37" i="7"/>
  <c r="CE37" i="7"/>
  <c r="CD37" i="7"/>
  <c r="CC37" i="7"/>
  <c r="CB37" i="7"/>
  <c r="CA37" i="7"/>
  <c r="BZ37" i="7"/>
  <c r="BY37" i="7"/>
  <c r="BX37" i="7"/>
  <c r="BW37" i="7"/>
  <c r="BV37" i="7"/>
  <c r="BU37" i="7"/>
  <c r="BM37" i="7"/>
  <c r="BL37" i="7"/>
  <c r="CG36" i="7"/>
  <c r="CF36" i="7"/>
  <c r="CE36" i="7"/>
  <c r="CD36" i="7"/>
  <c r="CC36" i="7"/>
  <c r="CB36" i="7"/>
  <c r="CA36" i="7"/>
  <c r="BZ36" i="7"/>
  <c r="BY36" i="7"/>
  <c r="BX36" i="7"/>
  <c r="BW36" i="7"/>
  <c r="BV36" i="7"/>
  <c r="BU36" i="7"/>
  <c r="BM36" i="7"/>
  <c r="BL36" i="7"/>
  <c r="CG35" i="7"/>
  <c r="CF35" i="7"/>
  <c r="CE35" i="7"/>
  <c r="CD35" i="7"/>
  <c r="CC35" i="7"/>
  <c r="CB35" i="7"/>
  <c r="CA35" i="7"/>
  <c r="BZ35" i="7"/>
  <c r="BY35" i="7"/>
  <c r="BX35" i="7"/>
  <c r="BW35" i="7"/>
  <c r="BV35" i="7"/>
  <c r="BU35" i="7"/>
  <c r="BM35" i="7"/>
  <c r="BL35" i="7"/>
  <c r="BT35" i="7" s="1"/>
  <c r="CG34" i="7"/>
  <c r="CF34" i="7"/>
  <c r="CE34" i="7"/>
  <c r="CD34" i="7"/>
  <c r="CC34" i="7"/>
  <c r="CB34" i="7"/>
  <c r="CA34" i="7"/>
  <c r="BZ34" i="7"/>
  <c r="BY34" i="7"/>
  <c r="BX34" i="7"/>
  <c r="BW34" i="7"/>
  <c r="BV34" i="7"/>
  <c r="BU34" i="7"/>
  <c r="BM34" i="7"/>
  <c r="BL34" i="7"/>
  <c r="CG33" i="7"/>
  <c r="CF33" i="7"/>
  <c r="CE33" i="7"/>
  <c r="CD33" i="7"/>
  <c r="CC33" i="7"/>
  <c r="CB33" i="7"/>
  <c r="CA33" i="7"/>
  <c r="BZ33" i="7"/>
  <c r="BY33" i="7"/>
  <c r="BX33" i="7"/>
  <c r="BW33" i="7"/>
  <c r="BV33" i="7"/>
  <c r="BU33" i="7"/>
  <c r="BM33" i="7"/>
  <c r="BL33" i="7"/>
  <c r="CG32" i="7"/>
  <c r="CF32" i="7"/>
  <c r="CE32" i="7"/>
  <c r="CD32" i="7"/>
  <c r="CC32" i="7"/>
  <c r="CB32" i="7"/>
  <c r="CA32" i="7"/>
  <c r="BZ32" i="7"/>
  <c r="BY32" i="7"/>
  <c r="BX32" i="7"/>
  <c r="BW32" i="7"/>
  <c r="BV32" i="7"/>
  <c r="BU32" i="7"/>
  <c r="BM32" i="7"/>
  <c r="BL32" i="7"/>
  <c r="CG31" i="7"/>
  <c r="CF31" i="7"/>
  <c r="CE31" i="7"/>
  <c r="CD31" i="7"/>
  <c r="CC31" i="7"/>
  <c r="CB31" i="7"/>
  <c r="CA31" i="7"/>
  <c r="BZ31" i="7"/>
  <c r="BY31" i="7"/>
  <c r="BX31" i="7"/>
  <c r="BW31" i="7"/>
  <c r="BV31" i="7"/>
  <c r="BU31" i="7"/>
  <c r="BM31" i="7"/>
  <c r="BL31" i="7"/>
  <c r="BT31" i="7" s="1"/>
  <c r="CG30" i="7"/>
  <c r="CF30" i="7"/>
  <c r="CE30" i="7"/>
  <c r="CD30" i="7"/>
  <c r="CC30" i="7"/>
  <c r="CB30" i="7"/>
  <c r="CA30" i="7"/>
  <c r="BZ30" i="7"/>
  <c r="BY30" i="7"/>
  <c r="BX30" i="7"/>
  <c r="BW30" i="7"/>
  <c r="BV30" i="7"/>
  <c r="BU30" i="7"/>
  <c r="BM30" i="7"/>
  <c r="BL30" i="7"/>
  <c r="CG29" i="7"/>
  <c r="CF29" i="7"/>
  <c r="CE29" i="7"/>
  <c r="CD29" i="7"/>
  <c r="CC29" i="7"/>
  <c r="CB29" i="7"/>
  <c r="CA29" i="7"/>
  <c r="BZ29" i="7"/>
  <c r="BY29" i="7"/>
  <c r="BX29" i="7"/>
  <c r="BW29" i="7"/>
  <c r="BV29" i="7"/>
  <c r="BU29" i="7"/>
  <c r="BM29" i="7"/>
  <c r="BL29" i="7"/>
  <c r="CG28" i="7"/>
  <c r="CF28" i="7"/>
  <c r="CE28" i="7"/>
  <c r="CD28" i="7"/>
  <c r="CC28" i="7"/>
  <c r="CB28" i="7"/>
  <c r="CA28" i="7"/>
  <c r="BZ28" i="7"/>
  <c r="BY28" i="7"/>
  <c r="BX28" i="7"/>
  <c r="BW28" i="7"/>
  <c r="BV28" i="7"/>
  <c r="BU28" i="7"/>
  <c r="BM28" i="7"/>
  <c r="BL28" i="7"/>
  <c r="CG27" i="7"/>
  <c r="CF27" i="7"/>
  <c r="CE27" i="7"/>
  <c r="CD27" i="7"/>
  <c r="CC27" i="7"/>
  <c r="CB27" i="7"/>
  <c r="CA27" i="7"/>
  <c r="BZ27" i="7"/>
  <c r="BY27" i="7"/>
  <c r="BX27" i="7"/>
  <c r="BW27" i="7"/>
  <c r="BV27" i="7"/>
  <c r="BU27" i="7"/>
  <c r="BM27" i="7"/>
  <c r="BL27" i="7"/>
  <c r="BT27" i="7" s="1"/>
  <c r="CG26" i="7"/>
  <c r="CF26" i="7"/>
  <c r="CE26" i="7"/>
  <c r="CD26" i="7"/>
  <c r="CC26" i="7"/>
  <c r="CB26" i="7"/>
  <c r="CA26" i="7"/>
  <c r="BZ26" i="7"/>
  <c r="BY26" i="7"/>
  <c r="BX26" i="7"/>
  <c r="BW26" i="7"/>
  <c r="BV26" i="7"/>
  <c r="BU26" i="7"/>
  <c r="BM26" i="7"/>
  <c r="BL26" i="7"/>
  <c r="CG25" i="7"/>
  <c r="CF25" i="7"/>
  <c r="CE25" i="7"/>
  <c r="CD25" i="7"/>
  <c r="CC25" i="7"/>
  <c r="CB25" i="7"/>
  <c r="CA25" i="7"/>
  <c r="BZ25" i="7"/>
  <c r="BY25" i="7"/>
  <c r="BX25" i="7"/>
  <c r="BW25" i="7"/>
  <c r="BV25" i="7"/>
  <c r="BU25" i="7"/>
  <c r="BM25" i="7"/>
  <c r="BL25" i="7"/>
  <c r="CG24" i="7"/>
  <c r="CF24" i="7"/>
  <c r="CE24" i="7"/>
  <c r="CD24" i="7"/>
  <c r="CC24" i="7"/>
  <c r="CB24" i="7"/>
  <c r="CA24" i="7"/>
  <c r="BZ24" i="7"/>
  <c r="BY24" i="7"/>
  <c r="BX24" i="7"/>
  <c r="BW24" i="7"/>
  <c r="BV24" i="7"/>
  <c r="BU24" i="7"/>
  <c r="BM24" i="7"/>
  <c r="BL24" i="7"/>
  <c r="CG23" i="7"/>
  <c r="CF23" i="7"/>
  <c r="CE23" i="7"/>
  <c r="CD23" i="7"/>
  <c r="CC23" i="7"/>
  <c r="CB23" i="7"/>
  <c r="CA23" i="7"/>
  <c r="BZ23" i="7"/>
  <c r="BY23" i="7"/>
  <c r="BX23" i="7"/>
  <c r="BW23" i="7"/>
  <c r="BV23" i="7"/>
  <c r="BU23" i="7"/>
  <c r="BM23" i="7"/>
  <c r="BL23" i="7"/>
  <c r="BT23" i="7" s="1"/>
  <c r="CG22" i="7"/>
  <c r="CF22" i="7"/>
  <c r="CE22" i="7"/>
  <c r="CD22" i="7"/>
  <c r="CC22" i="7"/>
  <c r="CB22" i="7"/>
  <c r="CA22" i="7"/>
  <c r="BZ22" i="7"/>
  <c r="BY22" i="7"/>
  <c r="BX22" i="7"/>
  <c r="BW22" i="7"/>
  <c r="BV22" i="7"/>
  <c r="BU22" i="7"/>
  <c r="BM22" i="7"/>
  <c r="BL22" i="7"/>
  <c r="CG21" i="7"/>
  <c r="CF21" i="7"/>
  <c r="CE21" i="7"/>
  <c r="CD21" i="7"/>
  <c r="CC21" i="7"/>
  <c r="CB21" i="7"/>
  <c r="CA21" i="7"/>
  <c r="BZ21" i="7"/>
  <c r="BY21" i="7"/>
  <c r="BX21" i="7"/>
  <c r="BW21" i="7"/>
  <c r="BV21" i="7"/>
  <c r="BU21" i="7"/>
  <c r="BM21" i="7"/>
  <c r="BL21" i="7"/>
  <c r="BT21" i="7" s="1"/>
  <c r="CG20" i="7"/>
  <c r="CF20" i="7"/>
  <c r="CE20" i="7"/>
  <c r="CD20" i="7"/>
  <c r="CC20" i="7"/>
  <c r="CB20" i="7"/>
  <c r="CA20" i="7"/>
  <c r="BZ20" i="7"/>
  <c r="BY20" i="7"/>
  <c r="BX20" i="7"/>
  <c r="BW20" i="7"/>
  <c r="BV20" i="7"/>
  <c r="BU20" i="7"/>
  <c r="BM20" i="7"/>
  <c r="BL20" i="7"/>
  <c r="CG19" i="7"/>
  <c r="CF19" i="7"/>
  <c r="CE19" i="7"/>
  <c r="CD19" i="7"/>
  <c r="CC19" i="7"/>
  <c r="CB19" i="7"/>
  <c r="CA19" i="7"/>
  <c r="BZ19" i="7"/>
  <c r="BY19" i="7"/>
  <c r="BX19" i="7"/>
  <c r="BW19" i="7"/>
  <c r="BV19" i="7"/>
  <c r="BU19" i="7"/>
  <c r="BM19" i="7"/>
  <c r="BL19" i="7"/>
  <c r="BT19" i="7" s="1"/>
  <c r="CG18" i="7"/>
  <c r="CF18" i="7"/>
  <c r="CE18" i="7"/>
  <c r="CD18" i="7"/>
  <c r="CC18" i="7"/>
  <c r="CB18" i="7"/>
  <c r="CA18" i="7"/>
  <c r="BZ18" i="7"/>
  <c r="BY18" i="7"/>
  <c r="BX18" i="7"/>
  <c r="BW18" i="7"/>
  <c r="BV18" i="7"/>
  <c r="BU18" i="7"/>
  <c r="BM18" i="7"/>
  <c r="BL18" i="7"/>
  <c r="CG17" i="7"/>
  <c r="CF17" i="7"/>
  <c r="CE17" i="7"/>
  <c r="CD17" i="7"/>
  <c r="CC17" i="7"/>
  <c r="CB17" i="7"/>
  <c r="CA17" i="7"/>
  <c r="BZ17" i="7"/>
  <c r="BY17" i="7"/>
  <c r="BX17" i="7"/>
  <c r="BW17" i="7"/>
  <c r="BV17" i="7"/>
  <c r="BU17" i="7"/>
  <c r="BM17" i="7"/>
  <c r="BL17" i="7"/>
  <c r="CG16" i="7"/>
  <c r="CF16" i="7"/>
  <c r="CE16" i="7"/>
  <c r="CD16" i="7"/>
  <c r="CC16" i="7"/>
  <c r="CB16" i="7"/>
  <c r="CA16" i="7"/>
  <c r="BZ16" i="7"/>
  <c r="BY16" i="7"/>
  <c r="BX16" i="7"/>
  <c r="BW16" i="7"/>
  <c r="BV16" i="7"/>
  <c r="BU16" i="7"/>
  <c r="BM16" i="7"/>
  <c r="BL16" i="7"/>
  <c r="CG15" i="7"/>
  <c r="CF15" i="7"/>
  <c r="CE15" i="7"/>
  <c r="CD15" i="7"/>
  <c r="CC15" i="7"/>
  <c r="CB15" i="7"/>
  <c r="CA15" i="7"/>
  <c r="BZ15" i="7"/>
  <c r="BY15" i="7"/>
  <c r="BX15" i="7"/>
  <c r="BW15" i="7"/>
  <c r="BV15" i="7"/>
  <c r="BU15" i="7"/>
  <c r="BM15" i="7"/>
  <c r="BL15" i="7"/>
  <c r="BT15" i="7" s="1"/>
  <c r="CG14" i="7"/>
  <c r="CF14" i="7"/>
  <c r="CE14" i="7"/>
  <c r="CD14" i="7"/>
  <c r="CC14" i="7"/>
  <c r="CB14" i="7"/>
  <c r="CA14" i="7"/>
  <c r="BZ14" i="7"/>
  <c r="BY14" i="7"/>
  <c r="BX14" i="7"/>
  <c r="BW14" i="7"/>
  <c r="BV14" i="7"/>
  <c r="BU14" i="7"/>
  <c r="BM14" i="7"/>
  <c r="BL14" i="7"/>
  <c r="CG13" i="7"/>
  <c r="CF13" i="7"/>
  <c r="CE13" i="7"/>
  <c r="CD13" i="7"/>
  <c r="CC13" i="7"/>
  <c r="CB13" i="7"/>
  <c r="CA13" i="7"/>
  <c r="BZ13" i="7"/>
  <c r="BY13" i="7"/>
  <c r="BX13" i="7"/>
  <c r="BW13" i="7"/>
  <c r="BV13" i="7"/>
  <c r="BU13" i="7"/>
  <c r="BM13" i="7"/>
  <c r="BL13" i="7"/>
  <c r="BT13" i="7" s="1"/>
  <c r="CG12" i="7"/>
  <c r="CF12" i="7"/>
  <c r="CE12" i="7"/>
  <c r="CD12" i="7"/>
  <c r="CC12" i="7"/>
  <c r="CB12" i="7"/>
  <c r="CA12" i="7"/>
  <c r="BZ12" i="7"/>
  <c r="BY12" i="7"/>
  <c r="BX12" i="7"/>
  <c r="BW12" i="7"/>
  <c r="BV12" i="7"/>
  <c r="BU12" i="7"/>
  <c r="BM12" i="7"/>
  <c r="BL12" i="7"/>
  <c r="CG11" i="7"/>
  <c r="CF11" i="7"/>
  <c r="CE11" i="7"/>
  <c r="CD11" i="7"/>
  <c r="CC11" i="7"/>
  <c r="CB11" i="7"/>
  <c r="CA11" i="7"/>
  <c r="BZ11" i="7"/>
  <c r="BY11" i="7"/>
  <c r="BX11" i="7"/>
  <c r="BW11" i="7"/>
  <c r="BV11" i="7"/>
  <c r="BU11" i="7"/>
  <c r="BM11" i="7"/>
  <c r="BL11" i="7"/>
  <c r="BT11" i="7" s="1"/>
  <c r="CG10" i="7"/>
  <c r="CF10" i="7"/>
  <c r="CE10" i="7"/>
  <c r="CD10" i="7"/>
  <c r="CC10" i="7"/>
  <c r="CB10" i="7"/>
  <c r="CA10" i="7"/>
  <c r="BZ10" i="7"/>
  <c r="BY10" i="7"/>
  <c r="BX10" i="7"/>
  <c r="BW10" i="7"/>
  <c r="BV10" i="7"/>
  <c r="BU10" i="7"/>
  <c r="BM10" i="7"/>
  <c r="BL10" i="7"/>
  <c r="CG9" i="7"/>
  <c r="CF9" i="7"/>
  <c r="CE9" i="7"/>
  <c r="CD9" i="7"/>
  <c r="CC9" i="7"/>
  <c r="CB9" i="7"/>
  <c r="CA9" i="7"/>
  <c r="BZ9" i="7"/>
  <c r="BY9" i="7"/>
  <c r="BX9" i="7"/>
  <c r="BW9" i="7"/>
  <c r="BV9" i="7"/>
  <c r="BU9" i="7"/>
  <c r="BM9" i="7"/>
  <c r="BL9" i="7"/>
  <c r="CG8" i="7"/>
  <c r="CF8" i="7"/>
  <c r="CE8" i="7"/>
  <c r="CD8" i="7"/>
  <c r="CC8" i="7"/>
  <c r="CB8" i="7"/>
  <c r="CA8" i="7"/>
  <c r="BZ8" i="7"/>
  <c r="BY8" i="7"/>
  <c r="BX8" i="7"/>
  <c r="BW8" i="7"/>
  <c r="BV8" i="7"/>
  <c r="BU8" i="7"/>
  <c r="BM8" i="7"/>
  <c r="BL8" i="7"/>
  <c r="CG7" i="7"/>
  <c r="CF7" i="7"/>
  <c r="CE7" i="7"/>
  <c r="CD7" i="7"/>
  <c r="CC7" i="7"/>
  <c r="CB7" i="7"/>
  <c r="CA7" i="7"/>
  <c r="BZ7" i="7"/>
  <c r="BY7" i="7"/>
  <c r="BX7" i="7"/>
  <c r="BW7" i="7"/>
  <c r="BV7" i="7"/>
  <c r="BU7" i="7"/>
  <c r="BM7" i="7"/>
  <c r="BL7" i="7"/>
  <c r="BT7" i="7" s="1"/>
  <c r="CG6" i="7"/>
  <c r="CF6" i="7"/>
  <c r="CE6" i="7"/>
  <c r="CD6" i="7"/>
  <c r="CC6" i="7"/>
  <c r="CB6" i="7"/>
  <c r="CA6" i="7"/>
  <c r="BZ6" i="7"/>
  <c r="BY6" i="7"/>
  <c r="BX6" i="7"/>
  <c r="BW6" i="7"/>
  <c r="BV6" i="7"/>
  <c r="BU6" i="7"/>
  <c r="BM6" i="7"/>
  <c r="BL6" i="7"/>
  <c r="CG5" i="7"/>
  <c r="CF5" i="7"/>
  <c r="CE5" i="7"/>
  <c r="CD5" i="7"/>
  <c r="CC5" i="7"/>
  <c r="CB5" i="7"/>
  <c r="CA5" i="7"/>
  <c r="BZ5" i="7"/>
  <c r="BY5" i="7"/>
  <c r="BX5" i="7"/>
  <c r="BW5" i="7"/>
  <c r="BV5" i="7"/>
  <c r="BU5" i="7"/>
  <c r="BM5" i="7"/>
  <c r="BL5" i="7"/>
  <c r="BT5" i="7" s="1"/>
  <c r="CG4" i="7"/>
  <c r="CF4" i="7"/>
  <c r="CE4" i="7"/>
  <c r="CD4" i="7"/>
  <c r="CC4" i="7"/>
  <c r="CB4" i="7"/>
  <c r="CA4" i="7"/>
  <c r="BZ4" i="7"/>
  <c r="BY4" i="7"/>
  <c r="BX4" i="7"/>
  <c r="BW4" i="7"/>
  <c r="BV4" i="7"/>
  <c r="BU4" i="7"/>
  <c r="BM4" i="7"/>
  <c r="BL4" i="7"/>
  <c r="CG3" i="7"/>
  <c r="CF3" i="7"/>
  <c r="CE3" i="7"/>
  <c r="CD3" i="7"/>
  <c r="CC3" i="7"/>
  <c r="CB3" i="7"/>
  <c r="CA3" i="7"/>
  <c r="BZ3" i="7"/>
  <c r="BY3" i="7"/>
  <c r="BX3" i="7"/>
  <c r="BW3" i="7"/>
  <c r="BV3" i="7"/>
  <c r="BU3" i="7"/>
  <c r="BM3" i="7"/>
  <c r="BL3" i="7"/>
  <c r="BT3" i="7" s="1"/>
  <c r="CG2" i="7"/>
  <c r="CF2" i="7"/>
  <c r="CE2" i="7"/>
  <c r="CD2" i="7"/>
  <c r="CC2" i="7"/>
  <c r="CB2" i="7"/>
  <c r="CA2" i="7"/>
  <c r="BZ2" i="7"/>
  <c r="BY2" i="7"/>
  <c r="BX2" i="7"/>
  <c r="BW2" i="7"/>
  <c r="BV2" i="7"/>
  <c r="BU2" i="7"/>
  <c r="BM2" i="7"/>
  <c r="BL2" i="7"/>
  <c r="CC236" i="4"/>
  <c r="CC230" i="4"/>
  <c r="CC229" i="4"/>
  <c r="CC228" i="4"/>
  <c r="CC227" i="4"/>
  <c r="CC226" i="4"/>
  <c r="CC225" i="4"/>
  <c r="CC224" i="4"/>
  <c r="CC223" i="4"/>
  <c r="CC222" i="4"/>
  <c r="CC221" i="4"/>
  <c r="CC220" i="4"/>
  <c r="CC219" i="4"/>
  <c r="CC218" i="4"/>
  <c r="CC217" i="4"/>
  <c r="CC216" i="4"/>
  <c r="CC215" i="4"/>
  <c r="CC214" i="4"/>
  <c r="CC213" i="4"/>
  <c r="CC212" i="4"/>
  <c r="CC211" i="4"/>
  <c r="CC210" i="4"/>
  <c r="CC209" i="4"/>
  <c r="CC208" i="4"/>
  <c r="CC207" i="4"/>
  <c r="CC206" i="4"/>
  <c r="CC205" i="4"/>
  <c r="CC204" i="4"/>
  <c r="CC203" i="4"/>
  <c r="CC202" i="4"/>
  <c r="CC201" i="4"/>
  <c r="CC200" i="4"/>
  <c r="CC199" i="4"/>
  <c r="CC198" i="4"/>
  <c r="CC197" i="4"/>
  <c r="CC196" i="4"/>
  <c r="CC195" i="4"/>
  <c r="CC194" i="4"/>
  <c r="CC193" i="4"/>
  <c r="CC192" i="4"/>
  <c r="CC191" i="4"/>
  <c r="CC190" i="4"/>
  <c r="CC189" i="4"/>
  <c r="CC188" i="4"/>
  <c r="CC187" i="4"/>
  <c r="CC186" i="4"/>
  <c r="CC185" i="4"/>
  <c r="CC184" i="4"/>
  <c r="CC183" i="4"/>
  <c r="CC182" i="4"/>
  <c r="CC181" i="4"/>
  <c r="CC180" i="4"/>
  <c r="CC179" i="4"/>
  <c r="CC178" i="4"/>
  <c r="CC177" i="4"/>
  <c r="CC176" i="4"/>
  <c r="CC175" i="4"/>
  <c r="CC174" i="4"/>
  <c r="CC173" i="4"/>
  <c r="CC172" i="4"/>
  <c r="CC171" i="4"/>
  <c r="CC170" i="4"/>
  <c r="CC169" i="4"/>
  <c r="CC168" i="4"/>
  <c r="CC167" i="4"/>
  <c r="CC166" i="4"/>
  <c r="CC165" i="4"/>
  <c r="CC164" i="4"/>
  <c r="CC163" i="4"/>
  <c r="CC162" i="4"/>
  <c r="CC161" i="4"/>
  <c r="CC160" i="4"/>
  <c r="CC159" i="4"/>
  <c r="CC158" i="4"/>
  <c r="CC157" i="4"/>
  <c r="CC156" i="4"/>
  <c r="CC155" i="4"/>
  <c r="CC154" i="4"/>
  <c r="CC153" i="4"/>
  <c r="CC152" i="4"/>
  <c r="CC151" i="4"/>
  <c r="CC150" i="4"/>
  <c r="CC149" i="4"/>
  <c r="CC148" i="4"/>
  <c r="CC147" i="4"/>
  <c r="CC146" i="4"/>
  <c r="CC145" i="4"/>
  <c r="CC144" i="4"/>
  <c r="CC143" i="4"/>
  <c r="CC142" i="4"/>
  <c r="CC141" i="4"/>
  <c r="CC140" i="4"/>
  <c r="CC139" i="4"/>
  <c r="CC138" i="4"/>
  <c r="CC137" i="4"/>
  <c r="CC136" i="4"/>
  <c r="CC135" i="4"/>
  <c r="CC134" i="4"/>
  <c r="CC133" i="4"/>
  <c r="CC132" i="4"/>
  <c r="CC131" i="4"/>
  <c r="CC130" i="4"/>
  <c r="CC129" i="4"/>
  <c r="CC128" i="4"/>
  <c r="CC127" i="4"/>
  <c r="CC126" i="4"/>
  <c r="CC125" i="4"/>
  <c r="CC124" i="4"/>
  <c r="CC123" i="4"/>
  <c r="CC122" i="4"/>
  <c r="CC121" i="4"/>
  <c r="CC120" i="4"/>
  <c r="CC119" i="4"/>
  <c r="CC118" i="4"/>
  <c r="CC117" i="4"/>
  <c r="CC116" i="4"/>
  <c r="CC115" i="4"/>
  <c r="CC114" i="4"/>
  <c r="CC113" i="4"/>
  <c r="CC112" i="4"/>
  <c r="CC111" i="4"/>
  <c r="CC110" i="4"/>
  <c r="CC109" i="4"/>
  <c r="CC108" i="4"/>
  <c r="CC107" i="4"/>
  <c r="CC106" i="4"/>
  <c r="CC105" i="4"/>
  <c r="CC104" i="4"/>
  <c r="CC103" i="4"/>
  <c r="CC102" i="4"/>
  <c r="CC101" i="4"/>
  <c r="CC100" i="4"/>
  <c r="CC99" i="4"/>
  <c r="CC98" i="4"/>
  <c r="CC97" i="4"/>
  <c r="CC96" i="4"/>
  <c r="CC95" i="4"/>
  <c r="CC94" i="4"/>
  <c r="CC93" i="4"/>
  <c r="CC92" i="4"/>
  <c r="CC91" i="4"/>
  <c r="CC90" i="4"/>
  <c r="CC89" i="4"/>
  <c r="CC88" i="4"/>
  <c r="CC87" i="4"/>
  <c r="CC86" i="4"/>
  <c r="CC85" i="4"/>
  <c r="CC84" i="4"/>
  <c r="CC83" i="4"/>
  <c r="CC82" i="4"/>
  <c r="CC81" i="4"/>
  <c r="CC80" i="4"/>
  <c r="CC79" i="4"/>
  <c r="CC78" i="4"/>
  <c r="CC77" i="4"/>
  <c r="CC76" i="4"/>
  <c r="CC75" i="4"/>
  <c r="CC74" i="4"/>
  <c r="CC73" i="4"/>
  <c r="CC72" i="4"/>
  <c r="CC71" i="4"/>
  <c r="CC70" i="4"/>
  <c r="CC69" i="4"/>
  <c r="CC68" i="4"/>
  <c r="CC67" i="4"/>
  <c r="CC66" i="4"/>
  <c r="CC65" i="4"/>
  <c r="CC64" i="4"/>
  <c r="CC63" i="4"/>
  <c r="CC62" i="4"/>
  <c r="CC61" i="4"/>
  <c r="CC60" i="4"/>
  <c r="CC59" i="4"/>
  <c r="CC58" i="4"/>
  <c r="CC57" i="4"/>
  <c r="CC56" i="4"/>
  <c r="CC55" i="4"/>
  <c r="CC54" i="4"/>
  <c r="CC53" i="4"/>
  <c r="CC52" i="4"/>
  <c r="CC51" i="4"/>
  <c r="CC50" i="4"/>
  <c r="CC49" i="4"/>
  <c r="CC48" i="4"/>
  <c r="CC47" i="4"/>
  <c r="CC46" i="4"/>
  <c r="CC45" i="4"/>
  <c r="CC44" i="4"/>
  <c r="CC43" i="4"/>
  <c r="CC42" i="4"/>
  <c r="CC41" i="4"/>
  <c r="CC40" i="4"/>
  <c r="CC39" i="4"/>
  <c r="CC38" i="4"/>
  <c r="CC37" i="4"/>
  <c r="CC36" i="4"/>
  <c r="CC35" i="4"/>
  <c r="CC34" i="4"/>
  <c r="CC33" i="4"/>
  <c r="CC32" i="4"/>
  <c r="CC31" i="4"/>
  <c r="CC30" i="4"/>
  <c r="CC29" i="4"/>
  <c r="CC28" i="4"/>
  <c r="CC27" i="4"/>
  <c r="CC26" i="4"/>
  <c r="CC25" i="4"/>
  <c r="CC24" i="4"/>
  <c r="CC23" i="4"/>
  <c r="CC22" i="4"/>
  <c r="CC21" i="4"/>
  <c r="CC20" i="4"/>
  <c r="CC19" i="4"/>
  <c r="CC18" i="4"/>
  <c r="CC17" i="4"/>
  <c r="CC16" i="4"/>
  <c r="CC15" i="4"/>
  <c r="CC14" i="4"/>
  <c r="CC13" i="4"/>
  <c r="CC12" i="4"/>
  <c r="CC11" i="4"/>
  <c r="CC10" i="4"/>
  <c r="CC9" i="4"/>
  <c r="CC8" i="4"/>
  <c r="CC7" i="4"/>
  <c r="CC6" i="4"/>
  <c r="CC5" i="4"/>
  <c r="CC4" i="4"/>
  <c r="CC3" i="4"/>
  <c r="CC2" i="4"/>
  <c r="CF228" i="4"/>
  <c r="CF236" i="4"/>
  <c r="CF230" i="4"/>
  <c r="CF229" i="4"/>
  <c r="CF227" i="4"/>
  <c r="CF226" i="4"/>
  <c r="CF225" i="4"/>
  <c r="CF224" i="4"/>
  <c r="CF223" i="4"/>
  <c r="CF222" i="4"/>
  <c r="CF221" i="4"/>
  <c r="CF220" i="4"/>
  <c r="CF219" i="4"/>
  <c r="CF218" i="4"/>
  <c r="CF217" i="4"/>
  <c r="CF216" i="4"/>
  <c r="CF215" i="4"/>
  <c r="CF214" i="4"/>
  <c r="CF213" i="4"/>
  <c r="CF212" i="4"/>
  <c r="CF211" i="4"/>
  <c r="CF210" i="4"/>
  <c r="CF209" i="4"/>
  <c r="CF208" i="4"/>
  <c r="CF207" i="4"/>
  <c r="CF206" i="4"/>
  <c r="CF205" i="4"/>
  <c r="CF204" i="4"/>
  <c r="CF203" i="4"/>
  <c r="CF202" i="4"/>
  <c r="CF201" i="4"/>
  <c r="CF200" i="4"/>
  <c r="CF199" i="4"/>
  <c r="CF198" i="4"/>
  <c r="CF197" i="4"/>
  <c r="CF196" i="4"/>
  <c r="CF195" i="4"/>
  <c r="CF194" i="4"/>
  <c r="CF193" i="4"/>
  <c r="CF192" i="4"/>
  <c r="CF191" i="4"/>
  <c r="CF190" i="4"/>
  <c r="CF189" i="4"/>
  <c r="CF188" i="4"/>
  <c r="CF187" i="4"/>
  <c r="CF186" i="4"/>
  <c r="CF185" i="4"/>
  <c r="CF184" i="4"/>
  <c r="CF183" i="4"/>
  <c r="CF182" i="4"/>
  <c r="CF181" i="4"/>
  <c r="CF180" i="4"/>
  <c r="CF179" i="4"/>
  <c r="CF178" i="4"/>
  <c r="CF177" i="4"/>
  <c r="CF176" i="4"/>
  <c r="CF175" i="4"/>
  <c r="CF174" i="4"/>
  <c r="CF173" i="4"/>
  <c r="CF172" i="4"/>
  <c r="CF171" i="4"/>
  <c r="CF170" i="4"/>
  <c r="CF169" i="4"/>
  <c r="CF168" i="4"/>
  <c r="CF167" i="4"/>
  <c r="CF166" i="4"/>
  <c r="CF165" i="4"/>
  <c r="CF164" i="4"/>
  <c r="CF163" i="4"/>
  <c r="CF162" i="4"/>
  <c r="CF161" i="4"/>
  <c r="CF160" i="4"/>
  <c r="CF159" i="4"/>
  <c r="CF158" i="4"/>
  <c r="CF157" i="4"/>
  <c r="CF156" i="4"/>
  <c r="CF155" i="4"/>
  <c r="CF154" i="4"/>
  <c r="CF153" i="4"/>
  <c r="CF152" i="4"/>
  <c r="CF151" i="4"/>
  <c r="CF150" i="4"/>
  <c r="CF149" i="4"/>
  <c r="CF148" i="4"/>
  <c r="CF147" i="4"/>
  <c r="CF146" i="4"/>
  <c r="CF145" i="4"/>
  <c r="CF144" i="4"/>
  <c r="CF143" i="4"/>
  <c r="CF142" i="4"/>
  <c r="CF141" i="4"/>
  <c r="CF140" i="4"/>
  <c r="CF139" i="4"/>
  <c r="CF138" i="4"/>
  <c r="CF137" i="4"/>
  <c r="CF136" i="4"/>
  <c r="CF135" i="4"/>
  <c r="CF134" i="4"/>
  <c r="CF133" i="4"/>
  <c r="CF132" i="4"/>
  <c r="CF131" i="4"/>
  <c r="CF130" i="4"/>
  <c r="CF129" i="4"/>
  <c r="CF128" i="4"/>
  <c r="CF127" i="4"/>
  <c r="CF126" i="4"/>
  <c r="CF125" i="4"/>
  <c r="CF124" i="4"/>
  <c r="CF123" i="4"/>
  <c r="CF122" i="4"/>
  <c r="CF121" i="4"/>
  <c r="CF120" i="4"/>
  <c r="CF119" i="4"/>
  <c r="CF118" i="4"/>
  <c r="CF117" i="4"/>
  <c r="CF116" i="4"/>
  <c r="CF115" i="4"/>
  <c r="CF114" i="4"/>
  <c r="CF113" i="4"/>
  <c r="CF112" i="4"/>
  <c r="CF111" i="4"/>
  <c r="CF110" i="4"/>
  <c r="CF109" i="4"/>
  <c r="CF108" i="4"/>
  <c r="CF107" i="4"/>
  <c r="CF106" i="4"/>
  <c r="CF105" i="4"/>
  <c r="CF104" i="4"/>
  <c r="CF103" i="4"/>
  <c r="CF102" i="4"/>
  <c r="CF101" i="4"/>
  <c r="CF100" i="4"/>
  <c r="CF99" i="4"/>
  <c r="CF98" i="4"/>
  <c r="CF97" i="4"/>
  <c r="CF96" i="4"/>
  <c r="CF95" i="4"/>
  <c r="CF94" i="4"/>
  <c r="CF93" i="4"/>
  <c r="CF92" i="4"/>
  <c r="CF91" i="4"/>
  <c r="CF90" i="4"/>
  <c r="CF89" i="4"/>
  <c r="CF88" i="4"/>
  <c r="CF87" i="4"/>
  <c r="CF86" i="4"/>
  <c r="CF85" i="4"/>
  <c r="CF84" i="4"/>
  <c r="CF83" i="4"/>
  <c r="CF82" i="4"/>
  <c r="CF81" i="4"/>
  <c r="CF80" i="4"/>
  <c r="CF79" i="4"/>
  <c r="CF78" i="4"/>
  <c r="CF77" i="4"/>
  <c r="CF76" i="4"/>
  <c r="CF75" i="4"/>
  <c r="CF74" i="4"/>
  <c r="CF73" i="4"/>
  <c r="CF72" i="4"/>
  <c r="CF71" i="4"/>
  <c r="CF70" i="4"/>
  <c r="CF69" i="4"/>
  <c r="CF68" i="4"/>
  <c r="CF67" i="4"/>
  <c r="CF66" i="4"/>
  <c r="CF65" i="4"/>
  <c r="CF64" i="4"/>
  <c r="CF63" i="4"/>
  <c r="CF62" i="4"/>
  <c r="CF61" i="4"/>
  <c r="CF60" i="4"/>
  <c r="CF59" i="4"/>
  <c r="CF58" i="4"/>
  <c r="CF57" i="4"/>
  <c r="CF56" i="4"/>
  <c r="CF55" i="4"/>
  <c r="CF54" i="4"/>
  <c r="CF53" i="4"/>
  <c r="CF52" i="4"/>
  <c r="CF51" i="4"/>
  <c r="CF50" i="4"/>
  <c r="CF49" i="4"/>
  <c r="CF48" i="4"/>
  <c r="CF47" i="4"/>
  <c r="CF46" i="4"/>
  <c r="CF45" i="4"/>
  <c r="CF44" i="4"/>
  <c r="CF43" i="4"/>
  <c r="CF42" i="4"/>
  <c r="CF41" i="4"/>
  <c r="CF40" i="4"/>
  <c r="CF39" i="4"/>
  <c r="CF38" i="4"/>
  <c r="CF37" i="4"/>
  <c r="CF36" i="4"/>
  <c r="CF35" i="4"/>
  <c r="CF34" i="4"/>
  <c r="CF33" i="4"/>
  <c r="CF32" i="4"/>
  <c r="CF31" i="4"/>
  <c r="CF30" i="4"/>
  <c r="CF29" i="4"/>
  <c r="CF28" i="4"/>
  <c r="CF27" i="4"/>
  <c r="CF26" i="4"/>
  <c r="CF25" i="4"/>
  <c r="CF24" i="4"/>
  <c r="CF23" i="4"/>
  <c r="CF22" i="4"/>
  <c r="CF21" i="4"/>
  <c r="CF20" i="4"/>
  <c r="CF19" i="4"/>
  <c r="CF18" i="4"/>
  <c r="CF17" i="4"/>
  <c r="CF16" i="4"/>
  <c r="CF15" i="4"/>
  <c r="CF14" i="4"/>
  <c r="CF13" i="4"/>
  <c r="CF12" i="4"/>
  <c r="CF11" i="4"/>
  <c r="CF10" i="4"/>
  <c r="CF9" i="4"/>
  <c r="CF8" i="4"/>
  <c r="CF7" i="4"/>
  <c r="CF6" i="4"/>
  <c r="CF5" i="4"/>
  <c r="CF4" i="4"/>
  <c r="CF3" i="4"/>
  <c r="CF2" i="4"/>
  <c r="CH236" i="4"/>
  <c r="CG236" i="4"/>
  <c r="CE236" i="4"/>
  <c r="CD236" i="4"/>
  <c r="CB236" i="4"/>
  <c r="CA236" i="4"/>
  <c r="BZ236" i="4"/>
  <c r="BY236" i="4"/>
  <c r="BX236" i="4"/>
  <c r="BW236" i="4"/>
  <c r="BV236" i="4"/>
  <c r="BN236" i="4"/>
  <c r="BM236" i="4"/>
  <c r="BS231" i="4"/>
  <c r="BL231" i="4"/>
  <c r="BK231" i="4"/>
  <c r="BJ231" i="4"/>
  <c r="BH231" i="4"/>
  <c r="BG231" i="4"/>
  <c r="BF231" i="4"/>
  <c r="BE231" i="4"/>
  <c r="BD231" i="4"/>
  <c r="BC231" i="4"/>
  <c r="BB231" i="4"/>
  <c r="BA231" i="4"/>
  <c r="AZ231" i="4"/>
  <c r="AY231" i="4"/>
  <c r="AW231" i="4"/>
  <c r="AV231" i="4"/>
  <c r="AU231" i="4"/>
  <c r="AT231" i="4"/>
  <c r="AS231" i="4"/>
  <c r="AR231" i="4"/>
  <c r="AQ231" i="4"/>
  <c r="AP231" i="4"/>
  <c r="AO231" i="4"/>
  <c r="AN231" i="4"/>
  <c r="AM231" i="4"/>
  <c r="AL231" i="4"/>
  <c r="AK231" i="4"/>
  <c r="AJ231" i="4"/>
  <c r="AI231" i="4"/>
  <c r="AH231" i="4"/>
  <c r="AG231" i="4"/>
  <c r="AF231" i="4"/>
  <c r="AE231" i="4"/>
  <c r="AD231" i="4"/>
  <c r="AC231" i="4"/>
  <c r="AB231" i="4"/>
  <c r="AA231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CG231" i="4" s="1"/>
  <c r="CH230" i="4"/>
  <c r="CG230" i="4"/>
  <c r="CE230" i="4"/>
  <c r="CD230" i="4"/>
  <c r="CB230" i="4"/>
  <c r="CA230" i="4"/>
  <c r="BZ230" i="4"/>
  <c r="BY230" i="4"/>
  <c r="BX230" i="4"/>
  <c r="BW230" i="4"/>
  <c r="BV230" i="4"/>
  <c r="BN230" i="4"/>
  <c r="BM230" i="4"/>
  <c r="CH229" i="4"/>
  <c r="CG229" i="4"/>
  <c r="CE229" i="4"/>
  <c r="CD229" i="4"/>
  <c r="CB229" i="4"/>
  <c r="CA229" i="4"/>
  <c r="BZ229" i="4"/>
  <c r="BY229" i="4"/>
  <c r="BX229" i="4"/>
  <c r="BW229" i="4"/>
  <c r="BV229" i="4"/>
  <c r="BN229" i="4"/>
  <c r="BM229" i="4"/>
  <c r="BU229" i="4" s="1"/>
  <c r="CH228" i="4"/>
  <c r="CG228" i="4"/>
  <c r="CE228" i="4"/>
  <c r="CD228" i="4"/>
  <c r="CB228" i="4"/>
  <c r="CA228" i="4"/>
  <c r="BZ228" i="4"/>
  <c r="BY228" i="4"/>
  <c r="BX228" i="4"/>
  <c r="BW228" i="4"/>
  <c r="BV228" i="4"/>
  <c r="BN228" i="4"/>
  <c r="BM228" i="4"/>
  <c r="CH227" i="4"/>
  <c r="CG227" i="4"/>
  <c r="CE227" i="4"/>
  <c r="CD227" i="4"/>
  <c r="CB227" i="4"/>
  <c r="CA227" i="4"/>
  <c r="BZ227" i="4"/>
  <c r="BY227" i="4"/>
  <c r="BX227" i="4"/>
  <c r="BW227" i="4"/>
  <c r="BV227" i="4"/>
  <c r="BN227" i="4"/>
  <c r="BM227" i="4"/>
  <c r="CH226" i="4"/>
  <c r="CG226" i="4"/>
  <c r="CE226" i="4"/>
  <c r="CD226" i="4"/>
  <c r="CB226" i="4"/>
  <c r="CA226" i="4"/>
  <c r="BZ226" i="4"/>
  <c r="BY226" i="4"/>
  <c r="BX226" i="4"/>
  <c r="BW226" i="4"/>
  <c r="BV226" i="4"/>
  <c r="BN226" i="4"/>
  <c r="BM226" i="4"/>
  <c r="CH225" i="4"/>
  <c r="CG225" i="4"/>
  <c r="CE225" i="4"/>
  <c r="CD225" i="4"/>
  <c r="CB225" i="4"/>
  <c r="CA225" i="4"/>
  <c r="BZ225" i="4"/>
  <c r="BY225" i="4"/>
  <c r="BX225" i="4"/>
  <c r="BW225" i="4"/>
  <c r="BV225" i="4"/>
  <c r="BN225" i="4"/>
  <c r="BM225" i="4"/>
  <c r="BU225" i="4" s="1"/>
  <c r="CH224" i="4"/>
  <c r="CG224" i="4"/>
  <c r="CE224" i="4"/>
  <c r="CD224" i="4"/>
  <c r="CB224" i="4"/>
  <c r="CA224" i="4"/>
  <c r="BZ224" i="4"/>
  <c r="BY224" i="4"/>
  <c r="BX224" i="4"/>
  <c r="BW224" i="4"/>
  <c r="BV224" i="4"/>
  <c r="BN224" i="4"/>
  <c r="BM224" i="4"/>
  <c r="CH223" i="4"/>
  <c r="CG223" i="4"/>
  <c r="CE223" i="4"/>
  <c r="CD223" i="4"/>
  <c r="CB223" i="4"/>
  <c r="CA223" i="4"/>
  <c r="BZ223" i="4"/>
  <c r="BY223" i="4"/>
  <c r="BX223" i="4"/>
  <c r="BW223" i="4"/>
  <c r="BV223" i="4"/>
  <c r="BN223" i="4"/>
  <c r="BM223" i="4"/>
  <c r="BU223" i="4" s="1"/>
  <c r="CH222" i="4"/>
  <c r="CG222" i="4"/>
  <c r="CE222" i="4"/>
  <c r="CD222" i="4"/>
  <c r="CB222" i="4"/>
  <c r="CA222" i="4"/>
  <c r="BZ222" i="4"/>
  <c r="BY222" i="4"/>
  <c r="BX222" i="4"/>
  <c r="BW222" i="4"/>
  <c r="BV222" i="4"/>
  <c r="BN222" i="4"/>
  <c r="BM222" i="4"/>
  <c r="CH221" i="4"/>
  <c r="CG221" i="4"/>
  <c r="CE221" i="4"/>
  <c r="CD221" i="4"/>
  <c r="CB221" i="4"/>
  <c r="CA221" i="4"/>
  <c r="BZ221" i="4"/>
  <c r="BY221" i="4"/>
  <c r="BX221" i="4"/>
  <c r="BW221" i="4"/>
  <c r="BV221" i="4"/>
  <c r="BN221" i="4"/>
  <c r="BM221" i="4"/>
  <c r="BU221" i="4" s="1"/>
  <c r="CH220" i="4"/>
  <c r="CG220" i="4"/>
  <c r="CE220" i="4"/>
  <c r="CD220" i="4"/>
  <c r="CB220" i="4"/>
  <c r="CA220" i="4"/>
  <c r="BZ220" i="4"/>
  <c r="BY220" i="4"/>
  <c r="BX220" i="4"/>
  <c r="BW220" i="4"/>
  <c r="BV220" i="4"/>
  <c r="BN220" i="4"/>
  <c r="BM220" i="4"/>
  <c r="CH219" i="4"/>
  <c r="CG219" i="4"/>
  <c r="CE219" i="4"/>
  <c r="CD219" i="4"/>
  <c r="CB219" i="4"/>
  <c r="CA219" i="4"/>
  <c r="BZ219" i="4"/>
  <c r="BY219" i="4"/>
  <c r="BX219" i="4"/>
  <c r="BW219" i="4"/>
  <c r="BV219" i="4"/>
  <c r="BN219" i="4"/>
  <c r="BM219" i="4"/>
  <c r="CH218" i="4"/>
  <c r="CG218" i="4"/>
  <c r="CE218" i="4"/>
  <c r="CD218" i="4"/>
  <c r="CB218" i="4"/>
  <c r="CA218" i="4"/>
  <c r="BZ218" i="4"/>
  <c r="BY218" i="4"/>
  <c r="BX218" i="4"/>
  <c r="BW218" i="4"/>
  <c r="BV218" i="4"/>
  <c r="BN218" i="4"/>
  <c r="BM218" i="4"/>
  <c r="CH217" i="4"/>
  <c r="CG217" i="4"/>
  <c r="CE217" i="4"/>
  <c r="CD217" i="4"/>
  <c r="CB217" i="4"/>
  <c r="CA217" i="4"/>
  <c r="BZ217" i="4"/>
  <c r="BY217" i="4"/>
  <c r="BX217" i="4"/>
  <c r="BW217" i="4"/>
  <c r="BV217" i="4"/>
  <c r="BN217" i="4"/>
  <c r="BM217" i="4"/>
  <c r="BU217" i="4" s="1"/>
  <c r="CH216" i="4"/>
  <c r="CG216" i="4"/>
  <c r="CE216" i="4"/>
  <c r="CD216" i="4"/>
  <c r="CB216" i="4"/>
  <c r="CA216" i="4"/>
  <c r="BZ216" i="4"/>
  <c r="BY216" i="4"/>
  <c r="BX216" i="4"/>
  <c r="BW216" i="4"/>
  <c r="BV216" i="4"/>
  <c r="BN216" i="4"/>
  <c r="BM216" i="4"/>
  <c r="CH215" i="4"/>
  <c r="CG215" i="4"/>
  <c r="CE215" i="4"/>
  <c r="CD215" i="4"/>
  <c r="CB215" i="4"/>
  <c r="CA215" i="4"/>
  <c r="BZ215" i="4"/>
  <c r="BY215" i="4"/>
  <c r="BX215" i="4"/>
  <c r="BW215" i="4"/>
  <c r="BV215" i="4"/>
  <c r="BN215" i="4"/>
  <c r="BM215" i="4"/>
  <c r="BU215" i="4" s="1"/>
  <c r="CH214" i="4"/>
  <c r="CG214" i="4"/>
  <c r="CE214" i="4"/>
  <c r="CD214" i="4"/>
  <c r="CB214" i="4"/>
  <c r="CA214" i="4"/>
  <c r="BZ214" i="4"/>
  <c r="BY214" i="4"/>
  <c r="BX214" i="4"/>
  <c r="BW214" i="4"/>
  <c r="BV214" i="4"/>
  <c r="BN214" i="4"/>
  <c r="BM214" i="4"/>
  <c r="CH213" i="4"/>
  <c r="CG213" i="4"/>
  <c r="CE213" i="4"/>
  <c r="CD213" i="4"/>
  <c r="CB213" i="4"/>
  <c r="CA213" i="4"/>
  <c r="BZ213" i="4"/>
  <c r="BY213" i="4"/>
  <c r="BX213" i="4"/>
  <c r="BW213" i="4"/>
  <c r="BV213" i="4"/>
  <c r="BN213" i="4"/>
  <c r="BM213" i="4"/>
  <c r="BU213" i="4" s="1"/>
  <c r="CH212" i="4"/>
  <c r="CG212" i="4"/>
  <c r="CE212" i="4"/>
  <c r="CD212" i="4"/>
  <c r="CB212" i="4"/>
  <c r="CA212" i="4"/>
  <c r="BZ212" i="4"/>
  <c r="BY212" i="4"/>
  <c r="BX212" i="4"/>
  <c r="BW212" i="4"/>
  <c r="BV212" i="4"/>
  <c r="BN212" i="4"/>
  <c r="BM212" i="4"/>
  <c r="CH211" i="4"/>
  <c r="CG211" i="4"/>
  <c r="CE211" i="4"/>
  <c r="CD211" i="4"/>
  <c r="CB211" i="4"/>
  <c r="CA211" i="4"/>
  <c r="BZ211" i="4"/>
  <c r="BY211" i="4"/>
  <c r="BX211" i="4"/>
  <c r="BW211" i="4"/>
  <c r="BV211" i="4"/>
  <c r="BN211" i="4"/>
  <c r="BM211" i="4"/>
  <c r="CH210" i="4"/>
  <c r="CG210" i="4"/>
  <c r="CE210" i="4"/>
  <c r="CD210" i="4"/>
  <c r="CB210" i="4"/>
  <c r="CA210" i="4"/>
  <c r="BZ210" i="4"/>
  <c r="BY210" i="4"/>
  <c r="BX210" i="4"/>
  <c r="BW210" i="4"/>
  <c r="BV210" i="4"/>
  <c r="BN210" i="4"/>
  <c r="BM210" i="4"/>
  <c r="CH209" i="4"/>
  <c r="CG209" i="4"/>
  <c r="CE209" i="4"/>
  <c r="CD209" i="4"/>
  <c r="CB209" i="4"/>
  <c r="CA209" i="4"/>
  <c r="BZ209" i="4"/>
  <c r="BY209" i="4"/>
  <c r="BX209" i="4"/>
  <c r="BW209" i="4"/>
  <c r="BV209" i="4"/>
  <c r="BN209" i="4"/>
  <c r="BM209" i="4"/>
  <c r="BU209" i="4" s="1"/>
  <c r="CH208" i="4"/>
  <c r="CG208" i="4"/>
  <c r="CE208" i="4"/>
  <c r="CD208" i="4"/>
  <c r="CB208" i="4"/>
  <c r="CA208" i="4"/>
  <c r="BZ208" i="4"/>
  <c r="BY208" i="4"/>
  <c r="BX208" i="4"/>
  <c r="BW208" i="4"/>
  <c r="BV208" i="4"/>
  <c r="BN208" i="4"/>
  <c r="BM208" i="4"/>
  <c r="CH207" i="4"/>
  <c r="CG207" i="4"/>
  <c r="CE207" i="4"/>
  <c r="CD207" i="4"/>
  <c r="CB207" i="4"/>
  <c r="CA207" i="4"/>
  <c r="BZ207" i="4"/>
  <c r="BY207" i="4"/>
  <c r="BX207" i="4"/>
  <c r="BW207" i="4"/>
  <c r="BV207" i="4"/>
  <c r="BN207" i="4"/>
  <c r="BM207" i="4"/>
  <c r="BU207" i="4" s="1"/>
  <c r="CH206" i="4"/>
  <c r="CG206" i="4"/>
  <c r="CE206" i="4"/>
  <c r="CD206" i="4"/>
  <c r="CB206" i="4"/>
  <c r="CA206" i="4"/>
  <c r="BZ206" i="4"/>
  <c r="BY206" i="4"/>
  <c r="BX206" i="4"/>
  <c r="BW206" i="4"/>
  <c r="BV206" i="4"/>
  <c r="BN206" i="4"/>
  <c r="BM206" i="4"/>
  <c r="CH205" i="4"/>
  <c r="CG205" i="4"/>
  <c r="CE205" i="4"/>
  <c r="CD205" i="4"/>
  <c r="CB205" i="4"/>
  <c r="CA205" i="4"/>
  <c r="BZ205" i="4"/>
  <c r="BY205" i="4"/>
  <c r="BX205" i="4"/>
  <c r="BW205" i="4"/>
  <c r="BV205" i="4"/>
  <c r="BN205" i="4"/>
  <c r="BM205" i="4"/>
  <c r="BU205" i="4" s="1"/>
  <c r="CH204" i="4"/>
  <c r="CG204" i="4"/>
  <c r="CE204" i="4"/>
  <c r="CD204" i="4"/>
  <c r="CB204" i="4"/>
  <c r="CA204" i="4"/>
  <c r="BZ204" i="4"/>
  <c r="BY204" i="4"/>
  <c r="BX204" i="4"/>
  <c r="BW204" i="4"/>
  <c r="BV204" i="4"/>
  <c r="BN204" i="4"/>
  <c r="BM204" i="4"/>
  <c r="CH203" i="4"/>
  <c r="CG203" i="4"/>
  <c r="CE203" i="4"/>
  <c r="CD203" i="4"/>
  <c r="CB203" i="4"/>
  <c r="CA203" i="4"/>
  <c r="BZ203" i="4"/>
  <c r="BY203" i="4"/>
  <c r="BX203" i="4"/>
  <c r="BW203" i="4"/>
  <c r="BV203" i="4"/>
  <c r="BN203" i="4"/>
  <c r="BM203" i="4"/>
  <c r="CH202" i="4"/>
  <c r="CG202" i="4"/>
  <c r="CE202" i="4"/>
  <c r="CD202" i="4"/>
  <c r="CB202" i="4"/>
  <c r="CA202" i="4"/>
  <c r="BZ202" i="4"/>
  <c r="BY202" i="4"/>
  <c r="BX202" i="4"/>
  <c r="BW202" i="4"/>
  <c r="BV202" i="4"/>
  <c r="BN202" i="4"/>
  <c r="BM202" i="4"/>
  <c r="CH201" i="4"/>
  <c r="CG201" i="4"/>
  <c r="CE201" i="4"/>
  <c r="CD201" i="4"/>
  <c r="CB201" i="4"/>
  <c r="CA201" i="4"/>
  <c r="BZ201" i="4"/>
  <c r="BY201" i="4"/>
  <c r="BX201" i="4"/>
  <c r="BW201" i="4"/>
  <c r="BV201" i="4"/>
  <c r="BN201" i="4"/>
  <c r="BM201" i="4"/>
  <c r="BU201" i="4" s="1"/>
  <c r="CH200" i="4"/>
  <c r="CG200" i="4"/>
  <c r="CE200" i="4"/>
  <c r="CD200" i="4"/>
  <c r="CB200" i="4"/>
  <c r="CA200" i="4"/>
  <c r="BZ200" i="4"/>
  <c r="BY200" i="4"/>
  <c r="BX200" i="4"/>
  <c r="BW200" i="4"/>
  <c r="BV200" i="4"/>
  <c r="BN200" i="4"/>
  <c r="BM200" i="4"/>
  <c r="CH199" i="4"/>
  <c r="CG199" i="4"/>
  <c r="CE199" i="4"/>
  <c r="CD199" i="4"/>
  <c r="CB199" i="4"/>
  <c r="CA199" i="4"/>
  <c r="BZ199" i="4"/>
  <c r="BY199" i="4"/>
  <c r="BX199" i="4"/>
  <c r="BW199" i="4"/>
  <c r="BV199" i="4"/>
  <c r="BN199" i="4"/>
  <c r="BM199" i="4"/>
  <c r="BU199" i="4" s="1"/>
  <c r="CH198" i="4"/>
  <c r="CG198" i="4"/>
  <c r="CE198" i="4"/>
  <c r="CD198" i="4"/>
  <c r="CB198" i="4"/>
  <c r="CA198" i="4"/>
  <c r="BZ198" i="4"/>
  <c r="BY198" i="4"/>
  <c r="BX198" i="4"/>
  <c r="BW198" i="4"/>
  <c r="BV198" i="4"/>
  <c r="BN198" i="4"/>
  <c r="BM198" i="4"/>
  <c r="CH197" i="4"/>
  <c r="CG197" i="4"/>
  <c r="CE197" i="4"/>
  <c r="CD197" i="4"/>
  <c r="CB197" i="4"/>
  <c r="CA197" i="4"/>
  <c r="BZ197" i="4"/>
  <c r="BY197" i="4"/>
  <c r="BX197" i="4"/>
  <c r="BW197" i="4"/>
  <c r="BV197" i="4"/>
  <c r="BN197" i="4"/>
  <c r="BM197" i="4"/>
  <c r="BU197" i="4" s="1"/>
  <c r="CH196" i="4"/>
  <c r="CG196" i="4"/>
  <c r="CE196" i="4"/>
  <c r="CD196" i="4"/>
  <c r="CB196" i="4"/>
  <c r="CA196" i="4"/>
  <c r="BZ196" i="4"/>
  <c r="BY196" i="4"/>
  <c r="BX196" i="4"/>
  <c r="BW196" i="4"/>
  <c r="BV196" i="4"/>
  <c r="BN196" i="4"/>
  <c r="BM196" i="4"/>
  <c r="CH195" i="4"/>
  <c r="CG195" i="4"/>
  <c r="CE195" i="4"/>
  <c r="CD195" i="4"/>
  <c r="CB195" i="4"/>
  <c r="CA195" i="4"/>
  <c r="BZ195" i="4"/>
  <c r="BY195" i="4"/>
  <c r="BX195" i="4"/>
  <c r="BW195" i="4"/>
  <c r="BV195" i="4"/>
  <c r="BN195" i="4"/>
  <c r="BM195" i="4"/>
  <c r="CH194" i="4"/>
  <c r="CG194" i="4"/>
  <c r="CE194" i="4"/>
  <c r="CD194" i="4"/>
  <c r="CB194" i="4"/>
  <c r="CA194" i="4"/>
  <c r="BZ194" i="4"/>
  <c r="BY194" i="4"/>
  <c r="BX194" i="4"/>
  <c r="BW194" i="4"/>
  <c r="BV194" i="4"/>
  <c r="BN194" i="4"/>
  <c r="BM194" i="4"/>
  <c r="CH193" i="4"/>
  <c r="CG193" i="4"/>
  <c r="CE193" i="4"/>
  <c r="CD193" i="4"/>
  <c r="CB193" i="4"/>
  <c r="CA193" i="4"/>
  <c r="BZ193" i="4"/>
  <c r="BY193" i="4"/>
  <c r="BX193" i="4"/>
  <c r="BW193" i="4"/>
  <c r="BV193" i="4"/>
  <c r="BN193" i="4"/>
  <c r="BM193" i="4"/>
  <c r="BU193" i="4" s="1"/>
  <c r="CH192" i="4"/>
  <c r="CG192" i="4"/>
  <c r="CE192" i="4"/>
  <c r="CD192" i="4"/>
  <c r="CB192" i="4"/>
  <c r="CA192" i="4"/>
  <c r="BZ192" i="4"/>
  <c r="BY192" i="4"/>
  <c r="BX192" i="4"/>
  <c r="BW192" i="4"/>
  <c r="BV192" i="4"/>
  <c r="BN192" i="4"/>
  <c r="BM192" i="4"/>
  <c r="CH191" i="4"/>
  <c r="CG191" i="4"/>
  <c r="CE191" i="4"/>
  <c r="CD191" i="4"/>
  <c r="CB191" i="4"/>
  <c r="CA191" i="4"/>
  <c r="BZ191" i="4"/>
  <c r="BY191" i="4"/>
  <c r="BX191" i="4"/>
  <c r="BW191" i="4"/>
  <c r="BV191" i="4"/>
  <c r="BN191" i="4"/>
  <c r="BM191" i="4"/>
  <c r="BU191" i="4" s="1"/>
  <c r="CH190" i="4"/>
  <c r="CG190" i="4"/>
  <c r="CE190" i="4"/>
  <c r="CD190" i="4"/>
  <c r="CB190" i="4"/>
  <c r="CA190" i="4"/>
  <c r="BZ190" i="4"/>
  <c r="BY190" i="4"/>
  <c r="BX190" i="4"/>
  <c r="BW190" i="4"/>
  <c r="BV190" i="4"/>
  <c r="BN190" i="4"/>
  <c r="BM190" i="4"/>
  <c r="CH189" i="4"/>
  <c r="CG189" i="4"/>
  <c r="CE189" i="4"/>
  <c r="CD189" i="4"/>
  <c r="CB189" i="4"/>
  <c r="CA189" i="4"/>
  <c r="BZ189" i="4"/>
  <c r="BY189" i="4"/>
  <c r="BX189" i="4"/>
  <c r="BW189" i="4"/>
  <c r="BV189" i="4"/>
  <c r="BN189" i="4"/>
  <c r="BM189" i="4"/>
  <c r="BU189" i="4" s="1"/>
  <c r="CH188" i="4"/>
  <c r="CG188" i="4"/>
  <c r="CE188" i="4"/>
  <c r="CD188" i="4"/>
  <c r="CB188" i="4"/>
  <c r="CA188" i="4"/>
  <c r="BZ188" i="4"/>
  <c r="BY188" i="4"/>
  <c r="BX188" i="4"/>
  <c r="BW188" i="4"/>
  <c r="BV188" i="4"/>
  <c r="BN188" i="4"/>
  <c r="BM188" i="4"/>
  <c r="CH187" i="4"/>
  <c r="CG187" i="4"/>
  <c r="CE187" i="4"/>
  <c r="CD187" i="4"/>
  <c r="CB187" i="4"/>
  <c r="CA187" i="4"/>
  <c r="BZ187" i="4"/>
  <c r="BY187" i="4"/>
  <c r="BX187" i="4"/>
  <c r="BW187" i="4"/>
  <c r="BV187" i="4"/>
  <c r="BN187" i="4"/>
  <c r="BM187" i="4"/>
  <c r="CH186" i="4"/>
  <c r="CG186" i="4"/>
  <c r="CE186" i="4"/>
  <c r="CD186" i="4"/>
  <c r="CB186" i="4"/>
  <c r="CA186" i="4"/>
  <c r="BZ186" i="4"/>
  <c r="BY186" i="4"/>
  <c r="BX186" i="4"/>
  <c r="BW186" i="4"/>
  <c r="BV186" i="4"/>
  <c r="BN186" i="4"/>
  <c r="BM186" i="4"/>
  <c r="CH185" i="4"/>
  <c r="CG185" i="4"/>
  <c r="CE185" i="4"/>
  <c r="CD185" i="4"/>
  <c r="CB185" i="4"/>
  <c r="CA185" i="4"/>
  <c r="BZ185" i="4"/>
  <c r="BY185" i="4"/>
  <c r="BX185" i="4"/>
  <c r="BW185" i="4"/>
  <c r="BV185" i="4"/>
  <c r="BN185" i="4"/>
  <c r="BM185" i="4"/>
  <c r="BU185" i="4" s="1"/>
  <c r="CH184" i="4"/>
  <c r="CG184" i="4"/>
  <c r="CE184" i="4"/>
  <c r="CD184" i="4"/>
  <c r="CB184" i="4"/>
  <c r="CA184" i="4"/>
  <c r="BZ184" i="4"/>
  <c r="BY184" i="4"/>
  <c r="BX184" i="4"/>
  <c r="BW184" i="4"/>
  <c r="BV184" i="4"/>
  <c r="BN184" i="4"/>
  <c r="BM184" i="4"/>
  <c r="CH183" i="4"/>
  <c r="CG183" i="4"/>
  <c r="CE183" i="4"/>
  <c r="CD183" i="4"/>
  <c r="CB183" i="4"/>
  <c r="CA183" i="4"/>
  <c r="BZ183" i="4"/>
  <c r="BY183" i="4"/>
  <c r="BX183" i="4"/>
  <c r="BW183" i="4"/>
  <c r="BV183" i="4"/>
  <c r="BN183" i="4"/>
  <c r="BM183" i="4"/>
  <c r="BU183" i="4" s="1"/>
  <c r="CH182" i="4"/>
  <c r="CG182" i="4"/>
  <c r="CE182" i="4"/>
  <c r="CD182" i="4"/>
  <c r="CB182" i="4"/>
  <c r="CA182" i="4"/>
  <c r="BZ182" i="4"/>
  <c r="BY182" i="4"/>
  <c r="BX182" i="4"/>
  <c r="BW182" i="4"/>
  <c r="BV182" i="4"/>
  <c r="BN182" i="4"/>
  <c r="BM182" i="4"/>
  <c r="CH181" i="4"/>
  <c r="CG181" i="4"/>
  <c r="CE181" i="4"/>
  <c r="CD181" i="4"/>
  <c r="CB181" i="4"/>
  <c r="CA181" i="4"/>
  <c r="BZ181" i="4"/>
  <c r="BY181" i="4"/>
  <c r="BX181" i="4"/>
  <c r="BW181" i="4"/>
  <c r="BV181" i="4"/>
  <c r="BN181" i="4"/>
  <c r="BM181" i="4"/>
  <c r="BU181" i="4" s="1"/>
  <c r="CH180" i="4"/>
  <c r="CG180" i="4"/>
  <c r="CE180" i="4"/>
  <c r="CD180" i="4"/>
  <c r="CB180" i="4"/>
  <c r="CA180" i="4"/>
  <c r="BZ180" i="4"/>
  <c r="BY180" i="4"/>
  <c r="BX180" i="4"/>
  <c r="BW180" i="4"/>
  <c r="BV180" i="4"/>
  <c r="BN180" i="4"/>
  <c r="BM180" i="4"/>
  <c r="CH179" i="4"/>
  <c r="CG179" i="4"/>
  <c r="CE179" i="4"/>
  <c r="CD179" i="4"/>
  <c r="CB179" i="4"/>
  <c r="CA179" i="4"/>
  <c r="BZ179" i="4"/>
  <c r="BY179" i="4"/>
  <c r="BX179" i="4"/>
  <c r="BW179" i="4"/>
  <c r="BV179" i="4"/>
  <c r="BN179" i="4"/>
  <c r="BM179" i="4"/>
  <c r="CH178" i="4"/>
  <c r="CG178" i="4"/>
  <c r="CE178" i="4"/>
  <c r="CD178" i="4"/>
  <c r="CB178" i="4"/>
  <c r="CA178" i="4"/>
  <c r="BZ178" i="4"/>
  <c r="BY178" i="4"/>
  <c r="BX178" i="4"/>
  <c r="BW178" i="4"/>
  <c r="BV178" i="4"/>
  <c r="BN178" i="4"/>
  <c r="BM178" i="4"/>
  <c r="CH177" i="4"/>
  <c r="CG177" i="4"/>
  <c r="CE177" i="4"/>
  <c r="CD177" i="4"/>
  <c r="CB177" i="4"/>
  <c r="CA177" i="4"/>
  <c r="BZ177" i="4"/>
  <c r="BY177" i="4"/>
  <c r="BX177" i="4"/>
  <c r="BW177" i="4"/>
  <c r="BV177" i="4"/>
  <c r="BN177" i="4"/>
  <c r="BM177" i="4"/>
  <c r="BU177" i="4" s="1"/>
  <c r="CH176" i="4"/>
  <c r="CG176" i="4"/>
  <c r="CE176" i="4"/>
  <c r="CD176" i="4"/>
  <c r="CB176" i="4"/>
  <c r="CA176" i="4"/>
  <c r="BZ176" i="4"/>
  <c r="BY176" i="4"/>
  <c r="BX176" i="4"/>
  <c r="BW176" i="4"/>
  <c r="BV176" i="4"/>
  <c r="BN176" i="4"/>
  <c r="BM176" i="4"/>
  <c r="CH175" i="4"/>
  <c r="CG175" i="4"/>
  <c r="CE175" i="4"/>
  <c r="CD175" i="4"/>
  <c r="CB175" i="4"/>
  <c r="CA175" i="4"/>
  <c r="BZ175" i="4"/>
  <c r="BY175" i="4"/>
  <c r="BX175" i="4"/>
  <c r="BW175" i="4"/>
  <c r="BV175" i="4"/>
  <c r="BN175" i="4"/>
  <c r="BM175" i="4"/>
  <c r="BU175" i="4" s="1"/>
  <c r="CH174" i="4"/>
  <c r="CG174" i="4"/>
  <c r="CE174" i="4"/>
  <c r="CD174" i="4"/>
  <c r="CB174" i="4"/>
  <c r="CA174" i="4"/>
  <c r="BZ174" i="4"/>
  <c r="BY174" i="4"/>
  <c r="BX174" i="4"/>
  <c r="BW174" i="4"/>
  <c r="BV174" i="4"/>
  <c r="BN174" i="4"/>
  <c r="BM174" i="4"/>
  <c r="CH173" i="4"/>
  <c r="CG173" i="4"/>
  <c r="CE173" i="4"/>
  <c r="CD173" i="4"/>
  <c r="CB173" i="4"/>
  <c r="CA173" i="4"/>
  <c r="BZ173" i="4"/>
  <c r="BY173" i="4"/>
  <c r="BX173" i="4"/>
  <c r="BW173" i="4"/>
  <c r="BV173" i="4"/>
  <c r="BN173" i="4"/>
  <c r="BM173" i="4"/>
  <c r="BU173" i="4" s="1"/>
  <c r="CH172" i="4"/>
  <c r="CG172" i="4"/>
  <c r="CE172" i="4"/>
  <c r="CD172" i="4"/>
  <c r="CB172" i="4"/>
  <c r="CA172" i="4"/>
  <c r="BZ172" i="4"/>
  <c r="BY172" i="4"/>
  <c r="BX172" i="4"/>
  <c r="BW172" i="4"/>
  <c r="BV172" i="4"/>
  <c r="BN172" i="4"/>
  <c r="BM172" i="4"/>
  <c r="CH171" i="4"/>
  <c r="CG171" i="4"/>
  <c r="CE171" i="4"/>
  <c r="CD171" i="4"/>
  <c r="CB171" i="4"/>
  <c r="CA171" i="4"/>
  <c r="BZ171" i="4"/>
  <c r="BY171" i="4"/>
  <c r="BX171" i="4"/>
  <c r="BW171" i="4"/>
  <c r="BV171" i="4"/>
  <c r="BN171" i="4"/>
  <c r="BM171" i="4"/>
  <c r="CH170" i="4"/>
  <c r="CG170" i="4"/>
  <c r="CE170" i="4"/>
  <c r="CD170" i="4"/>
  <c r="CB170" i="4"/>
  <c r="CA170" i="4"/>
  <c r="BZ170" i="4"/>
  <c r="BY170" i="4"/>
  <c r="BX170" i="4"/>
  <c r="BW170" i="4"/>
  <c r="BV170" i="4"/>
  <c r="BN170" i="4"/>
  <c r="BM170" i="4"/>
  <c r="CH169" i="4"/>
  <c r="CG169" i="4"/>
  <c r="CE169" i="4"/>
  <c r="CD169" i="4"/>
  <c r="CB169" i="4"/>
  <c r="CA169" i="4"/>
  <c r="BZ169" i="4"/>
  <c r="BY169" i="4"/>
  <c r="BX169" i="4"/>
  <c r="BW169" i="4"/>
  <c r="BV169" i="4"/>
  <c r="BN169" i="4"/>
  <c r="BM169" i="4"/>
  <c r="BU169" i="4" s="1"/>
  <c r="CH168" i="4"/>
  <c r="CG168" i="4"/>
  <c r="CE168" i="4"/>
  <c r="CD168" i="4"/>
  <c r="CB168" i="4"/>
  <c r="CA168" i="4"/>
  <c r="BZ168" i="4"/>
  <c r="BY168" i="4"/>
  <c r="BX168" i="4"/>
  <c r="BW168" i="4"/>
  <c r="BV168" i="4"/>
  <c r="BN168" i="4"/>
  <c r="BM168" i="4"/>
  <c r="CH167" i="4"/>
  <c r="CG167" i="4"/>
  <c r="CE167" i="4"/>
  <c r="CD167" i="4"/>
  <c r="CB167" i="4"/>
  <c r="CA167" i="4"/>
  <c r="BZ167" i="4"/>
  <c r="BY167" i="4"/>
  <c r="BX167" i="4"/>
  <c r="BW167" i="4"/>
  <c r="BV167" i="4"/>
  <c r="BN167" i="4"/>
  <c r="BM167" i="4"/>
  <c r="BU167" i="4" s="1"/>
  <c r="CH166" i="4"/>
  <c r="CG166" i="4"/>
  <c r="CE166" i="4"/>
  <c r="CD166" i="4"/>
  <c r="CB166" i="4"/>
  <c r="CA166" i="4"/>
  <c r="BZ166" i="4"/>
  <c r="BY166" i="4"/>
  <c r="BX166" i="4"/>
  <c r="BW166" i="4"/>
  <c r="BV166" i="4"/>
  <c r="BN166" i="4"/>
  <c r="BM166" i="4"/>
  <c r="CH165" i="4"/>
  <c r="CG165" i="4"/>
  <c r="CE165" i="4"/>
  <c r="CD165" i="4"/>
  <c r="CB165" i="4"/>
  <c r="CA165" i="4"/>
  <c r="BZ165" i="4"/>
  <c r="BY165" i="4"/>
  <c r="BX165" i="4"/>
  <c r="BW165" i="4"/>
  <c r="BV165" i="4"/>
  <c r="BN165" i="4"/>
  <c r="BM165" i="4"/>
  <c r="BU165" i="4" s="1"/>
  <c r="CH164" i="4"/>
  <c r="CG164" i="4"/>
  <c r="CE164" i="4"/>
  <c r="CD164" i="4"/>
  <c r="CB164" i="4"/>
  <c r="CA164" i="4"/>
  <c r="BZ164" i="4"/>
  <c r="BY164" i="4"/>
  <c r="BX164" i="4"/>
  <c r="BW164" i="4"/>
  <c r="BV164" i="4"/>
  <c r="BN164" i="4"/>
  <c r="BM164" i="4"/>
  <c r="CH163" i="4"/>
  <c r="CG163" i="4"/>
  <c r="CE163" i="4"/>
  <c r="CD163" i="4"/>
  <c r="CB163" i="4"/>
  <c r="CA163" i="4"/>
  <c r="BZ163" i="4"/>
  <c r="BY163" i="4"/>
  <c r="BX163" i="4"/>
  <c r="BW163" i="4"/>
  <c r="BV163" i="4"/>
  <c r="BN163" i="4"/>
  <c r="BM163" i="4"/>
  <c r="CH162" i="4"/>
  <c r="CG162" i="4"/>
  <c r="CE162" i="4"/>
  <c r="CD162" i="4"/>
  <c r="CB162" i="4"/>
  <c r="CA162" i="4"/>
  <c r="BZ162" i="4"/>
  <c r="BY162" i="4"/>
  <c r="BX162" i="4"/>
  <c r="BW162" i="4"/>
  <c r="BV162" i="4"/>
  <c r="BN162" i="4"/>
  <c r="BM162" i="4"/>
  <c r="CH161" i="4"/>
  <c r="CG161" i="4"/>
  <c r="CE161" i="4"/>
  <c r="CD161" i="4"/>
  <c r="CB161" i="4"/>
  <c r="CA161" i="4"/>
  <c r="BZ161" i="4"/>
  <c r="BY161" i="4"/>
  <c r="BX161" i="4"/>
  <c r="BW161" i="4"/>
  <c r="BV161" i="4"/>
  <c r="BN161" i="4"/>
  <c r="BM161" i="4"/>
  <c r="BU161" i="4" s="1"/>
  <c r="CH160" i="4"/>
  <c r="CG160" i="4"/>
  <c r="CE160" i="4"/>
  <c r="CD160" i="4"/>
  <c r="CB160" i="4"/>
  <c r="CA160" i="4"/>
  <c r="BZ160" i="4"/>
  <c r="BY160" i="4"/>
  <c r="BX160" i="4"/>
  <c r="BW160" i="4"/>
  <c r="BV160" i="4"/>
  <c r="BN160" i="4"/>
  <c r="BM160" i="4"/>
  <c r="CH159" i="4"/>
  <c r="CG159" i="4"/>
  <c r="CE159" i="4"/>
  <c r="CD159" i="4"/>
  <c r="CB159" i="4"/>
  <c r="CA159" i="4"/>
  <c r="BZ159" i="4"/>
  <c r="BY159" i="4"/>
  <c r="BX159" i="4"/>
  <c r="BW159" i="4"/>
  <c r="BV159" i="4"/>
  <c r="BN159" i="4"/>
  <c r="BM159" i="4"/>
  <c r="BU159" i="4" s="1"/>
  <c r="CH158" i="4"/>
  <c r="CG158" i="4"/>
  <c r="CE158" i="4"/>
  <c r="CD158" i="4"/>
  <c r="CB158" i="4"/>
  <c r="CA158" i="4"/>
  <c r="BZ158" i="4"/>
  <c r="BY158" i="4"/>
  <c r="BX158" i="4"/>
  <c r="BW158" i="4"/>
  <c r="BV158" i="4"/>
  <c r="BN158" i="4"/>
  <c r="BM158" i="4"/>
  <c r="CH157" i="4"/>
  <c r="CG157" i="4"/>
  <c r="CE157" i="4"/>
  <c r="CD157" i="4"/>
  <c r="CB157" i="4"/>
  <c r="CA157" i="4"/>
  <c r="BZ157" i="4"/>
  <c r="BY157" i="4"/>
  <c r="BX157" i="4"/>
  <c r="BW157" i="4"/>
  <c r="BV157" i="4"/>
  <c r="BN157" i="4"/>
  <c r="BM157" i="4"/>
  <c r="BU157" i="4" s="1"/>
  <c r="CH156" i="4"/>
  <c r="CG156" i="4"/>
  <c r="CE156" i="4"/>
  <c r="CD156" i="4"/>
  <c r="CB156" i="4"/>
  <c r="CA156" i="4"/>
  <c r="BZ156" i="4"/>
  <c r="BY156" i="4"/>
  <c r="BX156" i="4"/>
  <c r="BW156" i="4"/>
  <c r="BV156" i="4"/>
  <c r="BN156" i="4"/>
  <c r="BM156" i="4"/>
  <c r="CH155" i="4"/>
  <c r="CG155" i="4"/>
  <c r="CE155" i="4"/>
  <c r="CD155" i="4"/>
  <c r="CB155" i="4"/>
  <c r="CA155" i="4"/>
  <c r="BZ155" i="4"/>
  <c r="BY155" i="4"/>
  <c r="BX155" i="4"/>
  <c r="BW155" i="4"/>
  <c r="BV155" i="4"/>
  <c r="BN155" i="4"/>
  <c r="BM155" i="4"/>
  <c r="CH154" i="4"/>
  <c r="CG154" i="4"/>
  <c r="CE154" i="4"/>
  <c r="CD154" i="4"/>
  <c r="CB154" i="4"/>
  <c r="CA154" i="4"/>
  <c r="BZ154" i="4"/>
  <c r="BY154" i="4"/>
  <c r="BX154" i="4"/>
  <c r="BW154" i="4"/>
  <c r="BV154" i="4"/>
  <c r="BN154" i="4"/>
  <c r="BM154" i="4"/>
  <c r="CH153" i="4"/>
  <c r="CG153" i="4"/>
  <c r="CE153" i="4"/>
  <c r="CD153" i="4"/>
  <c r="CB153" i="4"/>
  <c r="CA153" i="4"/>
  <c r="BZ153" i="4"/>
  <c r="BY153" i="4"/>
  <c r="BX153" i="4"/>
  <c r="BW153" i="4"/>
  <c r="BV153" i="4"/>
  <c r="BN153" i="4"/>
  <c r="BM153" i="4"/>
  <c r="BU153" i="4" s="1"/>
  <c r="CH152" i="4"/>
  <c r="CG152" i="4"/>
  <c r="CE152" i="4"/>
  <c r="CD152" i="4"/>
  <c r="CB152" i="4"/>
  <c r="CA152" i="4"/>
  <c r="BZ152" i="4"/>
  <c r="BY152" i="4"/>
  <c r="BX152" i="4"/>
  <c r="BW152" i="4"/>
  <c r="BV152" i="4"/>
  <c r="BN152" i="4"/>
  <c r="BM152" i="4"/>
  <c r="CH151" i="4"/>
  <c r="CG151" i="4"/>
  <c r="CE151" i="4"/>
  <c r="CD151" i="4"/>
  <c r="CB151" i="4"/>
  <c r="CA151" i="4"/>
  <c r="BZ151" i="4"/>
  <c r="BY151" i="4"/>
  <c r="BX151" i="4"/>
  <c r="BW151" i="4"/>
  <c r="BV151" i="4"/>
  <c r="BN151" i="4"/>
  <c r="BM151" i="4"/>
  <c r="BU151" i="4" s="1"/>
  <c r="CH150" i="4"/>
  <c r="CG150" i="4"/>
  <c r="CE150" i="4"/>
  <c r="CD150" i="4"/>
  <c r="CB150" i="4"/>
  <c r="CA150" i="4"/>
  <c r="BZ150" i="4"/>
  <c r="BY150" i="4"/>
  <c r="BX150" i="4"/>
  <c r="BW150" i="4"/>
  <c r="BV150" i="4"/>
  <c r="BN150" i="4"/>
  <c r="BM150" i="4"/>
  <c r="CH149" i="4"/>
  <c r="CG149" i="4"/>
  <c r="CE149" i="4"/>
  <c r="CD149" i="4"/>
  <c r="CB149" i="4"/>
  <c r="CA149" i="4"/>
  <c r="BZ149" i="4"/>
  <c r="BY149" i="4"/>
  <c r="BX149" i="4"/>
  <c r="BW149" i="4"/>
  <c r="BV149" i="4"/>
  <c r="BN149" i="4"/>
  <c r="BM149" i="4"/>
  <c r="BU149" i="4" s="1"/>
  <c r="CH148" i="4"/>
  <c r="CG148" i="4"/>
  <c r="CE148" i="4"/>
  <c r="CD148" i="4"/>
  <c r="CB148" i="4"/>
  <c r="CA148" i="4"/>
  <c r="BZ148" i="4"/>
  <c r="BY148" i="4"/>
  <c r="BX148" i="4"/>
  <c r="BW148" i="4"/>
  <c r="BV148" i="4"/>
  <c r="BN148" i="4"/>
  <c r="BM148" i="4"/>
  <c r="CH147" i="4"/>
  <c r="CG147" i="4"/>
  <c r="CE147" i="4"/>
  <c r="CD147" i="4"/>
  <c r="CB147" i="4"/>
  <c r="CA147" i="4"/>
  <c r="BZ147" i="4"/>
  <c r="BY147" i="4"/>
  <c r="BX147" i="4"/>
  <c r="BW147" i="4"/>
  <c r="BV147" i="4"/>
  <c r="BN147" i="4"/>
  <c r="BM147" i="4"/>
  <c r="CH146" i="4"/>
  <c r="CG146" i="4"/>
  <c r="CE146" i="4"/>
  <c r="CD146" i="4"/>
  <c r="CB146" i="4"/>
  <c r="CA146" i="4"/>
  <c r="BZ146" i="4"/>
  <c r="BY146" i="4"/>
  <c r="BX146" i="4"/>
  <c r="BW146" i="4"/>
  <c r="BV146" i="4"/>
  <c r="BN146" i="4"/>
  <c r="BM146" i="4"/>
  <c r="CH145" i="4"/>
  <c r="CG145" i="4"/>
  <c r="CE145" i="4"/>
  <c r="CD145" i="4"/>
  <c r="CB145" i="4"/>
  <c r="CA145" i="4"/>
  <c r="BZ145" i="4"/>
  <c r="BY145" i="4"/>
  <c r="BX145" i="4"/>
  <c r="BW145" i="4"/>
  <c r="BV145" i="4"/>
  <c r="BN145" i="4"/>
  <c r="BM145" i="4"/>
  <c r="BU145" i="4" s="1"/>
  <c r="CH144" i="4"/>
  <c r="CG144" i="4"/>
  <c r="CE144" i="4"/>
  <c r="CD144" i="4"/>
  <c r="CB144" i="4"/>
  <c r="CA144" i="4"/>
  <c r="BZ144" i="4"/>
  <c r="BY144" i="4"/>
  <c r="BX144" i="4"/>
  <c r="BW144" i="4"/>
  <c r="BV144" i="4"/>
  <c r="BN144" i="4"/>
  <c r="BM144" i="4"/>
  <c r="CH143" i="4"/>
  <c r="CG143" i="4"/>
  <c r="CE143" i="4"/>
  <c r="CD143" i="4"/>
  <c r="CB143" i="4"/>
  <c r="CA143" i="4"/>
  <c r="BZ143" i="4"/>
  <c r="BY143" i="4"/>
  <c r="BX143" i="4"/>
  <c r="BW143" i="4"/>
  <c r="BV143" i="4"/>
  <c r="BN143" i="4"/>
  <c r="BM143" i="4"/>
  <c r="BU143" i="4" s="1"/>
  <c r="CH142" i="4"/>
  <c r="CG142" i="4"/>
  <c r="CE142" i="4"/>
  <c r="CD142" i="4"/>
  <c r="CB142" i="4"/>
  <c r="CA142" i="4"/>
  <c r="BZ142" i="4"/>
  <c r="BY142" i="4"/>
  <c r="BX142" i="4"/>
  <c r="BW142" i="4"/>
  <c r="BV142" i="4"/>
  <c r="BN142" i="4"/>
  <c r="BM142" i="4"/>
  <c r="CH141" i="4"/>
  <c r="CG141" i="4"/>
  <c r="CE141" i="4"/>
  <c r="CD141" i="4"/>
  <c r="CB141" i="4"/>
  <c r="CA141" i="4"/>
  <c r="BZ141" i="4"/>
  <c r="BY141" i="4"/>
  <c r="BX141" i="4"/>
  <c r="BW141" i="4"/>
  <c r="BV141" i="4"/>
  <c r="BN141" i="4"/>
  <c r="BM141" i="4"/>
  <c r="BU141" i="4" s="1"/>
  <c r="CH140" i="4"/>
  <c r="CG140" i="4"/>
  <c r="CE140" i="4"/>
  <c r="CD140" i="4"/>
  <c r="CB140" i="4"/>
  <c r="CA140" i="4"/>
  <c r="BZ140" i="4"/>
  <c r="BY140" i="4"/>
  <c r="BX140" i="4"/>
  <c r="BW140" i="4"/>
  <c r="BV140" i="4"/>
  <c r="BN140" i="4"/>
  <c r="BM140" i="4"/>
  <c r="CH139" i="4"/>
  <c r="CG139" i="4"/>
  <c r="CE139" i="4"/>
  <c r="CD139" i="4"/>
  <c r="CB139" i="4"/>
  <c r="CA139" i="4"/>
  <c r="BZ139" i="4"/>
  <c r="BY139" i="4"/>
  <c r="BX139" i="4"/>
  <c r="BW139" i="4"/>
  <c r="BV139" i="4"/>
  <c r="BN139" i="4"/>
  <c r="BM139" i="4"/>
  <c r="CH138" i="4"/>
  <c r="CG138" i="4"/>
  <c r="CE138" i="4"/>
  <c r="CD138" i="4"/>
  <c r="CB138" i="4"/>
  <c r="CA138" i="4"/>
  <c r="BZ138" i="4"/>
  <c r="BY138" i="4"/>
  <c r="BX138" i="4"/>
  <c r="BW138" i="4"/>
  <c r="BV138" i="4"/>
  <c r="BN138" i="4"/>
  <c r="BM138" i="4"/>
  <c r="CH137" i="4"/>
  <c r="CG137" i="4"/>
  <c r="CE137" i="4"/>
  <c r="CD137" i="4"/>
  <c r="CB137" i="4"/>
  <c r="CA137" i="4"/>
  <c r="BZ137" i="4"/>
  <c r="BY137" i="4"/>
  <c r="BX137" i="4"/>
  <c r="BW137" i="4"/>
  <c r="BV137" i="4"/>
  <c r="BN137" i="4"/>
  <c r="BM137" i="4"/>
  <c r="BU137" i="4" s="1"/>
  <c r="CH136" i="4"/>
  <c r="CG136" i="4"/>
  <c r="CE136" i="4"/>
  <c r="CD136" i="4"/>
  <c r="CB136" i="4"/>
  <c r="CA136" i="4"/>
  <c r="BZ136" i="4"/>
  <c r="BY136" i="4"/>
  <c r="BX136" i="4"/>
  <c r="BW136" i="4"/>
  <c r="BV136" i="4"/>
  <c r="BN136" i="4"/>
  <c r="BM136" i="4"/>
  <c r="CH135" i="4"/>
  <c r="CG135" i="4"/>
  <c r="CE135" i="4"/>
  <c r="CD135" i="4"/>
  <c r="CB135" i="4"/>
  <c r="CA135" i="4"/>
  <c r="BZ135" i="4"/>
  <c r="BY135" i="4"/>
  <c r="BX135" i="4"/>
  <c r="BW135" i="4"/>
  <c r="BV135" i="4"/>
  <c r="BN135" i="4"/>
  <c r="BM135" i="4"/>
  <c r="BU135" i="4" s="1"/>
  <c r="CH134" i="4"/>
  <c r="CG134" i="4"/>
  <c r="CE134" i="4"/>
  <c r="CD134" i="4"/>
  <c r="CB134" i="4"/>
  <c r="CA134" i="4"/>
  <c r="BZ134" i="4"/>
  <c r="BY134" i="4"/>
  <c r="BX134" i="4"/>
  <c r="BW134" i="4"/>
  <c r="BV134" i="4"/>
  <c r="BN134" i="4"/>
  <c r="BM134" i="4"/>
  <c r="CH133" i="4"/>
  <c r="CG133" i="4"/>
  <c r="CE133" i="4"/>
  <c r="CD133" i="4"/>
  <c r="CB133" i="4"/>
  <c r="CA133" i="4"/>
  <c r="BZ133" i="4"/>
  <c r="BY133" i="4"/>
  <c r="BX133" i="4"/>
  <c r="BW133" i="4"/>
  <c r="BV133" i="4"/>
  <c r="BN133" i="4"/>
  <c r="BM133" i="4"/>
  <c r="BU133" i="4" s="1"/>
  <c r="CH132" i="4"/>
  <c r="CG132" i="4"/>
  <c r="CE132" i="4"/>
  <c r="CD132" i="4"/>
  <c r="CB132" i="4"/>
  <c r="CA132" i="4"/>
  <c r="BZ132" i="4"/>
  <c r="BY132" i="4"/>
  <c r="BX132" i="4"/>
  <c r="BW132" i="4"/>
  <c r="BV132" i="4"/>
  <c r="BN132" i="4"/>
  <c r="BM132" i="4"/>
  <c r="CH131" i="4"/>
  <c r="CG131" i="4"/>
  <c r="CE131" i="4"/>
  <c r="CD131" i="4"/>
  <c r="CB131" i="4"/>
  <c r="CA131" i="4"/>
  <c r="BZ131" i="4"/>
  <c r="BY131" i="4"/>
  <c r="BX131" i="4"/>
  <c r="BW131" i="4"/>
  <c r="BV131" i="4"/>
  <c r="BN131" i="4"/>
  <c r="BM131" i="4"/>
  <c r="CH130" i="4"/>
  <c r="CG130" i="4"/>
  <c r="CE130" i="4"/>
  <c r="CD130" i="4"/>
  <c r="CB130" i="4"/>
  <c r="CA130" i="4"/>
  <c r="BZ130" i="4"/>
  <c r="BY130" i="4"/>
  <c r="BX130" i="4"/>
  <c r="BW130" i="4"/>
  <c r="BV130" i="4"/>
  <c r="BN130" i="4"/>
  <c r="BM130" i="4"/>
  <c r="CH129" i="4"/>
  <c r="CG129" i="4"/>
  <c r="CE129" i="4"/>
  <c r="CD129" i="4"/>
  <c r="CB129" i="4"/>
  <c r="CA129" i="4"/>
  <c r="BZ129" i="4"/>
  <c r="BY129" i="4"/>
  <c r="BX129" i="4"/>
  <c r="BW129" i="4"/>
  <c r="BV129" i="4"/>
  <c r="BN129" i="4"/>
  <c r="BM129" i="4"/>
  <c r="BU129" i="4" s="1"/>
  <c r="CH128" i="4"/>
  <c r="CG128" i="4"/>
  <c r="CE128" i="4"/>
  <c r="CD128" i="4"/>
  <c r="CB128" i="4"/>
  <c r="CA128" i="4"/>
  <c r="BZ128" i="4"/>
  <c r="BY128" i="4"/>
  <c r="BX128" i="4"/>
  <c r="BW128" i="4"/>
  <c r="BV128" i="4"/>
  <c r="BN128" i="4"/>
  <c r="BM128" i="4"/>
  <c r="CH127" i="4"/>
  <c r="CG127" i="4"/>
  <c r="CE127" i="4"/>
  <c r="CD127" i="4"/>
  <c r="CB127" i="4"/>
  <c r="CA127" i="4"/>
  <c r="BZ127" i="4"/>
  <c r="BY127" i="4"/>
  <c r="BX127" i="4"/>
  <c r="BW127" i="4"/>
  <c r="BV127" i="4"/>
  <c r="BN127" i="4"/>
  <c r="BM127" i="4"/>
  <c r="BU127" i="4" s="1"/>
  <c r="CH126" i="4"/>
  <c r="CG126" i="4"/>
  <c r="CE126" i="4"/>
  <c r="CD126" i="4"/>
  <c r="CB126" i="4"/>
  <c r="CA126" i="4"/>
  <c r="BZ126" i="4"/>
  <c r="BY126" i="4"/>
  <c r="BX126" i="4"/>
  <c r="BW126" i="4"/>
  <c r="BV126" i="4"/>
  <c r="BN126" i="4"/>
  <c r="BM126" i="4"/>
  <c r="CH125" i="4"/>
  <c r="CG125" i="4"/>
  <c r="CE125" i="4"/>
  <c r="CD125" i="4"/>
  <c r="CB125" i="4"/>
  <c r="CA125" i="4"/>
  <c r="BZ125" i="4"/>
  <c r="BY125" i="4"/>
  <c r="BX125" i="4"/>
  <c r="BW125" i="4"/>
  <c r="BV125" i="4"/>
  <c r="BN125" i="4"/>
  <c r="BM125" i="4"/>
  <c r="BU125" i="4" s="1"/>
  <c r="CH124" i="4"/>
  <c r="CG124" i="4"/>
  <c r="CE124" i="4"/>
  <c r="CD124" i="4"/>
  <c r="CB124" i="4"/>
  <c r="CA124" i="4"/>
  <c r="BZ124" i="4"/>
  <c r="BY124" i="4"/>
  <c r="BX124" i="4"/>
  <c r="BW124" i="4"/>
  <c r="BV124" i="4"/>
  <c r="BN124" i="4"/>
  <c r="BM124" i="4"/>
  <c r="CH123" i="4"/>
  <c r="CG123" i="4"/>
  <c r="CE123" i="4"/>
  <c r="CD123" i="4"/>
  <c r="CB123" i="4"/>
  <c r="CA123" i="4"/>
  <c r="BZ123" i="4"/>
  <c r="BY123" i="4"/>
  <c r="BX123" i="4"/>
  <c r="BW123" i="4"/>
  <c r="BV123" i="4"/>
  <c r="BN123" i="4"/>
  <c r="BM123" i="4"/>
  <c r="CH122" i="4"/>
  <c r="CG122" i="4"/>
  <c r="CE122" i="4"/>
  <c r="CD122" i="4"/>
  <c r="CB122" i="4"/>
  <c r="CA122" i="4"/>
  <c r="BZ122" i="4"/>
  <c r="BY122" i="4"/>
  <c r="BX122" i="4"/>
  <c r="BW122" i="4"/>
  <c r="BV122" i="4"/>
  <c r="BN122" i="4"/>
  <c r="BM122" i="4"/>
  <c r="CH121" i="4"/>
  <c r="CG121" i="4"/>
  <c r="CE121" i="4"/>
  <c r="CD121" i="4"/>
  <c r="CB121" i="4"/>
  <c r="CA121" i="4"/>
  <c r="BZ121" i="4"/>
  <c r="BY121" i="4"/>
  <c r="BX121" i="4"/>
  <c r="BW121" i="4"/>
  <c r="BV121" i="4"/>
  <c r="BN121" i="4"/>
  <c r="BM121" i="4"/>
  <c r="BU121" i="4" s="1"/>
  <c r="CH120" i="4"/>
  <c r="CG120" i="4"/>
  <c r="CE120" i="4"/>
  <c r="CD120" i="4"/>
  <c r="CB120" i="4"/>
  <c r="CA120" i="4"/>
  <c r="BZ120" i="4"/>
  <c r="BY120" i="4"/>
  <c r="BX120" i="4"/>
  <c r="BW120" i="4"/>
  <c r="BV120" i="4"/>
  <c r="BN120" i="4"/>
  <c r="BM120" i="4"/>
  <c r="CH119" i="4"/>
  <c r="CG119" i="4"/>
  <c r="CE119" i="4"/>
  <c r="CD119" i="4"/>
  <c r="CB119" i="4"/>
  <c r="CA119" i="4"/>
  <c r="BZ119" i="4"/>
  <c r="BY119" i="4"/>
  <c r="BX119" i="4"/>
  <c r="BW119" i="4"/>
  <c r="BV119" i="4"/>
  <c r="BN119" i="4"/>
  <c r="BM119" i="4"/>
  <c r="BU119" i="4" s="1"/>
  <c r="CH118" i="4"/>
  <c r="CG118" i="4"/>
  <c r="CE118" i="4"/>
  <c r="CD118" i="4"/>
  <c r="CB118" i="4"/>
  <c r="CA118" i="4"/>
  <c r="BZ118" i="4"/>
  <c r="BY118" i="4"/>
  <c r="BX118" i="4"/>
  <c r="BW118" i="4"/>
  <c r="BV118" i="4"/>
  <c r="BN118" i="4"/>
  <c r="BM118" i="4"/>
  <c r="CH117" i="4"/>
  <c r="CG117" i="4"/>
  <c r="CE117" i="4"/>
  <c r="CD117" i="4"/>
  <c r="CB117" i="4"/>
  <c r="CA117" i="4"/>
  <c r="BZ117" i="4"/>
  <c r="BY117" i="4"/>
  <c r="BX117" i="4"/>
  <c r="BW117" i="4"/>
  <c r="BV117" i="4"/>
  <c r="BN117" i="4"/>
  <c r="BM117" i="4"/>
  <c r="BU117" i="4" s="1"/>
  <c r="CH116" i="4"/>
  <c r="CG116" i="4"/>
  <c r="CE116" i="4"/>
  <c r="CD116" i="4"/>
  <c r="CB116" i="4"/>
  <c r="CA116" i="4"/>
  <c r="BZ116" i="4"/>
  <c r="BY116" i="4"/>
  <c r="BX116" i="4"/>
  <c r="BW116" i="4"/>
  <c r="BV116" i="4"/>
  <c r="BN116" i="4"/>
  <c r="BM116" i="4"/>
  <c r="CH115" i="4"/>
  <c r="CG115" i="4"/>
  <c r="CE115" i="4"/>
  <c r="CD115" i="4"/>
  <c r="CB115" i="4"/>
  <c r="CA115" i="4"/>
  <c r="BZ115" i="4"/>
  <c r="BY115" i="4"/>
  <c r="BX115" i="4"/>
  <c r="BW115" i="4"/>
  <c r="BV115" i="4"/>
  <c r="BN115" i="4"/>
  <c r="BM115" i="4"/>
  <c r="CH114" i="4"/>
  <c r="CG114" i="4"/>
  <c r="CE114" i="4"/>
  <c r="CD114" i="4"/>
  <c r="CB114" i="4"/>
  <c r="CA114" i="4"/>
  <c r="BZ114" i="4"/>
  <c r="BY114" i="4"/>
  <c r="BX114" i="4"/>
  <c r="BW114" i="4"/>
  <c r="BV114" i="4"/>
  <c r="BN114" i="4"/>
  <c r="BM114" i="4"/>
  <c r="CH113" i="4"/>
  <c r="CG113" i="4"/>
  <c r="CE113" i="4"/>
  <c r="CD113" i="4"/>
  <c r="CB113" i="4"/>
  <c r="CA113" i="4"/>
  <c r="BZ113" i="4"/>
  <c r="BY113" i="4"/>
  <c r="BX113" i="4"/>
  <c r="BW113" i="4"/>
  <c r="BV113" i="4"/>
  <c r="BN113" i="4"/>
  <c r="BM113" i="4"/>
  <c r="BU113" i="4" s="1"/>
  <c r="CH112" i="4"/>
  <c r="CG112" i="4"/>
  <c r="CE112" i="4"/>
  <c r="CD112" i="4"/>
  <c r="CB112" i="4"/>
  <c r="CA112" i="4"/>
  <c r="BZ112" i="4"/>
  <c r="BY112" i="4"/>
  <c r="BX112" i="4"/>
  <c r="BW112" i="4"/>
  <c r="BV112" i="4"/>
  <c r="BN112" i="4"/>
  <c r="BM112" i="4"/>
  <c r="CH111" i="4"/>
  <c r="CG111" i="4"/>
  <c r="CE111" i="4"/>
  <c r="CD111" i="4"/>
  <c r="CB111" i="4"/>
  <c r="CA111" i="4"/>
  <c r="BZ111" i="4"/>
  <c r="BY111" i="4"/>
  <c r="BX111" i="4"/>
  <c r="BW111" i="4"/>
  <c r="BV111" i="4"/>
  <c r="BN111" i="4"/>
  <c r="BM111" i="4"/>
  <c r="BU111" i="4" s="1"/>
  <c r="CH110" i="4"/>
  <c r="CG110" i="4"/>
  <c r="CE110" i="4"/>
  <c r="CD110" i="4"/>
  <c r="CB110" i="4"/>
  <c r="CA110" i="4"/>
  <c r="BZ110" i="4"/>
  <c r="BY110" i="4"/>
  <c r="BX110" i="4"/>
  <c r="BW110" i="4"/>
  <c r="BV110" i="4"/>
  <c r="BN110" i="4"/>
  <c r="BM110" i="4"/>
  <c r="CH109" i="4"/>
  <c r="CG109" i="4"/>
  <c r="CE109" i="4"/>
  <c r="CD109" i="4"/>
  <c r="CB109" i="4"/>
  <c r="CA109" i="4"/>
  <c r="BZ109" i="4"/>
  <c r="BY109" i="4"/>
  <c r="BX109" i="4"/>
  <c r="BW109" i="4"/>
  <c r="BV109" i="4"/>
  <c r="BN109" i="4"/>
  <c r="BM109" i="4"/>
  <c r="BU109" i="4" s="1"/>
  <c r="CH108" i="4"/>
  <c r="CG108" i="4"/>
  <c r="CE108" i="4"/>
  <c r="CD108" i="4"/>
  <c r="CB108" i="4"/>
  <c r="CA108" i="4"/>
  <c r="BZ108" i="4"/>
  <c r="BY108" i="4"/>
  <c r="BX108" i="4"/>
  <c r="BW108" i="4"/>
  <c r="BV108" i="4"/>
  <c r="BN108" i="4"/>
  <c r="BM108" i="4"/>
  <c r="CH107" i="4"/>
  <c r="CG107" i="4"/>
  <c r="CE107" i="4"/>
  <c r="CD107" i="4"/>
  <c r="CB107" i="4"/>
  <c r="CA107" i="4"/>
  <c r="BZ107" i="4"/>
  <c r="BY107" i="4"/>
  <c r="BX107" i="4"/>
  <c r="BW107" i="4"/>
  <c r="BV107" i="4"/>
  <c r="BN107" i="4"/>
  <c r="BM107" i="4"/>
  <c r="CH106" i="4"/>
  <c r="CG106" i="4"/>
  <c r="CE106" i="4"/>
  <c r="CD106" i="4"/>
  <c r="CB106" i="4"/>
  <c r="CA106" i="4"/>
  <c r="BZ106" i="4"/>
  <c r="BY106" i="4"/>
  <c r="BX106" i="4"/>
  <c r="BW106" i="4"/>
  <c r="BV106" i="4"/>
  <c r="BN106" i="4"/>
  <c r="BM106" i="4"/>
  <c r="CH105" i="4"/>
  <c r="CG105" i="4"/>
  <c r="CE105" i="4"/>
  <c r="CD105" i="4"/>
  <c r="CB105" i="4"/>
  <c r="CA105" i="4"/>
  <c r="BZ105" i="4"/>
  <c r="BY105" i="4"/>
  <c r="BX105" i="4"/>
  <c r="BW105" i="4"/>
  <c r="BV105" i="4"/>
  <c r="BN105" i="4"/>
  <c r="BM105" i="4"/>
  <c r="BU105" i="4" s="1"/>
  <c r="CH104" i="4"/>
  <c r="CG104" i="4"/>
  <c r="CE104" i="4"/>
  <c r="CD104" i="4"/>
  <c r="CB104" i="4"/>
  <c r="CA104" i="4"/>
  <c r="BZ104" i="4"/>
  <c r="BY104" i="4"/>
  <c r="BX104" i="4"/>
  <c r="BW104" i="4"/>
  <c r="BV104" i="4"/>
  <c r="BN104" i="4"/>
  <c r="BM104" i="4"/>
  <c r="CH103" i="4"/>
  <c r="CG103" i="4"/>
  <c r="CE103" i="4"/>
  <c r="CD103" i="4"/>
  <c r="CB103" i="4"/>
  <c r="CA103" i="4"/>
  <c r="BZ103" i="4"/>
  <c r="BY103" i="4"/>
  <c r="BX103" i="4"/>
  <c r="BW103" i="4"/>
  <c r="BV103" i="4"/>
  <c r="BN103" i="4"/>
  <c r="BM103" i="4"/>
  <c r="BU103" i="4" s="1"/>
  <c r="CH102" i="4"/>
  <c r="CG102" i="4"/>
  <c r="CE102" i="4"/>
  <c r="CD102" i="4"/>
  <c r="CB102" i="4"/>
  <c r="CA102" i="4"/>
  <c r="BZ102" i="4"/>
  <c r="BY102" i="4"/>
  <c r="BX102" i="4"/>
  <c r="BW102" i="4"/>
  <c r="BV102" i="4"/>
  <c r="BN102" i="4"/>
  <c r="BM102" i="4"/>
  <c r="CH101" i="4"/>
  <c r="CG101" i="4"/>
  <c r="CE101" i="4"/>
  <c r="CD101" i="4"/>
  <c r="CB101" i="4"/>
  <c r="CA101" i="4"/>
  <c r="BZ101" i="4"/>
  <c r="BY101" i="4"/>
  <c r="BX101" i="4"/>
  <c r="BW101" i="4"/>
  <c r="BV101" i="4"/>
  <c r="BN101" i="4"/>
  <c r="BM101" i="4"/>
  <c r="BU101" i="4" s="1"/>
  <c r="CH100" i="4"/>
  <c r="CG100" i="4"/>
  <c r="CE100" i="4"/>
  <c r="CD100" i="4"/>
  <c r="CB100" i="4"/>
  <c r="CA100" i="4"/>
  <c r="BZ100" i="4"/>
  <c r="BY100" i="4"/>
  <c r="BX100" i="4"/>
  <c r="BW100" i="4"/>
  <c r="BV100" i="4"/>
  <c r="BN100" i="4"/>
  <c r="BM100" i="4"/>
  <c r="CH99" i="4"/>
  <c r="CG99" i="4"/>
  <c r="CE99" i="4"/>
  <c r="CD99" i="4"/>
  <c r="CB99" i="4"/>
  <c r="CA99" i="4"/>
  <c r="BZ99" i="4"/>
  <c r="BY99" i="4"/>
  <c r="BX99" i="4"/>
  <c r="BW99" i="4"/>
  <c r="BV99" i="4"/>
  <c r="BN99" i="4"/>
  <c r="BM99" i="4"/>
  <c r="CH98" i="4"/>
  <c r="CG98" i="4"/>
  <c r="CE98" i="4"/>
  <c r="CD98" i="4"/>
  <c r="CB98" i="4"/>
  <c r="CA98" i="4"/>
  <c r="BZ98" i="4"/>
  <c r="BY98" i="4"/>
  <c r="BX98" i="4"/>
  <c r="BW98" i="4"/>
  <c r="BV98" i="4"/>
  <c r="BN98" i="4"/>
  <c r="BM98" i="4"/>
  <c r="CH97" i="4"/>
  <c r="CG97" i="4"/>
  <c r="CE97" i="4"/>
  <c r="CD97" i="4"/>
  <c r="CB97" i="4"/>
  <c r="CA97" i="4"/>
  <c r="BZ97" i="4"/>
  <c r="BY97" i="4"/>
  <c r="BX97" i="4"/>
  <c r="BW97" i="4"/>
  <c r="BV97" i="4"/>
  <c r="BN97" i="4"/>
  <c r="BM97" i="4"/>
  <c r="BU97" i="4" s="1"/>
  <c r="CH96" i="4"/>
  <c r="CG96" i="4"/>
  <c r="CE96" i="4"/>
  <c r="CD96" i="4"/>
  <c r="CB96" i="4"/>
  <c r="CA96" i="4"/>
  <c r="BZ96" i="4"/>
  <c r="BY96" i="4"/>
  <c r="BX96" i="4"/>
  <c r="BW96" i="4"/>
  <c r="BV96" i="4"/>
  <c r="BN96" i="4"/>
  <c r="BM96" i="4"/>
  <c r="CH95" i="4"/>
  <c r="CG95" i="4"/>
  <c r="CE95" i="4"/>
  <c r="CD95" i="4"/>
  <c r="CB95" i="4"/>
  <c r="CA95" i="4"/>
  <c r="BZ95" i="4"/>
  <c r="BY95" i="4"/>
  <c r="BX95" i="4"/>
  <c r="BW95" i="4"/>
  <c r="BV95" i="4"/>
  <c r="BN95" i="4"/>
  <c r="BM95" i="4"/>
  <c r="BU95" i="4" s="1"/>
  <c r="CH94" i="4"/>
  <c r="CG94" i="4"/>
  <c r="CE94" i="4"/>
  <c r="CD94" i="4"/>
  <c r="CB94" i="4"/>
  <c r="CA94" i="4"/>
  <c r="BZ94" i="4"/>
  <c r="BY94" i="4"/>
  <c r="BX94" i="4"/>
  <c r="BW94" i="4"/>
  <c r="BV94" i="4"/>
  <c r="BN94" i="4"/>
  <c r="BM94" i="4"/>
  <c r="CH93" i="4"/>
  <c r="CG93" i="4"/>
  <c r="CE93" i="4"/>
  <c r="CD93" i="4"/>
  <c r="CB93" i="4"/>
  <c r="CA93" i="4"/>
  <c r="BZ93" i="4"/>
  <c r="BY93" i="4"/>
  <c r="BX93" i="4"/>
  <c r="BW93" i="4"/>
  <c r="BV93" i="4"/>
  <c r="BN93" i="4"/>
  <c r="BM93" i="4"/>
  <c r="BU93" i="4" s="1"/>
  <c r="CH92" i="4"/>
  <c r="CG92" i="4"/>
  <c r="CE92" i="4"/>
  <c r="CD92" i="4"/>
  <c r="CB92" i="4"/>
  <c r="CA92" i="4"/>
  <c r="BZ92" i="4"/>
  <c r="BY92" i="4"/>
  <c r="BX92" i="4"/>
  <c r="BW92" i="4"/>
  <c r="BV92" i="4"/>
  <c r="BN92" i="4"/>
  <c r="BM92" i="4"/>
  <c r="CH91" i="4"/>
  <c r="CG91" i="4"/>
  <c r="CE91" i="4"/>
  <c r="CD91" i="4"/>
  <c r="CB91" i="4"/>
  <c r="CA91" i="4"/>
  <c r="BZ91" i="4"/>
  <c r="BY91" i="4"/>
  <c r="BX91" i="4"/>
  <c r="BW91" i="4"/>
  <c r="BV91" i="4"/>
  <c r="BN91" i="4"/>
  <c r="BM91" i="4"/>
  <c r="CH90" i="4"/>
  <c r="CG90" i="4"/>
  <c r="CE90" i="4"/>
  <c r="CD90" i="4"/>
  <c r="CB90" i="4"/>
  <c r="CA90" i="4"/>
  <c r="BZ90" i="4"/>
  <c r="BY90" i="4"/>
  <c r="BX90" i="4"/>
  <c r="BW90" i="4"/>
  <c r="BV90" i="4"/>
  <c r="BN90" i="4"/>
  <c r="BM90" i="4"/>
  <c r="CH89" i="4"/>
  <c r="CG89" i="4"/>
  <c r="CE89" i="4"/>
  <c r="CD89" i="4"/>
  <c r="CB89" i="4"/>
  <c r="CA89" i="4"/>
  <c r="BZ89" i="4"/>
  <c r="BY89" i="4"/>
  <c r="BX89" i="4"/>
  <c r="BW89" i="4"/>
  <c r="BV89" i="4"/>
  <c r="BN89" i="4"/>
  <c r="BM89" i="4"/>
  <c r="BU89" i="4" s="1"/>
  <c r="CH88" i="4"/>
  <c r="CG88" i="4"/>
  <c r="CE88" i="4"/>
  <c r="CD88" i="4"/>
  <c r="CB88" i="4"/>
  <c r="CA88" i="4"/>
  <c r="BZ88" i="4"/>
  <c r="BY88" i="4"/>
  <c r="BX88" i="4"/>
  <c r="BW88" i="4"/>
  <c r="BV88" i="4"/>
  <c r="BN88" i="4"/>
  <c r="BM88" i="4"/>
  <c r="CH87" i="4"/>
  <c r="CG87" i="4"/>
  <c r="CE87" i="4"/>
  <c r="CD87" i="4"/>
  <c r="CB87" i="4"/>
  <c r="CA87" i="4"/>
  <c r="BZ87" i="4"/>
  <c r="BY87" i="4"/>
  <c r="BX87" i="4"/>
  <c r="BW87" i="4"/>
  <c r="BV87" i="4"/>
  <c r="BN87" i="4"/>
  <c r="BM87" i="4"/>
  <c r="BU87" i="4" s="1"/>
  <c r="CH86" i="4"/>
  <c r="CG86" i="4"/>
  <c r="CE86" i="4"/>
  <c r="CD86" i="4"/>
  <c r="CB86" i="4"/>
  <c r="CA86" i="4"/>
  <c r="BZ86" i="4"/>
  <c r="BY86" i="4"/>
  <c r="BX86" i="4"/>
  <c r="BW86" i="4"/>
  <c r="BV86" i="4"/>
  <c r="BN86" i="4"/>
  <c r="BM86" i="4"/>
  <c r="CH85" i="4"/>
  <c r="CG85" i="4"/>
  <c r="CE85" i="4"/>
  <c r="CD85" i="4"/>
  <c r="CB85" i="4"/>
  <c r="CA85" i="4"/>
  <c r="BZ85" i="4"/>
  <c r="BY85" i="4"/>
  <c r="BX85" i="4"/>
  <c r="BW85" i="4"/>
  <c r="BV85" i="4"/>
  <c r="BN85" i="4"/>
  <c r="BM85" i="4"/>
  <c r="BU85" i="4" s="1"/>
  <c r="CH84" i="4"/>
  <c r="CG84" i="4"/>
  <c r="CE84" i="4"/>
  <c r="CD84" i="4"/>
  <c r="CB84" i="4"/>
  <c r="CA84" i="4"/>
  <c r="BZ84" i="4"/>
  <c r="BY84" i="4"/>
  <c r="BX84" i="4"/>
  <c r="BW84" i="4"/>
  <c r="BV84" i="4"/>
  <c r="BN84" i="4"/>
  <c r="BM84" i="4"/>
  <c r="CH83" i="4"/>
  <c r="CG83" i="4"/>
  <c r="CE83" i="4"/>
  <c r="CD83" i="4"/>
  <c r="CB83" i="4"/>
  <c r="CA83" i="4"/>
  <c r="BZ83" i="4"/>
  <c r="BY83" i="4"/>
  <c r="BX83" i="4"/>
  <c r="BW83" i="4"/>
  <c r="BV83" i="4"/>
  <c r="BN83" i="4"/>
  <c r="BM83" i="4"/>
  <c r="CH82" i="4"/>
  <c r="CG82" i="4"/>
  <c r="CE82" i="4"/>
  <c r="CD82" i="4"/>
  <c r="CB82" i="4"/>
  <c r="CA82" i="4"/>
  <c r="BZ82" i="4"/>
  <c r="BY82" i="4"/>
  <c r="BX82" i="4"/>
  <c r="BW82" i="4"/>
  <c r="BV82" i="4"/>
  <c r="BN82" i="4"/>
  <c r="BM82" i="4"/>
  <c r="CH81" i="4"/>
  <c r="CG81" i="4"/>
  <c r="CE81" i="4"/>
  <c r="CD81" i="4"/>
  <c r="CB81" i="4"/>
  <c r="CA81" i="4"/>
  <c r="BZ81" i="4"/>
  <c r="BY81" i="4"/>
  <c r="BX81" i="4"/>
  <c r="BW81" i="4"/>
  <c r="BV81" i="4"/>
  <c r="BN81" i="4"/>
  <c r="BM81" i="4"/>
  <c r="BU81" i="4" s="1"/>
  <c r="CH80" i="4"/>
  <c r="CG80" i="4"/>
  <c r="CE80" i="4"/>
  <c r="CD80" i="4"/>
  <c r="CB80" i="4"/>
  <c r="CA80" i="4"/>
  <c r="BZ80" i="4"/>
  <c r="BY80" i="4"/>
  <c r="BX80" i="4"/>
  <c r="BW80" i="4"/>
  <c r="BV80" i="4"/>
  <c r="BN80" i="4"/>
  <c r="BM80" i="4"/>
  <c r="CH79" i="4"/>
  <c r="CG79" i="4"/>
  <c r="CE79" i="4"/>
  <c r="CD79" i="4"/>
  <c r="CB79" i="4"/>
  <c r="CA79" i="4"/>
  <c r="BZ79" i="4"/>
  <c r="BY79" i="4"/>
  <c r="BX79" i="4"/>
  <c r="BW79" i="4"/>
  <c r="BV79" i="4"/>
  <c r="BN79" i="4"/>
  <c r="BM79" i="4"/>
  <c r="BU79" i="4" s="1"/>
  <c r="CH78" i="4"/>
  <c r="CG78" i="4"/>
  <c r="CE78" i="4"/>
  <c r="CD78" i="4"/>
  <c r="CB78" i="4"/>
  <c r="CA78" i="4"/>
  <c r="BZ78" i="4"/>
  <c r="BY78" i="4"/>
  <c r="BX78" i="4"/>
  <c r="BW78" i="4"/>
  <c r="BV78" i="4"/>
  <c r="BN78" i="4"/>
  <c r="BM78" i="4"/>
  <c r="CH77" i="4"/>
  <c r="CG77" i="4"/>
  <c r="CE77" i="4"/>
  <c r="CD77" i="4"/>
  <c r="CB77" i="4"/>
  <c r="CA77" i="4"/>
  <c r="BZ77" i="4"/>
  <c r="BY77" i="4"/>
  <c r="BX77" i="4"/>
  <c r="BW77" i="4"/>
  <c r="BV77" i="4"/>
  <c r="BN77" i="4"/>
  <c r="BM77" i="4"/>
  <c r="BU77" i="4" s="1"/>
  <c r="CH76" i="4"/>
  <c r="CG76" i="4"/>
  <c r="CE76" i="4"/>
  <c r="CD76" i="4"/>
  <c r="CB76" i="4"/>
  <c r="CA76" i="4"/>
  <c r="BZ76" i="4"/>
  <c r="BY76" i="4"/>
  <c r="BX76" i="4"/>
  <c r="BW76" i="4"/>
  <c r="BV76" i="4"/>
  <c r="BN76" i="4"/>
  <c r="BM76" i="4"/>
  <c r="CH75" i="4"/>
  <c r="CG75" i="4"/>
  <c r="CE75" i="4"/>
  <c r="CD75" i="4"/>
  <c r="CB75" i="4"/>
  <c r="CA75" i="4"/>
  <c r="BZ75" i="4"/>
  <c r="BY75" i="4"/>
  <c r="BX75" i="4"/>
  <c r="BW75" i="4"/>
  <c r="BV75" i="4"/>
  <c r="BN75" i="4"/>
  <c r="BM75" i="4"/>
  <c r="CH74" i="4"/>
  <c r="CG74" i="4"/>
  <c r="CE74" i="4"/>
  <c r="CD74" i="4"/>
  <c r="CB74" i="4"/>
  <c r="CA74" i="4"/>
  <c r="BZ74" i="4"/>
  <c r="BY74" i="4"/>
  <c r="BX74" i="4"/>
  <c r="BW74" i="4"/>
  <c r="BV74" i="4"/>
  <c r="BN74" i="4"/>
  <c r="BM74" i="4"/>
  <c r="CH73" i="4"/>
  <c r="CG73" i="4"/>
  <c r="CE73" i="4"/>
  <c r="CD73" i="4"/>
  <c r="CB73" i="4"/>
  <c r="CA73" i="4"/>
  <c r="BZ73" i="4"/>
  <c r="BY73" i="4"/>
  <c r="BX73" i="4"/>
  <c r="BW73" i="4"/>
  <c r="BV73" i="4"/>
  <c r="BN73" i="4"/>
  <c r="BM73" i="4"/>
  <c r="BU73" i="4" s="1"/>
  <c r="CH72" i="4"/>
  <c r="CG72" i="4"/>
  <c r="CE72" i="4"/>
  <c r="CD72" i="4"/>
  <c r="CB72" i="4"/>
  <c r="CA72" i="4"/>
  <c r="BZ72" i="4"/>
  <c r="BY72" i="4"/>
  <c r="BX72" i="4"/>
  <c r="BW72" i="4"/>
  <c r="BV72" i="4"/>
  <c r="BN72" i="4"/>
  <c r="BM72" i="4"/>
  <c r="CH71" i="4"/>
  <c r="CG71" i="4"/>
  <c r="CE71" i="4"/>
  <c r="CD71" i="4"/>
  <c r="CB71" i="4"/>
  <c r="CA71" i="4"/>
  <c r="BZ71" i="4"/>
  <c r="BY71" i="4"/>
  <c r="BX71" i="4"/>
  <c r="BW71" i="4"/>
  <c r="BV71" i="4"/>
  <c r="BN71" i="4"/>
  <c r="BM71" i="4"/>
  <c r="BU71" i="4" s="1"/>
  <c r="CH70" i="4"/>
  <c r="CG70" i="4"/>
  <c r="CE70" i="4"/>
  <c r="CD70" i="4"/>
  <c r="CB70" i="4"/>
  <c r="CA70" i="4"/>
  <c r="BZ70" i="4"/>
  <c r="BY70" i="4"/>
  <c r="BX70" i="4"/>
  <c r="BW70" i="4"/>
  <c r="BV70" i="4"/>
  <c r="BN70" i="4"/>
  <c r="BM70" i="4"/>
  <c r="CH69" i="4"/>
  <c r="CG69" i="4"/>
  <c r="CE69" i="4"/>
  <c r="CD69" i="4"/>
  <c r="CB69" i="4"/>
  <c r="CA69" i="4"/>
  <c r="BZ69" i="4"/>
  <c r="BY69" i="4"/>
  <c r="BX69" i="4"/>
  <c r="BW69" i="4"/>
  <c r="BV69" i="4"/>
  <c r="BN69" i="4"/>
  <c r="BM69" i="4"/>
  <c r="BU69" i="4" s="1"/>
  <c r="CH68" i="4"/>
  <c r="CG68" i="4"/>
  <c r="CE68" i="4"/>
  <c r="CD68" i="4"/>
  <c r="CB68" i="4"/>
  <c r="CA68" i="4"/>
  <c r="BZ68" i="4"/>
  <c r="BY68" i="4"/>
  <c r="BX68" i="4"/>
  <c r="BW68" i="4"/>
  <c r="BV68" i="4"/>
  <c r="BN68" i="4"/>
  <c r="BM68" i="4"/>
  <c r="CH67" i="4"/>
  <c r="CG67" i="4"/>
  <c r="CE67" i="4"/>
  <c r="CD67" i="4"/>
  <c r="CB67" i="4"/>
  <c r="CA67" i="4"/>
  <c r="BZ67" i="4"/>
  <c r="BY67" i="4"/>
  <c r="BX67" i="4"/>
  <c r="BW67" i="4"/>
  <c r="BV67" i="4"/>
  <c r="BN67" i="4"/>
  <c r="BM67" i="4"/>
  <c r="CH66" i="4"/>
  <c r="CG66" i="4"/>
  <c r="CE66" i="4"/>
  <c r="CD66" i="4"/>
  <c r="CB66" i="4"/>
  <c r="CA66" i="4"/>
  <c r="BZ66" i="4"/>
  <c r="BY66" i="4"/>
  <c r="BX66" i="4"/>
  <c r="BW66" i="4"/>
  <c r="BV66" i="4"/>
  <c r="BN66" i="4"/>
  <c r="BM66" i="4"/>
  <c r="CH65" i="4"/>
  <c r="CG65" i="4"/>
  <c r="CE65" i="4"/>
  <c r="CD65" i="4"/>
  <c r="CB65" i="4"/>
  <c r="CA65" i="4"/>
  <c r="BZ65" i="4"/>
  <c r="BY65" i="4"/>
  <c r="BX65" i="4"/>
  <c r="BW65" i="4"/>
  <c r="BV65" i="4"/>
  <c r="BN65" i="4"/>
  <c r="BM65" i="4"/>
  <c r="BU65" i="4" s="1"/>
  <c r="CH64" i="4"/>
  <c r="CG64" i="4"/>
  <c r="CE64" i="4"/>
  <c r="CD64" i="4"/>
  <c r="CB64" i="4"/>
  <c r="CA64" i="4"/>
  <c r="BZ64" i="4"/>
  <c r="BY64" i="4"/>
  <c r="BX64" i="4"/>
  <c r="BW64" i="4"/>
  <c r="BV64" i="4"/>
  <c r="BN64" i="4"/>
  <c r="BM64" i="4"/>
  <c r="CH63" i="4"/>
  <c r="CG63" i="4"/>
  <c r="CE63" i="4"/>
  <c r="CD63" i="4"/>
  <c r="CB63" i="4"/>
  <c r="CA63" i="4"/>
  <c r="BZ63" i="4"/>
  <c r="BY63" i="4"/>
  <c r="BX63" i="4"/>
  <c r="BW63" i="4"/>
  <c r="BV63" i="4"/>
  <c r="BN63" i="4"/>
  <c r="BM63" i="4"/>
  <c r="BU63" i="4" s="1"/>
  <c r="CH62" i="4"/>
  <c r="CG62" i="4"/>
  <c r="CE62" i="4"/>
  <c r="CD62" i="4"/>
  <c r="CB62" i="4"/>
  <c r="CA62" i="4"/>
  <c r="BZ62" i="4"/>
  <c r="BY62" i="4"/>
  <c r="BX62" i="4"/>
  <c r="BW62" i="4"/>
  <c r="BV62" i="4"/>
  <c r="BN62" i="4"/>
  <c r="BM62" i="4"/>
  <c r="CH61" i="4"/>
  <c r="CG61" i="4"/>
  <c r="CE61" i="4"/>
  <c r="CD61" i="4"/>
  <c r="CB61" i="4"/>
  <c r="CA61" i="4"/>
  <c r="BZ61" i="4"/>
  <c r="BY61" i="4"/>
  <c r="BX61" i="4"/>
  <c r="BW61" i="4"/>
  <c r="BV61" i="4"/>
  <c r="BN61" i="4"/>
  <c r="BM61" i="4"/>
  <c r="BU61" i="4" s="1"/>
  <c r="CH60" i="4"/>
  <c r="CG60" i="4"/>
  <c r="CE60" i="4"/>
  <c r="CD60" i="4"/>
  <c r="CB60" i="4"/>
  <c r="CA60" i="4"/>
  <c r="BZ60" i="4"/>
  <c r="BY60" i="4"/>
  <c r="BX60" i="4"/>
  <c r="BW60" i="4"/>
  <c r="BV60" i="4"/>
  <c r="BN60" i="4"/>
  <c r="BM60" i="4"/>
  <c r="CH59" i="4"/>
  <c r="CG59" i="4"/>
  <c r="CE59" i="4"/>
  <c r="CD59" i="4"/>
  <c r="CB59" i="4"/>
  <c r="CA59" i="4"/>
  <c r="BZ59" i="4"/>
  <c r="BY59" i="4"/>
  <c r="BX59" i="4"/>
  <c r="BW59" i="4"/>
  <c r="BV59" i="4"/>
  <c r="BN59" i="4"/>
  <c r="BM59" i="4"/>
  <c r="CH58" i="4"/>
  <c r="CG58" i="4"/>
  <c r="CE58" i="4"/>
  <c r="CD58" i="4"/>
  <c r="CB58" i="4"/>
  <c r="CA58" i="4"/>
  <c r="BZ58" i="4"/>
  <c r="BY58" i="4"/>
  <c r="BX58" i="4"/>
  <c r="BW58" i="4"/>
  <c r="BV58" i="4"/>
  <c r="BN58" i="4"/>
  <c r="BM58" i="4"/>
  <c r="CH57" i="4"/>
  <c r="CG57" i="4"/>
  <c r="CE57" i="4"/>
  <c r="CD57" i="4"/>
  <c r="CB57" i="4"/>
  <c r="CA57" i="4"/>
  <c r="BZ57" i="4"/>
  <c r="BY57" i="4"/>
  <c r="BX57" i="4"/>
  <c r="BW57" i="4"/>
  <c r="BV57" i="4"/>
  <c r="BN57" i="4"/>
  <c r="BM57" i="4"/>
  <c r="BU57" i="4" s="1"/>
  <c r="CH56" i="4"/>
  <c r="CG56" i="4"/>
  <c r="CE56" i="4"/>
  <c r="CD56" i="4"/>
  <c r="CB56" i="4"/>
  <c r="CA56" i="4"/>
  <c r="BZ56" i="4"/>
  <c r="BY56" i="4"/>
  <c r="BX56" i="4"/>
  <c r="BW56" i="4"/>
  <c r="BV56" i="4"/>
  <c r="BN56" i="4"/>
  <c r="BM56" i="4"/>
  <c r="CH55" i="4"/>
  <c r="CG55" i="4"/>
  <c r="CE55" i="4"/>
  <c r="CD55" i="4"/>
  <c r="CB55" i="4"/>
  <c r="CA55" i="4"/>
  <c r="BZ55" i="4"/>
  <c r="BY55" i="4"/>
  <c r="BX55" i="4"/>
  <c r="BW55" i="4"/>
  <c r="BV55" i="4"/>
  <c r="BN55" i="4"/>
  <c r="BM55" i="4"/>
  <c r="BU55" i="4" s="1"/>
  <c r="CH54" i="4"/>
  <c r="CG54" i="4"/>
  <c r="CE54" i="4"/>
  <c r="CD54" i="4"/>
  <c r="CB54" i="4"/>
  <c r="CA54" i="4"/>
  <c r="BZ54" i="4"/>
  <c r="BY54" i="4"/>
  <c r="BX54" i="4"/>
  <c r="BW54" i="4"/>
  <c r="BV54" i="4"/>
  <c r="BN54" i="4"/>
  <c r="BM54" i="4"/>
  <c r="CH53" i="4"/>
  <c r="CG53" i="4"/>
  <c r="CE53" i="4"/>
  <c r="CD53" i="4"/>
  <c r="CB53" i="4"/>
  <c r="CA53" i="4"/>
  <c r="BZ53" i="4"/>
  <c r="BY53" i="4"/>
  <c r="BX53" i="4"/>
  <c r="BW53" i="4"/>
  <c r="BV53" i="4"/>
  <c r="BN53" i="4"/>
  <c r="BM53" i="4"/>
  <c r="BU53" i="4" s="1"/>
  <c r="CH52" i="4"/>
  <c r="CG52" i="4"/>
  <c r="CE52" i="4"/>
  <c r="CD52" i="4"/>
  <c r="CB52" i="4"/>
  <c r="CA52" i="4"/>
  <c r="BZ52" i="4"/>
  <c r="BY52" i="4"/>
  <c r="BX52" i="4"/>
  <c r="BW52" i="4"/>
  <c r="BV52" i="4"/>
  <c r="BN52" i="4"/>
  <c r="BM52" i="4"/>
  <c r="CH51" i="4"/>
  <c r="CG51" i="4"/>
  <c r="CE51" i="4"/>
  <c r="CD51" i="4"/>
  <c r="CB51" i="4"/>
  <c r="CA51" i="4"/>
  <c r="BZ51" i="4"/>
  <c r="BY51" i="4"/>
  <c r="BX51" i="4"/>
  <c r="BW51" i="4"/>
  <c r="BV51" i="4"/>
  <c r="BN51" i="4"/>
  <c r="BM51" i="4"/>
  <c r="CH50" i="4"/>
  <c r="CG50" i="4"/>
  <c r="CE50" i="4"/>
  <c r="CD50" i="4"/>
  <c r="CB50" i="4"/>
  <c r="CA50" i="4"/>
  <c r="BZ50" i="4"/>
  <c r="BY50" i="4"/>
  <c r="BX50" i="4"/>
  <c r="BW50" i="4"/>
  <c r="BV50" i="4"/>
  <c r="BN50" i="4"/>
  <c r="BM50" i="4"/>
  <c r="CH49" i="4"/>
  <c r="CG49" i="4"/>
  <c r="CE49" i="4"/>
  <c r="CD49" i="4"/>
  <c r="CB49" i="4"/>
  <c r="CA49" i="4"/>
  <c r="BZ49" i="4"/>
  <c r="BY49" i="4"/>
  <c r="BX49" i="4"/>
  <c r="BW49" i="4"/>
  <c r="BV49" i="4"/>
  <c r="BN49" i="4"/>
  <c r="BM49" i="4"/>
  <c r="BU49" i="4" s="1"/>
  <c r="CH48" i="4"/>
  <c r="CG48" i="4"/>
  <c r="CE48" i="4"/>
  <c r="CD48" i="4"/>
  <c r="CB48" i="4"/>
  <c r="CA48" i="4"/>
  <c r="BZ48" i="4"/>
  <c r="BY48" i="4"/>
  <c r="BX48" i="4"/>
  <c r="BW48" i="4"/>
  <c r="BV48" i="4"/>
  <c r="BN48" i="4"/>
  <c r="BM48" i="4"/>
  <c r="CH47" i="4"/>
  <c r="CG47" i="4"/>
  <c r="CE47" i="4"/>
  <c r="CD47" i="4"/>
  <c r="CB47" i="4"/>
  <c r="CA47" i="4"/>
  <c r="BZ47" i="4"/>
  <c r="BY47" i="4"/>
  <c r="BX47" i="4"/>
  <c r="BW47" i="4"/>
  <c r="BV47" i="4"/>
  <c r="BN47" i="4"/>
  <c r="BM47" i="4"/>
  <c r="BU47" i="4" s="1"/>
  <c r="CH46" i="4"/>
  <c r="CG46" i="4"/>
  <c r="CE46" i="4"/>
  <c r="CD46" i="4"/>
  <c r="CB46" i="4"/>
  <c r="CA46" i="4"/>
  <c r="BZ46" i="4"/>
  <c r="BY46" i="4"/>
  <c r="BX46" i="4"/>
  <c r="BW46" i="4"/>
  <c r="BV46" i="4"/>
  <c r="BN46" i="4"/>
  <c r="BM46" i="4"/>
  <c r="CH45" i="4"/>
  <c r="CG45" i="4"/>
  <c r="CE45" i="4"/>
  <c r="CD45" i="4"/>
  <c r="CB45" i="4"/>
  <c r="CA45" i="4"/>
  <c r="BZ45" i="4"/>
  <c r="BY45" i="4"/>
  <c r="BX45" i="4"/>
  <c r="BW45" i="4"/>
  <c r="BV45" i="4"/>
  <c r="BN45" i="4"/>
  <c r="BM45" i="4"/>
  <c r="BU45" i="4" s="1"/>
  <c r="CH44" i="4"/>
  <c r="CG44" i="4"/>
  <c r="CE44" i="4"/>
  <c r="CD44" i="4"/>
  <c r="CB44" i="4"/>
  <c r="CA44" i="4"/>
  <c r="BZ44" i="4"/>
  <c r="BY44" i="4"/>
  <c r="BX44" i="4"/>
  <c r="BW44" i="4"/>
  <c r="BV44" i="4"/>
  <c r="BN44" i="4"/>
  <c r="BM44" i="4"/>
  <c r="CH43" i="4"/>
  <c r="CG43" i="4"/>
  <c r="CE43" i="4"/>
  <c r="CD43" i="4"/>
  <c r="CB43" i="4"/>
  <c r="CA43" i="4"/>
  <c r="BZ43" i="4"/>
  <c r="BY43" i="4"/>
  <c r="BX43" i="4"/>
  <c r="BW43" i="4"/>
  <c r="BV43" i="4"/>
  <c r="BN43" i="4"/>
  <c r="BM43" i="4"/>
  <c r="CH42" i="4"/>
  <c r="CG42" i="4"/>
  <c r="CE42" i="4"/>
  <c r="CD42" i="4"/>
  <c r="CB42" i="4"/>
  <c r="CA42" i="4"/>
  <c r="BZ42" i="4"/>
  <c r="BY42" i="4"/>
  <c r="BX42" i="4"/>
  <c r="BW42" i="4"/>
  <c r="BV42" i="4"/>
  <c r="BN42" i="4"/>
  <c r="BM42" i="4"/>
  <c r="CH41" i="4"/>
  <c r="CG41" i="4"/>
  <c r="CE41" i="4"/>
  <c r="CD41" i="4"/>
  <c r="CB41" i="4"/>
  <c r="CA41" i="4"/>
  <c r="BZ41" i="4"/>
  <c r="BY41" i="4"/>
  <c r="BX41" i="4"/>
  <c r="BW41" i="4"/>
  <c r="BV41" i="4"/>
  <c r="BN41" i="4"/>
  <c r="BM41" i="4"/>
  <c r="BU41" i="4" s="1"/>
  <c r="CH40" i="4"/>
  <c r="CG40" i="4"/>
  <c r="CE40" i="4"/>
  <c r="CD40" i="4"/>
  <c r="CB40" i="4"/>
  <c r="CA40" i="4"/>
  <c r="BZ40" i="4"/>
  <c r="BY40" i="4"/>
  <c r="BX40" i="4"/>
  <c r="BW40" i="4"/>
  <c r="BV40" i="4"/>
  <c r="BN40" i="4"/>
  <c r="BM40" i="4"/>
  <c r="CH39" i="4"/>
  <c r="CG39" i="4"/>
  <c r="CE39" i="4"/>
  <c r="CD39" i="4"/>
  <c r="CB39" i="4"/>
  <c r="CA39" i="4"/>
  <c r="BZ39" i="4"/>
  <c r="BY39" i="4"/>
  <c r="BX39" i="4"/>
  <c r="BW39" i="4"/>
  <c r="BV39" i="4"/>
  <c r="BN39" i="4"/>
  <c r="BM39" i="4"/>
  <c r="BU39" i="4" s="1"/>
  <c r="CH38" i="4"/>
  <c r="CG38" i="4"/>
  <c r="CE38" i="4"/>
  <c r="CD38" i="4"/>
  <c r="CB38" i="4"/>
  <c r="CA38" i="4"/>
  <c r="BZ38" i="4"/>
  <c r="BY38" i="4"/>
  <c r="BX38" i="4"/>
  <c r="BW38" i="4"/>
  <c r="BV38" i="4"/>
  <c r="BN38" i="4"/>
  <c r="BM38" i="4"/>
  <c r="CH37" i="4"/>
  <c r="CG37" i="4"/>
  <c r="CE37" i="4"/>
  <c r="CD37" i="4"/>
  <c r="CB37" i="4"/>
  <c r="CA37" i="4"/>
  <c r="BZ37" i="4"/>
  <c r="BY37" i="4"/>
  <c r="BX37" i="4"/>
  <c r="BW37" i="4"/>
  <c r="BV37" i="4"/>
  <c r="BN37" i="4"/>
  <c r="BM37" i="4"/>
  <c r="BU37" i="4" s="1"/>
  <c r="CH36" i="4"/>
  <c r="CG36" i="4"/>
  <c r="CE36" i="4"/>
  <c r="CD36" i="4"/>
  <c r="CB36" i="4"/>
  <c r="CA36" i="4"/>
  <c r="BZ36" i="4"/>
  <c r="BY36" i="4"/>
  <c r="BX36" i="4"/>
  <c r="BW36" i="4"/>
  <c r="BV36" i="4"/>
  <c r="BN36" i="4"/>
  <c r="BM36" i="4"/>
  <c r="CH35" i="4"/>
  <c r="CG35" i="4"/>
  <c r="CE35" i="4"/>
  <c r="CD35" i="4"/>
  <c r="CB35" i="4"/>
  <c r="CA35" i="4"/>
  <c r="BZ35" i="4"/>
  <c r="BY35" i="4"/>
  <c r="BX35" i="4"/>
  <c r="BW35" i="4"/>
  <c r="BV35" i="4"/>
  <c r="BN35" i="4"/>
  <c r="BM35" i="4"/>
  <c r="CH34" i="4"/>
  <c r="CG34" i="4"/>
  <c r="CE34" i="4"/>
  <c r="CD34" i="4"/>
  <c r="CB34" i="4"/>
  <c r="CA34" i="4"/>
  <c r="BZ34" i="4"/>
  <c r="BY34" i="4"/>
  <c r="BX34" i="4"/>
  <c r="BW34" i="4"/>
  <c r="BV34" i="4"/>
  <c r="BN34" i="4"/>
  <c r="BM34" i="4"/>
  <c r="CH33" i="4"/>
  <c r="CG33" i="4"/>
  <c r="CE33" i="4"/>
  <c r="CD33" i="4"/>
  <c r="CB33" i="4"/>
  <c r="CA33" i="4"/>
  <c r="BZ33" i="4"/>
  <c r="BY33" i="4"/>
  <c r="BX33" i="4"/>
  <c r="BW33" i="4"/>
  <c r="BV33" i="4"/>
  <c r="BN33" i="4"/>
  <c r="BM33" i="4"/>
  <c r="BU33" i="4" s="1"/>
  <c r="CH32" i="4"/>
  <c r="CG32" i="4"/>
  <c r="CE32" i="4"/>
  <c r="CD32" i="4"/>
  <c r="CB32" i="4"/>
  <c r="CA32" i="4"/>
  <c r="BZ32" i="4"/>
  <c r="BY32" i="4"/>
  <c r="BX32" i="4"/>
  <c r="BW32" i="4"/>
  <c r="BV32" i="4"/>
  <c r="BN32" i="4"/>
  <c r="BM32" i="4"/>
  <c r="CH31" i="4"/>
  <c r="CG31" i="4"/>
  <c r="CE31" i="4"/>
  <c r="CD31" i="4"/>
  <c r="CB31" i="4"/>
  <c r="CA31" i="4"/>
  <c r="BZ31" i="4"/>
  <c r="BY31" i="4"/>
  <c r="BX31" i="4"/>
  <c r="BW31" i="4"/>
  <c r="BV31" i="4"/>
  <c r="BN31" i="4"/>
  <c r="BM31" i="4"/>
  <c r="BU31" i="4" s="1"/>
  <c r="CH30" i="4"/>
  <c r="CG30" i="4"/>
  <c r="CE30" i="4"/>
  <c r="CD30" i="4"/>
  <c r="CB30" i="4"/>
  <c r="CA30" i="4"/>
  <c r="BZ30" i="4"/>
  <c r="BY30" i="4"/>
  <c r="BX30" i="4"/>
  <c r="BW30" i="4"/>
  <c r="BV30" i="4"/>
  <c r="BN30" i="4"/>
  <c r="BM30" i="4"/>
  <c r="CH29" i="4"/>
  <c r="CG29" i="4"/>
  <c r="CE29" i="4"/>
  <c r="CD29" i="4"/>
  <c r="CB29" i="4"/>
  <c r="CA29" i="4"/>
  <c r="BZ29" i="4"/>
  <c r="BY29" i="4"/>
  <c r="BX29" i="4"/>
  <c r="BW29" i="4"/>
  <c r="BV29" i="4"/>
  <c r="BN29" i="4"/>
  <c r="BM29" i="4"/>
  <c r="BU29" i="4" s="1"/>
  <c r="CH28" i="4"/>
  <c r="CG28" i="4"/>
  <c r="CE28" i="4"/>
  <c r="CD28" i="4"/>
  <c r="CB28" i="4"/>
  <c r="CA28" i="4"/>
  <c r="BZ28" i="4"/>
  <c r="BY28" i="4"/>
  <c r="BX28" i="4"/>
  <c r="BW28" i="4"/>
  <c r="BV28" i="4"/>
  <c r="BN28" i="4"/>
  <c r="BM28" i="4"/>
  <c r="CH27" i="4"/>
  <c r="CG27" i="4"/>
  <c r="CE27" i="4"/>
  <c r="CD27" i="4"/>
  <c r="CB27" i="4"/>
  <c r="CA27" i="4"/>
  <c r="BZ27" i="4"/>
  <c r="BY27" i="4"/>
  <c r="BX27" i="4"/>
  <c r="BW27" i="4"/>
  <c r="BV27" i="4"/>
  <c r="BN27" i="4"/>
  <c r="BM27" i="4"/>
  <c r="CH26" i="4"/>
  <c r="CG26" i="4"/>
  <c r="CE26" i="4"/>
  <c r="CD26" i="4"/>
  <c r="CB26" i="4"/>
  <c r="CA26" i="4"/>
  <c r="BZ26" i="4"/>
  <c r="BY26" i="4"/>
  <c r="BX26" i="4"/>
  <c r="BW26" i="4"/>
  <c r="BV26" i="4"/>
  <c r="BN26" i="4"/>
  <c r="BM26" i="4"/>
  <c r="CH25" i="4"/>
  <c r="CG25" i="4"/>
  <c r="CE25" i="4"/>
  <c r="CD25" i="4"/>
  <c r="CB25" i="4"/>
  <c r="CA25" i="4"/>
  <c r="BZ25" i="4"/>
  <c r="BY25" i="4"/>
  <c r="BX25" i="4"/>
  <c r="BW25" i="4"/>
  <c r="BV25" i="4"/>
  <c r="BN25" i="4"/>
  <c r="BM25" i="4"/>
  <c r="BU25" i="4" s="1"/>
  <c r="CH24" i="4"/>
  <c r="CG24" i="4"/>
  <c r="CE24" i="4"/>
  <c r="CD24" i="4"/>
  <c r="CB24" i="4"/>
  <c r="CA24" i="4"/>
  <c r="BZ24" i="4"/>
  <c r="BY24" i="4"/>
  <c r="BX24" i="4"/>
  <c r="BW24" i="4"/>
  <c r="BV24" i="4"/>
  <c r="BN24" i="4"/>
  <c r="BM24" i="4"/>
  <c r="CH23" i="4"/>
  <c r="CG23" i="4"/>
  <c r="CE23" i="4"/>
  <c r="CD23" i="4"/>
  <c r="CB23" i="4"/>
  <c r="CA23" i="4"/>
  <c r="BZ23" i="4"/>
  <c r="BY23" i="4"/>
  <c r="BX23" i="4"/>
  <c r="BW23" i="4"/>
  <c r="BV23" i="4"/>
  <c r="BN23" i="4"/>
  <c r="BM23" i="4"/>
  <c r="BU23" i="4" s="1"/>
  <c r="CH22" i="4"/>
  <c r="CG22" i="4"/>
  <c r="CE22" i="4"/>
  <c r="CD22" i="4"/>
  <c r="CB22" i="4"/>
  <c r="CA22" i="4"/>
  <c r="BZ22" i="4"/>
  <c r="BY22" i="4"/>
  <c r="BX22" i="4"/>
  <c r="BW22" i="4"/>
  <c r="BV22" i="4"/>
  <c r="BN22" i="4"/>
  <c r="BM22" i="4"/>
  <c r="CH21" i="4"/>
  <c r="CG21" i="4"/>
  <c r="CE21" i="4"/>
  <c r="CD21" i="4"/>
  <c r="CB21" i="4"/>
  <c r="CA21" i="4"/>
  <c r="BZ21" i="4"/>
  <c r="BY21" i="4"/>
  <c r="BX21" i="4"/>
  <c r="BW21" i="4"/>
  <c r="BV21" i="4"/>
  <c r="BN21" i="4"/>
  <c r="BM21" i="4"/>
  <c r="BU21" i="4" s="1"/>
  <c r="CH20" i="4"/>
  <c r="CG20" i="4"/>
  <c r="CE20" i="4"/>
  <c r="CD20" i="4"/>
  <c r="CB20" i="4"/>
  <c r="CA20" i="4"/>
  <c r="BZ20" i="4"/>
  <c r="BY20" i="4"/>
  <c r="BX20" i="4"/>
  <c r="BW20" i="4"/>
  <c r="BV20" i="4"/>
  <c r="BN20" i="4"/>
  <c r="BM20" i="4"/>
  <c r="CH19" i="4"/>
  <c r="CG19" i="4"/>
  <c r="CE19" i="4"/>
  <c r="CD19" i="4"/>
  <c r="CB19" i="4"/>
  <c r="CA19" i="4"/>
  <c r="BZ19" i="4"/>
  <c r="BY19" i="4"/>
  <c r="BX19" i="4"/>
  <c r="BW19" i="4"/>
  <c r="BV19" i="4"/>
  <c r="BN19" i="4"/>
  <c r="BM19" i="4"/>
  <c r="CH18" i="4"/>
  <c r="CG18" i="4"/>
  <c r="CE18" i="4"/>
  <c r="CD18" i="4"/>
  <c r="CB18" i="4"/>
  <c r="CA18" i="4"/>
  <c r="BZ18" i="4"/>
  <c r="BY18" i="4"/>
  <c r="BX18" i="4"/>
  <c r="BW18" i="4"/>
  <c r="BV18" i="4"/>
  <c r="BN18" i="4"/>
  <c r="BM18" i="4"/>
  <c r="CH17" i="4"/>
  <c r="CG17" i="4"/>
  <c r="CE17" i="4"/>
  <c r="CD17" i="4"/>
  <c r="CB17" i="4"/>
  <c r="CA17" i="4"/>
  <c r="BZ17" i="4"/>
  <c r="BY17" i="4"/>
  <c r="BX17" i="4"/>
  <c r="BW17" i="4"/>
  <c r="BV17" i="4"/>
  <c r="BN17" i="4"/>
  <c r="BM17" i="4"/>
  <c r="BU17" i="4" s="1"/>
  <c r="CH16" i="4"/>
  <c r="CG16" i="4"/>
  <c r="CE16" i="4"/>
  <c r="CD16" i="4"/>
  <c r="CB16" i="4"/>
  <c r="CA16" i="4"/>
  <c r="BZ16" i="4"/>
  <c r="BY16" i="4"/>
  <c r="BX16" i="4"/>
  <c r="BW16" i="4"/>
  <c r="BV16" i="4"/>
  <c r="BN16" i="4"/>
  <c r="BM16" i="4"/>
  <c r="CH15" i="4"/>
  <c r="CG15" i="4"/>
  <c r="CE15" i="4"/>
  <c r="CD15" i="4"/>
  <c r="CB15" i="4"/>
  <c r="CA15" i="4"/>
  <c r="BZ15" i="4"/>
  <c r="BY15" i="4"/>
  <c r="BX15" i="4"/>
  <c r="BW15" i="4"/>
  <c r="BV15" i="4"/>
  <c r="BN15" i="4"/>
  <c r="BM15" i="4"/>
  <c r="BU15" i="4" s="1"/>
  <c r="CH14" i="4"/>
  <c r="CG14" i="4"/>
  <c r="CE14" i="4"/>
  <c r="CD14" i="4"/>
  <c r="CB14" i="4"/>
  <c r="CA14" i="4"/>
  <c r="BZ14" i="4"/>
  <c r="BY14" i="4"/>
  <c r="BX14" i="4"/>
  <c r="BW14" i="4"/>
  <c r="BV14" i="4"/>
  <c r="BN14" i="4"/>
  <c r="BM14" i="4"/>
  <c r="CH13" i="4"/>
  <c r="CG13" i="4"/>
  <c r="CE13" i="4"/>
  <c r="CD13" i="4"/>
  <c r="CB13" i="4"/>
  <c r="CA13" i="4"/>
  <c r="BZ13" i="4"/>
  <c r="BY13" i="4"/>
  <c r="BX13" i="4"/>
  <c r="BW13" i="4"/>
  <c r="BV13" i="4"/>
  <c r="BN13" i="4"/>
  <c r="BM13" i="4"/>
  <c r="BU13" i="4" s="1"/>
  <c r="CH12" i="4"/>
  <c r="CG12" i="4"/>
  <c r="CE12" i="4"/>
  <c r="CD12" i="4"/>
  <c r="CB12" i="4"/>
  <c r="CA12" i="4"/>
  <c r="BZ12" i="4"/>
  <c r="BY12" i="4"/>
  <c r="BX12" i="4"/>
  <c r="BW12" i="4"/>
  <c r="BV12" i="4"/>
  <c r="BN12" i="4"/>
  <c r="BM12" i="4"/>
  <c r="CH11" i="4"/>
  <c r="CG11" i="4"/>
  <c r="CE11" i="4"/>
  <c r="CD11" i="4"/>
  <c r="CB11" i="4"/>
  <c r="CA11" i="4"/>
  <c r="BZ11" i="4"/>
  <c r="BY11" i="4"/>
  <c r="BX11" i="4"/>
  <c r="BW11" i="4"/>
  <c r="BV11" i="4"/>
  <c r="BN11" i="4"/>
  <c r="BM11" i="4"/>
  <c r="CH10" i="4"/>
  <c r="CG10" i="4"/>
  <c r="CE10" i="4"/>
  <c r="CD10" i="4"/>
  <c r="CB10" i="4"/>
  <c r="CA10" i="4"/>
  <c r="BZ10" i="4"/>
  <c r="BY10" i="4"/>
  <c r="BX10" i="4"/>
  <c r="BW10" i="4"/>
  <c r="BV10" i="4"/>
  <c r="BN10" i="4"/>
  <c r="BM10" i="4"/>
  <c r="CH9" i="4"/>
  <c r="CG9" i="4"/>
  <c r="CE9" i="4"/>
  <c r="CD9" i="4"/>
  <c r="CB9" i="4"/>
  <c r="CA9" i="4"/>
  <c r="BZ9" i="4"/>
  <c r="BY9" i="4"/>
  <c r="BX9" i="4"/>
  <c r="BW9" i="4"/>
  <c r="BV9" i="4"/>
  <c r="BN9" i="4"/>
  <c r="BM9" i="4"/>
  <c r="BU9" i="4" s="1"/>
  <c r="CH8" i="4"/>
  <c r="CG8" i="4"/>
  <c r="CE8" i="4"/>
  <c r="CD8" i="4"/>
  <c r="CB8" i="4"/>
  <c r="CA8" i="4"/>
  <c r="BZ8" i="4"/>
  <c r="BY8" i="4"/>
  <c r="BX8" i="4"/>
  <c r="BW8" i="4"/>
  <c r="BV8" i="4"/>
  <c r="BN8" i="4"/>
  <c r="BM8" i="4"/>
  <c r="CH7" i="4"/>
  <c r="CG7" i="4"/>
  <c r="CE7" i="4"/>
  <c r="CD7" i="4"/>
  <c r="CB7" i="4"/>
  <c r="CA7" i="4"/>
  <c r="BZ7" i="4"/>
  <c r="BY7" i="4"/>
  <c r="BX7" i="4"/>
  <c r="BW7" i="4"/>
  <c r="BV7" i="4"/>
  <c r="BN7" i="4"/>
  <c r="BM7" i="4"/>
  <c r="BU7" i="4" s="1"/>
  <c r="CH6" i="4"/>
  <c r="CG6" i="4"/>
  <c r="CE6" i="4"/>
  <c r="CD6" i="4"/>
  <c r="CB6" i="4"/>
  <c r="CA6" i="4"/>
  <c r="BZ6" i="4"/>
  <c r="BY6" i="4"/>
  <c r="BX6" i="4"/>
  <c r="BW6" i="4"/>
  <c r="BV6" i="4"/>
  <c r="BN6" i="4"/>
  <c r="BM6" i="4"/>
  <c r="CH5" i="4"/>
  <c r="CG5" i="4"/>
  <c r="CE5" i="4"/>
  <c r="CD5" i="4"/>
  <c r="CB5" i="4"/>
  <c r="CA5" i="4"/>
  <c r="BZ5" i="4"/>
  <c r="BY5" i="4"/>
  <c r="BX5" i="4"/>
  <c r="BW5" i="4"/>
  <c r="BV5" i="4"/>
  <c r="BN5" i="4"/>
  <c r="BM5" i="4"/>
  <c r="BU5" i="4" s="1"/>
  <c r="CH4" i="4"/>
  <c r="CG4" i="4"/>
  <c r="CE4" i="4"/>
  <c r="CD4" i="4"/>
  <c r="CB4" i="4"/>
  <c r="CA4" i="4"/>
  <c r="BZ4" i="4"/>
  <c r="BY4" i="4"/>
  <c r="BX4" i="4"/>
  <c r="BW4" i="4"/>
  <c r="BV4" i="4"/>
  <c r="BN4" i="4"/>
  <c r="BM4" i="4"/>
  <c r="CH3" i="4"/>
  <c r="CG3" i="4"/>
  <c r="CE3" i="4"/>
  <c r="CD3" i="4"/>
  <c r="CB3" i="4"/>
  <c r="CA3" i="4"/>
  <c r="BZ3" i="4"/>
  <c r="BY3" i="4"/>
  <c r="BX3" i="4"/>
  <c r="BW3" i="4"/>
  <c r="BV3" i="4"/>
  <c r="BN3" i="4"/>
  <c r="BM3" i="4"/>
  <c r="CH2" i="4"/>
  <c r="CG2" i="4"/>
  <c r="CE2" i="4"/>
  <c r="CD2" i="4"/>
  <c r="CB2" i="4"/>
  <c r="CA2" i="4"/>
  <c r="BZ2" i="4"/>
  <c r="BY2" i="4"/>
  <c r="BX2" i="4"/>
  <c r="BW2" i="4"/>
  <c r="BV2" i="4"/>
  <c r="BN2" i="4"/>
  <c r="BM2" i="4"/>
  <c r="BU236" i="4" l="1"/>
  <c r="BU3" i="4"/>
  <c r="BU11" i="4"/>
  <c r="BU19" i="4"/>
  <c r="BU27" i="4"/>
  <c r="BU35" i="4"/>
  <c r="BU43" i="4"/>
  <c r="BU51" i="4"/>
  <c r="BU59" i="4"/>
  <c r="BU67" i="4"/>
  <c r="BU75" i="4"/>
  <c r="BU83" i="4"/>
  <c r="BU91" i="4"/>
  <c r="BU99" i="4"/>
  <c r="BU107" i="4"/>
  <c r="BU115" i="4"/>
  <c r="BU123" i="4"/>
  <c r="BU131" i="4"/>
  <c r="BU139" i="4"/>
  <c r="BU147" i="4"/>
  <c r="BU155" i="4"/>
  <c r="BU163" i="4"/>
  <c r="BU171" i="4"/>
  <c r="BU179" i="4"/>
  <c r="BU187" i="4"/>
  <c r="BU195" i="4"/>
  <c r="BU203" i="4"/>
  <c r="BU211" i="4"/>
  <c r="BU219" i="4"/>
  <c r="BU227" i="4"/>
  <c r="BT12" i="9"/>
  <c r="BT20" i="9"/>
  <c r="BT28" i="9"/>
  <c r="BT36" i="9"/>
  <c r="BT44" i="9"/>
  <c r="BT52" i="9"/>
  <c r="BM56" i="7"/>
  <c r="BT9" i="7"/>
  <c r="BT17" i="7"/>
  <c r="BT25" i="7"/>
  <c r="BT7" i="8"/>
  <c r="BT15" i="8"/>
  <c r="BT23" i="8"/>
  <c r="BT31" i="8"/>
  <c r="BT39" i="8"/>
  <c r="BT47" i="8"/>
  <c r="BT3" i="11"/>
  <c r="BT11" i="11"/>
  <c r="BT19" i="11"/>
  <c r="BT27" i="11"/>
  <c r="J239" i="14"/>
  <c r="I239" i="14"/>
  <c r="BL35" i="11"/>
  <c r="BT2" i="10"/>
  <c r="BT4" i="10"/>
  <c r="BT6" i="10"/>
  <c r="BT8" i="10"/>
  <c r="BT10" i="10"/>
  <c r="BT12" i="10"/>
  <c r="BT14" i="10"/>
  <c r="BT16" i="10"/>
  <c r="BT18" i="10"/>
  <c r="BT20" i="10"/>
  <c r="BT22" i="10"/>
  <c r="BT24" i="10"/>
  <c r="BT26" i="10"/>
  <c r="BT28" i="10"/>
  <c r="BT30" i="10"/>
  <c r="BT32" i="10"/>
  <c r="BT34" i="10"/>
  <c r="BT36" i="10"/>
  <c r="BT38" i="10"/>
  <c r="BT40" i="10"/>
  <c r="BN5" i="9"/>
  <c r="BS5" i="9" s="1"/>
  <c r="BN2" i="8"/>
  <c r="BS2" i="8" s="1"/>
  <c r="BN6" i="8"/>
  <c r="BS6" i="8" s="1"/>
  <c r="BN22" i="8"/>
  <c r="BS22" i="8" s="1"/>
  <c r="BN10" i="8"/>
  <c r="BS10" i="8" s="1"/>
  <c r="BN30" i="7"/>
  <c r="BS30" i="7" s="1"/>
  <c r="BN34" i="7"/>
  <c r="BS34" i="7" s="1"/>
  <c r="BN38" i="7"/>
  <c r="BS38" i="7" s="1"/>
  <c r="BN42" i="7"/>
  <c r="BS42" i="7" s="1"/>
  <c r="BN46" i="7"/>
  <c r="BS46" i="7" s="1"/>
  <c r="BN50" i="7"/>
  <c r="BS50" i="7" s="1"/>
  <c r="BN54" i="7"/>
  <c r="BS54" i="7" s="1"/>
  <c r="BU35" i="11"/>
  <c r="BX35" i="11"/>
  <c r="BZ35" i="11"/>
  <c r="CG35" i="11"/>
  <c r="CC35" i="11"/>
  <c r="CB35" i="11"/>
  <c r="CE35" i="11"/>
  <c r="BM35" i="11"/>
  <c r="BT35" i="11" s="1"/>
  <c r="BT2" i="11"/>
  <c r="BT4" i="11"/>
  <c r="BT6" i="11"/>
  <c r="BT8" i="11"/>
  <c r="BT10" i="11"/>
  <c r="BT12" i="11"/>
  <c r="BT14" i="11"/>
  <c r="BT16" i="11"/>
  <c r="BT18" i="11"/>
  <c r="BT20" i="11"/>
  <c r="BT22" i="11"/>
  <c r="BT24" i="11"/>
  <c r="BT26" i="11"/>
  <c r="BT28" i="11"/>
  <c r="BT30" i="11"/>
  <c r="BT32" i="11"/>
  <c r="BT34" i="11"/>
  <c r="BV35" i="11"/>
  <c r="BY35" i="11"/>
  <c r="BW35" i="11"/>
  <c r="CD35" i="11"/>
  <c r="BU42" i="10"/>
  <c r="BX42" i="10"/>
  <c r="BZ42" i="10"/>
  <c r="CG42" i="10"/>
  <c r="CC42" i="10"/>
  <c r="CB42" i="10"/>
  <c r="CE42" i="10"/>
  <c r="BM42" i="10"/>
  <c r="BT42" i="10" s="1"/>
  <c r="BT3" i="10"/>
  <c r="BT5" i="10"/>
  <c r="BT7" i="10"/>
  <c r="BT9" i="10"/>
  <c r="BT11" i="10"/>
  <c r="BT13" i="10"/>
  <c r="BT15" i="10"/>
  <c r="BT17" i="10"/>
  <c r="BT19" i="10"/>
  <c r="BT21" i="10"/>
  <c r="BT23" i="10"/>
  <c r="BT25" i="10"/>
  <c r="BT27" i="10"/>
  <c r="BT29" i="10"/>
  <c r="BT31" i="10"/>
  <c r="BT33" i="10"/>
  <c r="BT35" i="10"/>
  <c r="BT37" i="10"/>
  <c r="BT39" i="10"/>
  <c r="BT41" i="10"/>
  <c r="BV42" i="10"/>
  <c r="BY42" i="10"/>
  <c r="BW42" i="10"/>
  <c r="CD42" i="10"/>
  <c r="BT5" i="9"/>
  <c r="BU57" i="9"/>
  <c r="BX57" i="9"/>
  <c r="BZ57" i="9"/>
  <c r="CG57" i="9"/>
  <c r="CC57" i="9"/>
  <c r="CB57" i="9"/>
  <c r="CE57" i="9"/>
  <c r="BL57" i="9"/>
  <c r="BT57" i="9" s="1"/>
  <c r="BN3" i="9"/>
  <c r="BS3" i="9" s="1"/>
  <c r="BT3" i="9"/>
  <c r="BT4" i="9"/>
  <c r="BT7" i="9"/>
  <c r="BT9" i="9"/>
  <c r="BT11" i="9"/>
  <c r="BT13" i="9"/>
  <c r="BT15" i="9"/>
  <c r="BT17" i="9"/>
  <c r="BT19" i="9"/>
  <c r="BT21" i="9"/>
  <c r="BT23" i="9"/>
  <c r="BT25" i="9"/>
  <c r="BT27" i="9"/>
  <c r="BT29" i="9"/>
  <c r="BT31" i="9"/>
  <c r="BT33" i="9"/>
  <c r="BT35" i="9"/>
  <c r="BT37" i="9"/>
  <c r="BT39" i="9"/>
  <c r="BT41" i="9"/>
  <c r="BT43" i="9"/>
  <c r="BT45" i="9"/>
  <c r="BT47" i="9"/>
  <c r="BT49" i="9"/>
  <c r="BT51" i="9"/>
  <c r="BT53" i="9"/>
  <c r="BT55" i="9"/>
  <c r="BV57" i="9"/>
  <c r="BY57" i="9"/>
  <c r="BW57" i="9"/>
  <c r="CD57" i="9"/>
  <c r="BT2" i="8"/>
  <c r="BT6" i="8"/>
  <c r="BT10" i="8"/>
  <c r="BT14" i="8"/>
  <c r="BT18" i="8"/>
  <c r="BT22" i="8"/>
  <c r="BT26" i="8"/>
  <c r="BT30" i="8"/>
  <c r="BT34" i="8"/>
  <c r="BT38" i="8"/>
  <c r="BT42" i="8"/>
  <c r="BT46" i="8"/>
  <c r="BV49" i="8"/>
  <c r="BY49" i="8"/>
  <c r="BW49" i="8"/>
  <c r="CD49" i="8"/>
  <c r="BL49" i="8"/>
  <c r="BT49" i="8" s="1"/>
  <c r="BN4" i="8"/>
  <c r="BS4" i="8" s="1"/>
  <c r="BT4" i="8"/>
  <c r="BT5" i="8"/>
  <c r="BN8" i="8"/>
  <c r="BS8" i="8" s="1"/>
  <c r="BT8" i="8"/>
  <c r="BT9" i="8"/>
  <c r="BN12" i="8"/>
  <c r="BS12" i="8" s="1"/>
  <c r="BT12" i="8"/>
  <c r="BT13" i="8"/>
  <c r="BN16" i="8"/>
  <c r="BS16" i="8" s="1"/>
  <c r="BT16" i="8"/>
  <c r="BT17" i="8"/>
  <c r="BN20" i="8"/>
  <c r="BS20" i="8" s="1"/>
  <c r="BT20" i="8"/>
  <c r="BT21" i="8"/>
  <c r="BN24" i="8"/>
  <c r="BS24" i="8" s="1"/>
  <c r="BT24" i="8"/>
  <c r="BT25" i="8"/>
  <c r="BN28" i="8"/>
  <c r="BS28" i="8" s="1"/>
  <c r="BT28" i="8"/>
  <c r="BT29" i="8"/>
  <c r="BN32" i="8"/>
  <c r="BS32" i="8" s="1"/>
  <c r="BT32" i="8"/>
  <c r="BT33" i="8"/>
  <c r="BN36" i="8"/>
  <c r="BS36" i="8" s="1"/>
  <c r="BT36" i="8"/>
  <c r="BT37" i="8"/>
  <c r="BN40" i="8"/>
  <c r="BS40" i="8" s="1"/>
  <c r="BT40" i="8"/>
  <c r="BT41" i="8"/>
  <c r="BN44" i="8"/>
  <c r="BS44" i="8" s="1"/>
  <c r="BT44" i="8"/>
  <c r="BT45" i="8"/>
  <c r="BN48" i="8"/>
  <c r="BS48" i="8" s="1"/>
  <c r="BT48" i="8"/>
  <c r="BU49" i="8"/>
  <c r="BX49" i="8"/>
  <c r="BZ49" i="8"/>
  <c r="CG49" i="8"/>
  <c r="CC49" i="8"/>
  <c r="CB49" i="8"/>
  <c r="CE49" i="8"/>
  <c r="BL56" i="7"/>
  <c r="BT56" i="7" s="1"/>
  <c r="BT4" i="7"/>
  <c r="BT6" i="7"/>
  <c r="BT8" i="7"/>
  <c r="BT10" i="7"/>
  <c r="BT12" i="7"/>
  <c r="BT14" i="7"/>
  <c r="BT16" i="7"/>
  <c r="BT18" i="7"/>
  <c r="BT20" i="7"/>
  <c r="BT22" i="7"/>
  <c r="BT24" i="7"/>
  <c r="BT26" i="7"/>
  <c r="BN28" i="7"/>
  <c r="BS28" i="7" s="1"/>
  <c r="BT28" i="7"/>
  <c r="BT29" i="7"/>
  <c r="BN32" i="7"/>
  <c r="BS32" i="7" s="1"/>
  <c r="BT32" i="7"/>
  <c r="BT33" i="7"/>
  <c r="BN36" i="7"/>
  <c r="BS36" i="7" s="1"/>
  <c r="BT36" i="7"/>
  <c r="BT37" i="7"/>
  <c r="BN40" i="7"/>
  <c r="BS40" i="7" s="1"/>
  <c r="BT40" i="7"/>
  <c r="BT41" i="7"/>
  <c r="BN44" i="7"/>
  <c r="BS44" i="7" s="1"/>
  <c r="BT44" i="7"/>
  <c r="BT45" i="7"/>
  <c r="BN48" i="7"/>
  <c r="BS48" i="7" s="1"/>
  <c r="BT48" i="7"/>
  <c r="BT49" i="7"/>
  <c r="BN52" i="7"/>
  <c r="BS52" i="7" s="1"/>
  <c r="BT52" i="7"/>
  <c r="BT53" i="7"/>
  <c r="BV56" i="7"/>
  <c r="BY56" i="7"/>
  <c r="BW56" i="7"/>
  <c r="CD56" i="7"/>
  <c r="BT30" i="7"/>
  <c r="BT34" i="7"/>
  <c r="BT38" i="7"/>
  <c r="BT42" i="7"/>
  <c r="BT46" i="7"/>
  <c r="BT50" i="7"/>
  <c r="BT54" i="7"/>
  <c r="BU56" i="7"/>
  <c r="BX56" i="7"/>
  <c r="BZ56" i="7"/>
  <c r="CG56" i="7"/>
  <c r="CC56" i="7"/>
  <c r="CB56" i="7"/>
  <c r="CE56" i="7"/>
  <c r="BN2" i="12"/>
  <c r="BS2" i="12" s="1"/>
  <c r="BN2" i="11"/>
  <c r="BS2" i="11" s="1"/>
  <c r="BN3" i="11"/>
  <c r="BS3" i="11" s="1"/>
  <c r="BN4" i="11"/>
  <c r="BS4" i="11" s="1"/>
  <c r="BN5" i="11"/>
  <c r="BS5" i="11" s="1"/>
  <c r="BN6" i="11"/>
  <c r="BS6" i="11" s="1"/>
  <c r="BN7" i="11"/>
  <c r="BS7" i="11" s="1"/>
  <c r="BN8" i="11"/>
  <c r="BS8" i="11" s="1"/>
  <c r="BN9" i="11"/>
  <c r="BS9" i="11" s="1"/>
  <c r="BN10" i="11"/>
  <c r="BS10" i="11" s="1"/>
  <c r="BN11" i="11"/>
  <c r="BS11" i="11" s="1"/>
  <c r="BN12" i="11"/>
  <c r="BS12" i="11" s="1"/>
  <c r="BN13" i="11"/>
  <c r="BS13" i="11" s="1"/>
  <c r="BN14" i="11"/>
  <c r="BS14" i="11" s="1"/>
  <c r="BN15" i="11"/>
  <c r="BS15" i="11" s="1"/>
  <c r="BN16" i="11"/>
  <c r="BS16" i="11" s="1"/>
  <c r="BN17" i="11"/>
  <c r="BS17" i="11" s="1"/>
  <c r="BN18" i="11"/>
  <c r="BS18" i="11" s="1"/>
  <c r="BN19" i="11"/>
  <c r="BS19" i="11" s="1"/>
  <c r="BN20" i="11"/>
  <c r="BS20" i="11" s="1"/>
  <c r="BN21" i="11"/>
  <c r="BS21" i="11" s="1"/>
  <c r="BN22" i="11"/>
  <c r="BS22" i="11" s="1"/>
  <c r="BN23" i="11"/>
  <c r="BS23" i="11" s="1"/>
  <c r="BN24" i="11"/>
  <c r="BS24" i="11" s="1"/>
  <c r="BN25" i="11"/>
  <c r="BS25" i="11" s="1"/>
  <c r="BN26" i="11"/>
  <c r="BS26" i="11" s="1"/>
  <c r="BN27" i="11"/>
  <c r="BS27" i="11" s="1"/>
  <c r="BN28" i="11"/>
  <c r="BS28" i="11" s="1"/>
  <c r="BN29" i="11"/>
  <c r="BS29" i="11" s="1"/>
  <c r="BN30" i="11"/>
  <c r="BS30" i="11" s="1"/>
  <c r="BN31" i="11"/>
  <c r="BS31" i="11" s="1"/>
  <c r="BN32" i="11"/>
  <c r="BS32" i="11" s="1"/>
  <c r="BN33" i="11"/>
  <c r="BS33" i="11" s="1"/>
  <c r="BN34" i="11"/>
  <c r="BS34" i="11" s="1"/>
  <c r="CA35" i="11"/>
  <c r="BN2" i="10"/>
  <c r="BS2" i="10" s="1"/>
  <c r="BN3" i="10"/>
  <c r="BS3" i="10" s="1"/>
  <c r="BN4" i="10"/>
  <c r="BS4" i="10" s="1"/>
  <c r="BN5" i="10"/>
  <c r="BS5" i="10" s="1"/>
  <c r="BN6" i="10"/>
  <c r="BS6" i="10" s="1"/>
  <c r="BN7" i="10"/>
  <c r="BS7" i="10" s="1"/>
  <c r="BN8" i="10"/>
  <c r="BS8" i="10" s="1"/>
  <c r="BN9" i="10"/>
  <c r="BS9" i="10" s="1"/>
  <c r="BN10" i="10"/>
  <c r="BS10" i="10" s="1"/>
  <c r="BN11" i="10"/>
  <c r="BS11" i="10" s="1"/>
  <c r="BN12" i="10"/>
  <c r="BS12" i="10" s="1"/>
  <c r="BN13" i="10"/>
  <c r="BS13" i="10" s="1"/>
  <c r="BN14" i="10"/>
  <c r="BS14" i="10" s="1"/>
  <c r="BN15" i="10"/>
  <c r="BS15" i="10" s="1"/>
  <c r="BN16" i="10"/>
  <c r="BS16" i="10" s="1"/>
  <c r="BN17" i="10"/>
  <c r="BS17" i="10" s="1"/>
  <c r="BN18" i="10"/>
  <c r="BS18" i="10" s="1"/>
  <c r="BN19" i="10"/>
  <c r="BS19" i="10" s="1"/>
  <c r="BN20" i="10"/>
  <c r="BS20" i="10" s="1"/>
  <c r="BN21" i="10"/>
  <c r="BS21" i="10" s="1"/>
  <c r="BN22" i="10"/>
  <c r="BS22" i="10" s="1"/>
  <c r="BN23" i="10"/>
  <c r="BS23" i="10" s="1"/>
  <c r="BN24" i="10"/>
  <c r="BS24" i="10" s="1"/>
  <c r="BN25" i="10"/>
  <c r="BS25" i="10" s="1"/>
  <c r="BN26" i="10"/>
  <c r="BS26" i="10" s="1"/>
  <c r="BN27" i="10"/>
  <c r="BS27" i="10" s="1"/>
  <c r="BN28" i="10"/>
  <c r="BS28" i="10" s="1"/>
  <c r="BN29" i="10"/>
  <c r="BS29" i="10" s="1"/>
  <c r="BN30" i="10"/>
  <c r="BS30" i="10" s="1"/>
  <c r="BN31" i="10"/>
  <c r="BS31" i="10" s="1"/>
  <c r="BN32" i="10"/>
  <c r="BS32" i="10" s="1"/>
  <c r="BN33" i="10"/>
  <c r="BS33" i="10" s="1"/>
  <c r="BN34" i="10"/>
  <c r="BS34" i="10" s="1"/>
  <c r="BN35" i="10"/>
  <c r="BS35" i="10" s="1"/>
  <c r="BN36" i="10"/>
  <c r="BS36" i="10" s="1"/>
  <c r="BN37" i="10"/>
  <c r="BS37" i="10" s="1"/>
  <c r="BN38" i="10"/>
  <c r="BS38" i="10" s="1"/>
  <c r="BN39" i="10"/>
  <c r="BS39" i="10" s="1"/>
  <c r="BN40" i="10"/>
  <c r="BS40" i="10" s="1"/>
  <c r="BN41" i="10"/>
  <c r="BS41" i="10" s="1"/>
  <c r="CA42" i="10"/>
  <c r="BN2" i="9"/>
  <c r="BS2" i="9" s="1"/>
  <c r="BN4" i="9"/>
  <c r="BS4" i="9" s="1"/>
  <c r="BN6" i="9"/>
  <c r="BS6" i="9" s="1"/>
  <c r="BN7" i="9"/>
  <c r="BS7" i="9" s="1"/>
  <c r="BN8" i="9"/>
  <c r="BS8" i="9" s="1"/>
  <c r="BN9" i="9"/>
  <c r="BS9" i="9" s="1"/>
  <c r="BN10" i="9"/>
  <c r="BS10" i="9" s="1"/>
  <c r="BN11" i="9"/>
  <c r="BS11" i="9" s="1"/>
  <c r="BN12" i="9"/>
  <c r="BS12" i="9" s="1"/>
  <c r="BN13" i="9"/>
  <c r="BS13" i="9" s="1"/>
  <c r="BN14" i="9"/>
  <c r="BS14" i="9" s="1"/>
  <c r="BN15" i="9"/>
  <c r="BS15" i="9" s="1"/>
  <c r="BN16" i="9"/>
  <c r="BS16" i="9" s="1"/>
  <c r="BN17" i="9"/>
  <c r="BS17" i="9" s="1"/>
  <c r="BN18" i="9"/>
  <c r="BS18" i="9" s="1"/>
  <c r="BN19" i="9"/>
  <c r="BS19" i="9" s="1"/>
  <c r="BN20" i="9"/>
  <c r="BS20" i="9" s="1"/>
  <c r="BN21" i="9"/>
  <c r="BS21" i="9" s="1"/>
  <c r="BN22" i="9"/>
  <c r="BS22" i="9" s="1"/>
  <c r="BN23" i="9"/>
  <c r="BS23" i="9" s="1"/>
  <c r="BN24" i="9"/>
  <c r="BS24" i="9" s="1"/>
  <c r="BN25" i="9"/>
  <c r="BS25" i="9" s="1"/>
  <c r="BN26" i="9"/>
  <c r="BS26" i="9" s="1"/>
  <c r="BN27" i="9"/>
  <c r="BS27" i="9" s="1"/>
  <c r="BN28" i="9"/>
  <c r="BS28" i="9" s="1"/>
  <c r="BN29" i="9"/>
  <c r="BS29" i="9" s="1"/>
  <c r="BN30" i="9"/>
  <c r="BS30" i="9" s="1"/>
  <c r="BN31" i="9"/>
  <c r="BS31" i="9" s="1"/>
  <c r="BN32" i="9"/>
  <c r="BS32" i="9" s="1"/>
  <c r="BN33" i="9"/>
  <c r="BS33" i="9" s="1"/>
  <c r="BN34" i="9"/>
  <c r="BS34" i="9" s="1"/>
  <c r="BN35" i="9"/>
  <c r="BS35" i="9" s="1"/>
  <c r="BN36" i="9"/>
  <c r="BS36" i="9" s="1"/>
  <c r="BN37" i="9"/>
  <c r="BS37" i="9" s="1"/>
  <c r="BN38" i="9"/>
  <c r="BS38" i="9" s="1"/>
  <c r="BN39" i="9"/>
  <c r="BS39" i="9" s="1"/>
  <c r="BN40" i="9"/>
  <c r="BS40" i="9" s="1"/>
  <c r="BN41" i="9"/>
  <c r="BS41" i="9" s="1"/>
  <c r="BN42" i="9"/>
  <c r="BS42" i="9" s="1"/>
  <c r="BN43" i="9"/>
  <c r="BS43" i="9" s="1"/>
  <c r="BN44" i="9"/>
  <c r="BS44" i="9" s="1"/>
  <c r="BN45" i="9"/>
  <c r="BS45" i="9" s="1"/>
  <c r="BN46" i="9"/>
  <c r="BS46" i="9" s="1"/>
  <c r="BN47" i="9"/>
  <c r="BS47" i="9" s="1"/>
  <c r="BN48" i="9"/>
  <c r="BS48" i="9" s="1"/>
  <c r="BN49" i="9"/>
  <c r="BS49" i="9" s="1"/>
  <c r="BN50" i="9"/>
  <c r="BS50" i="9" s="1"/>
  <c r="BN51" i="9"/>
  <c r="BS51" i="9" s="1"/>
  <c r="BN52" i="9"/>
  <c r="BS52" i="9" s="1"/>
  <c r="BN53" i="9"/>
  <c r="BS53" i="9" s="1"/>
  <c r="BN54" i="9"/>
  <c r="BS54" i="9" s="1"/>
  <c r="BN55" i="9"/>
  <c r="BS55" i="9" s="1"/>
  <c r="BN56" i="9"/>
  <c r="BS56" i="9" s="1"/>
  <c r="CA57" i="9"/>
  <c r="BN3" i="8"/>
  <c r="BS3" i="8" s="1"/>
  <c r="BN5" i="8"/>
  <c r="BS5" i="8" s="1"/>
  <c r="BN7" i="8"/>
  <c r="BS7" i="8" s="1"/>
  <c r="BN9" i="8"/>
  <c r="BS9" i="8" s="1"/>
  <c r="BN11" i="8"/>
  <c r="BS11" i="8" s="1"/>
  <c r="BN13" i="8"/>
  <c r="BS13" i="8" s="1"/>
  <c r="BN15" i="8"/>
  <c r="BS15" i="8" s="1"/>
  <c r="BN17" i="8"/>
  <c r="BS17" i="8" s="1"/>
  <c r="BN19" i="8"/>
  <c r="BS19" i="8" s="1"/>
  <c r="BN21" i="8"/>
  <c r="BS21" i="8" s="1"/>
  <c r="BN23" i="8"/>
  <c r="BS23" i="8" s="1"/>
  <c r="BN25" i="8"/>
  <c r="BS25" i="8" s="1"/>
  <c r="BN27" i="8"/>
  <c r="BS27" i="8" s="1"/>
  <c r="BN29" i="8"/>
  <c r="BS29" i="8" s="1"/>
  <c r="BN31" i="8"/>
  <c r="BS31" i="8" s="1"/>
  <c r="BN33" i="8"/>
  <c r="BS33" i="8" s="1"/>
  <c r="BN35" i="8"/>
  <c r="BS35" i="8" s="1"/>
  <c r="BN37" i="8"/>
  <c r="BS37" i="8" s="1"/>
  <c r="BN39" i="8"/>
  <c r="BS39" i="8" s="1"/>
  <c r="BN41" i="8"/>
  <c r="BS41" i="8" s="1"/>
  <c r="BN43" i="8"/>
  <c r="BS43" i="8" s="1"/>
  <c r="BN45" i="8"/>
  <c r="BS45" i="8" s="1"/>
  <c r="BN47" i="8"/>
  <c r="BS47" i="8" s="1"/>
  <c r="CA49" i="8"/>
  <c r="BN29" i="7"/>
  <c r="BS29" i="7" s="1"/>
  <c r="BN31" i="7"/>
  <c r="BS31" i="7" s="1"/>
  <c r="BN33" i="7"/>
  <c r="BS33" i="7" s="1"/>
  <c r="BN35" i="7"/>
  <c r="BS35" i="7" s="1"/>
  <c r="BN37" i="7"/>
  <c r="BS37" i="7" s="1"/>
  <c r="BN39" i="7"/>
  <c r="BS39" i="7" s="1"/>
  <c r="BN41" i="7"/>
  <c r="BS41" i="7" s="1"/>
  <c r="BN43" i="7"/>
  <c r="BS43" i="7" s="1"/>
  <c r="BN45" i="7"/>
  <c r="BS45" i="7" s="1"/>
  <c r="BN47" i="7"/>
  <c r="BS47" i="7" s="1"/>
  <c r="BN49" i="7"/>
  <c r="BS49" i="7" s="1"/>
  <c r="BN51" i="7"/>
  <c r="BS51" i="7" s="1"/>
  <c r="BN53" i="7"/>
  <c r="BS53" i="7" s="1"/>
  <c r="BN55" i="7"/>
  <c r="BS55" i="7" s="1"/>
  <c r="BN2" i="7"/>
  <c r="BT2" i="7"/>
  <c r="BN3" i="7"/>
  <c r="BS3" i="7" s="1"/>
  <c r="BN4" i="7"/>
  <c r="BS4" i="7" s="1"/>
  <c r="BN5" i="7"/>
  <c r="BS5" i="7" s="1"/>
  <c r="BN6" i="7"/>
  <c r="BS6" i="7" s="1"/>
  <c r="BN7" i="7"/>
  <c r="BS7" i="7" s="1"/>
  <c r="BN8" i="7"/>
  <c r="BS8" i="7" s="1"/>
  <c r="BN9" i="7"/>
  <c r="BS9" i="7" s="1"/>
  <c r="BN10" i="7"/>
  <c r="BS10" i="7" s="1"/>
  <c r="BN11" i="7"/>
  <c r="BS11" i="7" s="1"/>
  <c r="BN12" i="7"/>
  <c r="BS12" i="7" s="1"/>
  <c r="BN13" i="7"/>
  <c r="BS13" i="7" s="1"/>
  <c r="BN14" i="7"/>
  <c r="BS14" i="7" s="1"/>
  <c r="BN15" i="7"/>
  <c r="BS15" i="7" s="1"/>
  <c r="BN16" i="7"/>
  <c r="BS16" i="7" s="1"/>
  <c r="BN17" i="7"/>
  <c r="BS17" i="7" s="1"/>
  <c r="BN18" i="7"/>
  <c r="BS18" i="7" s="1"/>
  <c r="BN19" i="7"/>
  <c r="BS19" i="7" s="1"/>
  <c r="BN20" i="7"/>
  <c r="BS20" i="7" s="1"/>
  <c r="BN21" i="7"/>
  <c r="BS21" i="7" s="1"/>
  <c r="BN22" i="7"/>
  <c r="BS22" i="7" s="1"/>
  <c r="BN23" i="7"/>
  <c r="BS23" i="7" s="1"/>
  <c r="BN24" i="7"/>
  <c r="BS24" i="7" s="1"/>
  <c r="BN25" i="7"/>
  <c r="BS25" i="7" s="1"/>
  <c r="BN26" i="7"/>
  <c r="BS26" i="7" s="1"/>
  <c r="BN27" i="7"/>
  <c r="BS27" i="7" s="1"/>
  <c r="CA56" i="7"/>
  <c r="BU2" i="4"/>
  <c r="BU4" i="4"/>
  <c r="BU6" i="4"/>
  <c r="BU8" i="4"/>
  <c r="BU10" i="4"/>
  <c r="BU12" i="4"/>
  <c r="BU14" i="4"/>
  <c r="BU16" i="4"/>
  <c r="BU18" i="4"/>
  <c r="BU20" i="4"/>
  <c r="BU22" i="4"/>
  <c r="BU24" i="4"/>
  <c r="BU26" i="4"/>
  <c r="BU28" i="4"/>
  <c r="BU30" i="4"/>
  <c r="BU32" i="4"/>
  <c r="BU34" i="4"/>
  <c r="BU36" i="4"/>
  <c r="BU38" i="4"/>
  <c r="BU40" i="4"/>
  <c r="BU42" i="4"/>
  <c r="BU44" i="4"/>
  <c r="BU46" i="4"/>
  <c r="BU48" i="4"/>
  <c r="BU50" i="4"/>
  <c r="BU52" i="4"/>
  <c r="BU54" i="4"/>
  <c r="BU56" i="4"/>
  <c r="BU58" i="4"/>
  <c r="BU60" i="4"/>
  <c r="BU62" i="4"/>
  <c r="BU64" i="4"/>
  <c r="BU66" i="4"/>
  <c r="BU68" i="4"/>
  <c r="BU70" i="4"/>
  <c r="BU72" i="4"/>
  <c r="BU74" i="4"/>
  <c r="BU76" i="4"/>
  <c r="BU78" i="4"/>
  <c r="BU80" i="4"/>
  <c r="BU82" i="4"/>
  <c r="BU84" i="4"/>
  <c r="BU86" i="4"/>
  <c r="BU88" i="4"/>
  <c r="BU90" i="4"/>
  <c r="BU92" i="4"/>
  <c r="BU94" i="4"/>
  <c r="BU96" i="4"/>
  <c r="BU98" i="4"/>
  <c r="BU100" i="4"/>
  <c r="BU102" i="4"/>
  <c r="BU104" i="4"/>
  <c r="BU106" i="4"/>
  <c r="BU108" i="4"/>
  <c r="BU110" i="4"/>
  <c r="BU112" i="4"/>
  <c r="BU114" i="4"/>
  <c r="BU116" i="4"/>
  <c r="BU118" i="4"/>
  <c r="BU120" i="4"/>
  <c r="BU122" i="4"/>
  <c r="BU124" i="4"/>
  <c r="BU126" i="4"/>
  <c r="BU128" i="4"/>
  <c r="BU130" i="4"/>
  <c r="BU132" i="4"/>
  <c r="BU134" i="4"/>
  <c r="BU136" i="4"/>
  <c r="BU138" i="4"/>
  <c r="BU140" i="4"/>
  <c r="BU142" i="4"/>
  <c r="BU144" i="4"/>
  <c r="BU146" i="4"/>
  <c r="BU148" i="4"/>
  <c r="BU150" i="4"/>
  <c r="BU152" i="4"/>
  <c r="BU154" i="4"/>
  <c r="BU156" i="4"/>
  <c r="BU158" i="4"/>
  <c r="BU160" i="4"/>
  <c r="BU162" i="4"/>
  <c r="BU164" i="4"/>
  <c r="BU166" i="4"/>
  <c r="BU168" i="4"/>
  <c r="BU170" i="4"/>
  <c r="BU172" i="4"/>
  <c r="BU174" i="4"/>
  <c r="BU176" i="4"/>
  <c r="BU178" i="4"/>
  <c r="BU180" i="4"/>
  <c r="BU182" i="4"/>
  <c r="BU184" i="4"/>
  <c r="BU186" i="4"/>
  <c r="BU188" i="4"/>
  <c r="BU190" i="4"/>
  <c r="BU192" i="4"/>
  <c r="BU194" i="4"/>
  <c r="BU196" i="4"/>
  <c r="BU198" i="4"/>
  <c r="BU200" i="4"/>
  <c r="BU202" i="4"/>
  <c r="BU204" i="4"/>
  <c r="BU206" i="4"/>
  <c r="BU208" i="4"/>
  <c r="BU210" i="4"/>
  <c r="BU212" i="4"/>
  <c r="BU214" i="4"/>
  <c r="BU216" i="4"/>
  <c r="BU218" i="4"/>
  <c r="BU220" i="4"/>
  <c r="BU222" i="4"/>
  <c r="BU224" i="4"/>
  <c r="BU226" i="4"/>
  <c r="BU228" i="4"/>
  <c r="BU230" i="4"/>
  <c r="BN231" i="4"/>
  <c r="CC231" i="4"/>
  <c r="CF231" i="4"/>
  <c r="BW231" i="4"/>
  <c r="BZ231" i="4"/>
  <c r="BX231" i="4"/>
  <c r="CE231" i="4"/>
  <c r="BV231" i="4"/>
  <c r="BY231" i="4"/>
  <c r="CA231" i="4"/>
  <c r="CH231" i="4"/>
  <c r="CD231" i="4"/>
  <c r="BO3" i="4"/>
  <c r="BT3" i="4" s="1"/>
  <c r="BO5" i="4"/>
  <c r="BT5" i="4" s="1"/>
  <c r="BO7" i="4"/>
  <c r="BT7" i="4" s="1"/>
  <c r="BO9" i="4"/>
  <c r="BT9" i="4" s="1"/>
  <c r="BO11" i="4"/>
  <c r="BT11" i="4" s="1"/>
  <c r="BO13" i="4"/>
  <c r="BT13" i="4" s="1"/>
  <c r="BO15" i="4"/>
  <c r="BT15" i="4" s="1"/>
  <c r="BO17" i="4"/>
  <c r="BT17" i="4" s="1"/>
  <c r="BO19" i="4"/>
  <c r="BT19" i="4" s="1"/>
  <c r="BO21" i="4"/>
  <c r="BT21" i="4" s="1"/>
  <c r="BO23" i="4"/>
  <c r="BT23" i="4" s="1"/>
  <c r="BO25" i="4"/>
  <c r="BT25" i="4" s="1"/>
  <c r="BO27" i="4"/>
  <c r="BT27" i="4" s="1"/>
  <c r="BO29" i="4"/>
  <c r="BT29" i="4" s="1"/>
  <c r="BO31" i="4"/>
  <c r="BT31" i="4" s="1"/>
  <c r="BO33" i="4"/>
  <c r="BT33" i="4" s="1"/>
  <c r="BO35" i="4"/>
  <c r="BT35" i="4" s="1"/>
  <c r="BO37" i="4"/>
  <c r="BT37" i="4" s="1"/>
  <c r="BO39" i="4"/>
  <c r="BT39" i="4" s="1"/>
  <c r="BO41" i="4"/>
  <c r="BT41" i="4" s="1"/>
  <c r="BO43" i="4"/>
  <c r="BT43" i="4" s="1"/>
  <c r="BO45" i="4"/>
  <c r="BT45" i="4" s="1"/>
  <c r="BO47" i="4"/>
  <c r="BT47" i="4" s="1"/>
  <c r="BO49" i="4"/>
  <c r="BT49" i="4" s="1"/>
  <c r="BO51" i="4"/>
  <c r="BT51" i="4" s="1"/>
  <c r="BO53" i="4"/>
  <c r="BT53" i="4" s="1"/>
  <c r="BO55" i="4"/>
  <c r="BT55" i="4" s="1"/>
  <c r="BO57" i="4"/>
  <c r="BT57" i="4" s="1"/>
  <c r="BO59" i="4"/>
  <c r="BT59" i="4" s="1"/>
  <c r="BO61" i="4"/>
  <c r="BT61" i="4" s="1"/>
  <c r="BO64" i="4"/>
  <c r="BT64" i="4" s="1"/>
  <c r="BO68" i="4"/>
  <c r="BT68" i="4" s="1"/>
  <c r="BM231" i="4"/>
  <c r="BU231" i="4" s="1"/>
  <c r="BO2" i="4"/>
  <c r="BO4" i="4"/>
  <c r="BO6" i="4"/>
  <c r="BO8" i="4"/>
  <c r="BO10" i="4"/>
  <c r="BO12" i="4"/>
  <c r="BO14" i="4"/>
  <c r="BO16" i="4"/>
  <c r="BO18" i="4"/>
  <c r="BO20" i="4"/>
  <c r="BO22" i="4"/>
  <c r="BO24" i="4"/>
  <c r="BO26" i="4"/>
  <c r="BO28" i="4"/>
  <c r="BO30" i="4"/>
  <c r="BO32" i="4"/>
  <c r="BO34" i="4"/>
  <c r="BO36" i="4"/>
  <c r="BO38" i="4"/>
  <c r="BO40" i="4"/>
  <c r="BO42" i="4"/>
  <c r="BO44" i="4"/>
  <c r="BO46" i="4"/>
  <c r="BO48" i="4"/>
  <c r="BO50" i="4"/>
  <c r="BO52" i="4"/>
  <c r="BO54" i="4"/>
  <c r="BO56" i="4"/>
  <c r="BO58" i="4"/>
  <c r="BO60" i="4"/>
  <c r="BO62" i="4"/>
  <c r="BO66" i="4"/>
  <c r="BO70" i="4"/>
  <c r="BT70" i="4" s="1"/>
  <c r="BO72" i="4"/>
  <c r="BT72" i="4" s="1"/>
  <c r="BO74" i="4"/>
  <c r="BT74" i="4" s="1"/>
  <c r="BO76" i="4"/>
  <c r="BT76" i="4" s="1"/>
  <c r="BO78" i="4"/>
  <c r="BT78" i="4" s="1"/>
  <c r="BO80" i="4"/>
  <c r="BT80" i="4" s="1"/>
  <c r="BO82" i="4"/>
  <c r="BT82" i="4" s="1"/>
  <c r="BO84" i="4"/>
  <c r="BT84" i="4" s="1"/>
  <c r="BO86" i="4"/>
  <c r="BT86" i="4" s="1"/>
  <c r="BO88" i="4"/>
  <c r="BT88" i="4" s="1"/>
  <c r="BO90" i="4"/>
  <c r="BT90" i="4" s="1"/>
  <c r="BO92" i="4"/>
  <c r="BT92" i="4" s="1"/>
  <c r="BO94" i="4"/>
  <c r="BT94" i="4" s="1"/>
  <c r="BO96" i="4"/>
  <c r="BT96" i="4" s="1"/>
  <c r="BO98" i="4"/>
  <c r="BT98" i="4" s="1"/>
  <c r="BO100" i="4"/>
  <c r="BT100" i="4" s="1"/>
  <c r="BO102" i="4"/>
  <c r="BT102" i="4" s="1"/>
  <c r="BO104" i="4"/>
  <c r="BT104" i="4" s="1"/>
  <c r="BO106" i="4"/>
  <c r="BT106" i="4" s="1"/>
  <c r="BO108" i="4"/>
  <c r="BT108" i="4" s="1"/>
  <c r="BO110" i="4"/>
  <c r="BT110" i="4" s="1"/>
  <c r="BO112" i="4"/>
  <c r="BT112" i="4" s="1"/>
  <c r="BO114" i="4"/>
  <c r="BT114" i="4" s="1"/>
  <c r="BO116" i="4"/>
  <c r="BT116" i="4" s="1"/>
  <c r="BO118" i="4"/>
  <c r="BT118" i="4" s="1"/>
  <c r="BO120" i="4"/>
  <c r="BT120" i="4" s="1"/>
  <c r="BO122" i="4"/>
  <c r="BT122" i="4" s="1"/>
  <c r="BO124" i="4"/>
  <c r="BT124" i="4" s="1"/>
  <c r="BO126" i="4"/>
  <c r="BT126" i="4" s="1"/>
  <c r="BO128" i="4"/>
  <c r="BT128" i="4" s="1"/>
  <c r="BO130" i="4"/>
  <c r="BT130" i="4" s="1"/>
  <c r="BO132" i="4"/>
  <c r="BT132" i="4" s="1"/>
  <c r="BO134" i="4"/>
  <c r="BT134" i="4" s="1"/>
  <c r="BO63" i="4"/>
  <c r="BO65" i="4"/>
  <c r="BO67" i="4"/>
  <c r="BO69" i="4"/>
  <c r="BO71" i="4"/>
  <c r="BO73" i="4"/>
  <c r="BO75" i="4"/>
  <c r="BO77" i="4"/>
  <c r="BO79" i="4"/>
  <c r="BO81" i="4"/>
  <c r="BO83" i="4"/>
  <c r="BO85" i="4"/>
  <c r="BO87" i="4"/>
  <c r="BO89" i="4"/>
  <c r="BO91" i="4"/>
  <c r="BO93" i="4"/>
  <c r="BO95" i="4"/>
  <c r="BO97" i="4"/>
  <c r="BO99" i="4"/>
  <c r="BO101" i="4"/>
  <c r="BO103" i="4"/>
  <c r="BO105" i="4"/>
  <c r="BO107" i="4"/>
  <c r="BO109" i="4"/>
  <c r="BO111" i="4"/>
  <c r="BO113" i="4"/>
  <c r="BO115" i="4"/>
  <c r="BO117" i="4"/>
  <c r="BO119" i="4"/>
  <c r="BO121" i="4"/>
  <c r="BO123" i="4"/>
  <c r="BO125" i="4"/>
  <c r="BO127" i="4"/>
  <c r="BO129" i="4"/>
  <c r="BO131" i="4"/>
  <c r="BO133" i="4"/>
  <c r="BT133" i="4" s="1"/>
  <c r="BO136" i="4"/>
  <c r="BT136" i="4" s="1"/>
  <c r="BO138" i="4"/>
  <c r="BT138" i="4" s="1"/>
  <c r="BO140" i="4"/>
  <c r="BT140" i="4" s="1"/>
  <c r="BO142" i="4"/>
  <c r="BT142" i="4" s="1"/>
  <c r="BO144" i="4"/>
  <c r="BT144" i="4" s="1"/>
  <c r="BO146" i="4"/>
  <c r="BT146" i="4" s="1"/>
  <c r="BO148" i="4"/>
  <c r="BT148" i="4" s="1"/>
  <c r="BO150" i="4"/>
  <c r="BT150" i="4" s="1"/>
  <c r="BO152" i="4"/>
  <c r="BT152" i="4" s="1"/>
  <c r="BO154" i="4"/>
  <c r="BT154" i="4" s="1"/>
  <c r="BO156" i="4"/>
  <c r="BT156" i="4" s="1"/>
  <c r="BO158" i="4"/>
  <c r="BT158" i="4" s="1"/>
  <c r="BO160" i="4"/>
  <c r="BT160" i="4" s="1"/>
  <c r="BO162" i="4"/>
  <c r="BT162" i="4" s="1"/>
  <c r="BO164" i="4"/>
  <c r="BT164" i="4" s="1"/>
  <c r="BO166" i="4"/>
  <c r="BT166" i="4" s="1"/>
  <c r="BO168" i="4"/>
  <c r="BT168" i="4" s="1"/>
  <c r="BO170" i="4"/>
  <c r="BT170" i="4" s="1"/>
  <c r="BO172" i="4"/>
  <c r="BT172" i="4" s="1"/>
  <c r="BO174" i="4"/>
  <c r="BT174" i="4" s="1"/>
  <c r="BO176" i="4"/>
  <c r="BT176" i="4" s="1"/>
  <c r="BO178" i="4"/>
  <c r="BT178" i="4" s="1"/>
  <c r="BO180" i="4"/>
  <c r="BT180" i="4" s="1"/>
  <c r="BO182" i="4"/>
  <c r="BT182" i="4" s="1"/>
  <c r="BO184" i="4"/>
  <c r="BT184" i="4" s="1"/>
  <c r="BO186" i="4"/>
  <c r="BT186" i="4" s="1"/>
  <c r="BO188" i="4"/>
  <c r="BT188" i="4" s="1"/>
  <c r="BO190" i="4"/>
  <c r="BT190" i="4" s="1"/>
  <c r="BO192" i="4"/>
  <c r="BT192" i="4" s="1"/>
  <c r="BO194" i="4"/>
  <c r="BT194" i="4" s="1"/>
  <c r="BO196" i="4"/>
  <c r="BT196" i="4" s="1"/>
  <c r="BO198" i="4"/>
  <c r="BT198" i="4" s="1"/>
  <c r="BO200" i="4"/>
  <c r="BT200" i="4" s="1"/>
  <c r="BO202" i="4"/>
  <c r="BT202" i="4" s="1"/>
  <c r="BO204" i="4"/>
  <c r="BT204" i="4" s="1"/>
  <c r="BO206" i="4"/>
  <c r="BT206" i="4" s="1"/>
  <c r="BO208" i="4"/>
  <c r="BT208" i="4" s="1"/>
  <c r="BO210" i="4"/>
  <c r="BT210" i="4" s="1"/>
  <c r="BO212" i="4"/>
  <c r="BT212" i="4" s="1"/>
  <c r="BO214" i="4"/>
  <c r="BT214" i="4" s="1"/>
  <c r="BO216" i="4"/>
  <c r="BT216" i="4" s="1"/>
  <c r="BO218" i="4"/>
  <c r="BT218" i="4" s="1"/>
  <c r="BO220" i="4"/>
  <c r="BT220" i="4" s="1"/>
  <c r="BO222" i="4"/>
  <c r="BT222" i="4" s="1"/>
  <c r="BO224" i="4"/>
  <c r="BT224" i="4" s="1"/>
  <c r="BO226" i="4"/>
  <c r="BT226" i="4" s="1"/>
  <c r="BO228" i="4"/>
  <c r="BT228" i="4" s="1"/>
  <c r="BO230" i="4"/>
  <c r="BT230" i="4" s="1"/>
  <c r="BO135" i="4"/>
  <c r="BO137" i="4"/>
  <c r="BO139" i="4"/>
  <c r="BO141" i="4"/>
  <c r="BO143" i="4"/>
  <c r="BO145" i="4"/>
  <c r="BO147" i="4"/>
  <c r="BO149" i="4"/>
  <c r="BO151" i="4"/>
  <c r="BO153" i="4"/>
  <c r="BO155" i="4"/>
  <c r="BO157" i="4"/>
  <c r="BO159" i="4"/>
  <c r="BO161" i="4"/>
  <c r="BO163" i="4"/>
  <c r="BO165" i="4"/>
  <c r="BO167" i="4"/>
  <c r="BO169" i="4"/>
  <c r="BO171" i="4"/>
  <c r="BO173" i="4"/>
  <c r="BO175" i="4"/>
  <c r="BO177" i="4"/>
  <c r="BO179" i="4"/>
  <c r="BO181" i="4"/>
  <c r="BO183" i="4"/>
  <c r="BO185" i="4"/>
  <c r="BO187" i="4"/>
  <c r="BO189" i="4"/>
  <c r="BO191" i="4"/>
  <c r="BO193" i="4"/>
  <c r="BO195" i="4"/>
  <c r="BO197" i="4"/>
  <c r="BO199" i="4"/>
  <c r="BO201" i="4"/>
  <c r="BO203" i="4"/>
  <c r="BO205" i="4"/>
  <c r="BO207" i="4"/>
  <c r="BO209" i="4"/>
  <c r="BO211" i="4"/>
  <c r="BO213" i="4"/>
  <c r="BO215" i="4"/>
  <c r="BO217" i="4"/>
  <c r="BT217" i="4" s="1"/>
  <c r="BO219" i="4"/>
  <c r="BO221" i="4"/>
  <c r="BO223" i="4"/>
  <c r="BT223" i="4" s="1"/>
  <c r="BO225" i="4"/>
  <c r="BO227" i="4"/>
  <c r="BT227" i="4" s="1"/>
  <c r="BO229" i="4"/>
  <c r="BT229" i="4" s="1"/>
  <c r="CB231" i="4"/>
  <c r="BO236" i="4"/>
  <c r="BN35" i="11" l="1"/>
  <c r="BS35" i="11" s="1"/>
  <c r="BN42" i="10"/>
  <c r="BS42" i="10" s="1"/>
  <c r="BN57" i="9"/>
  <c r="BS57" i="9" s="1"/>
  <c r="BN49" i="8"/>
  <c r="BS49" i="8" s="1"/>
  <c r="BN56" i="7"/>
  <c r="BS56" i="7" s="1"/>
  <c r="BS2" i="7"/>
  <c r="BT209" i="4"/>
  <c r="BT201" i="4"/>
  <c r="BT193" i="4"/>
  <c r="BT185" i="4"/>
  <c r="BT177" i="4"/>
  <c r="BT169" i="4"/>
  <c r="BT161" i="4"/>
  <c r="BT153" i="4"/>
  <c r="BT145" i="4"/>
  <c r="BT137" i="4"/>
  <c r="BT129" i="4"/>
  <c r="BT125" i="4"/>
  <c r="BT121" i="4"/>
  <c r="BT117" i="4"/>
  <c r="BT113" i="4"/>
  <c r="BT109" i="4"/>
  <c r="BT105" i="4"/>
  <c r="BT101" i="4"/>
  <c r="BT97" i="4"/>
  <c r="BT93" i="4"/>
  <c r="BT89" i="4"/>
  <c r="BT85" i="4"/>
  <c r="BT81" i="4"/>
  <c r="BT77" i="4"/>
  <c r="BT73" i="4"/>
  <c r="BT69" i="4"/>
  <c r="BT65" i="4"/>
  <c r="BT66" i="4"/>
  <c r="BT62" i="4"/>
  <c r="BT58" i="4"/>
  <c r="BT54" i="4"/>
  <c r="BT50" i="4"/>
  <c r="BT46" i="4"/>
  <c r="BT42" i="4"/>
  <c r="BT38" i="4"/>
  <c r="BT34" i="4"/>
  <c r="BT30" i="4"/>
  <c r="BT26" i="4"/>
  <c r="BT22" i="4"/>
  <c r="BT18" i="4"/>
  <c r="BT14" i="4"/>
  <c r="BT10" i="4"/>
  <c r="BT6" i="4"/>
  <c r="BT236" i="4"/>
  <c r="BT225" i="4"/>
  <c r="BT221" i="4"/>
  <c r="BT213" i="4"/>
  <c r="BT205" i="4"/>
  <c r="BT197" i="4"/>
  <c r="BT189" i="4"/>
  <c r="BT181" i="4"/>
  <c r="BT173" i="4"/>
  <c r="BT165" i="4"/>
  <c r="BT157" i="4"/>
  <c r="BT149" i="4"/>
  <c r="BT141" i="4"/>
  <c r="BT219" i="4"/>
  <c r="BT215" i="4"/>
  <c r="BT211" i="4"/>
  <c r="BT207" i="4"/>
  <c r="BT203" i="4"/>
  <c r="BT199" i="4"/>
  <c r="BT195" i="4"/>
  <c r="BT191" i="4"/>
  <c r="BT187" i="4"/>
  <c r="BT183" i="4"/>
  <c r="BT179" i="4"/>
  <c r="BT175" i="4"/>
  <c r="BT171" i="4"/>
  <c r="BT167" i="4"/>
  <c r="BT163" i="4"/>
  <c r="BT159" i="4"/>
  <c r="BT155" i="4"/>
  <c r="BT151" i="4"/>
  <c r="BT147" i="4"/>
  <c r="BT143" i="4"/>
  <c r="BT139" i="4"/>
  <c r="BT135" i="4"/>
  <c r="BT131" i="4"/>
  <c r="BT127" i="4"/>
  <c r="BT123" i="4"/>
  <c r="BT119" i="4"/>
  <c r="BT115" i="4"/>
  <c r="BT111" i="4"/>
  <c r="BT107" i="4"/>
  <c r="BT103" i="4"/>
  <c r="BT99" i="4"/>
  <c r="BT95" i="4"/>
  <c r="BT91" i="4"/>
  <c r="BT87" i="4"/>
  <c r="BT83" i="4"/>
  <c r="BT79" i="4"/>
  <c r="BT75" i="4"/>
  <c r="BT71" i="4"/>
  <c r="BT67" i="4"/>
  <c r="BT63" i="4"/>
  <c r="BT60" i="4"/>
  <c r="BT56" i="4"/>
  <c r="BT52" i="4"/>
  <c r="BT48" i="4"/>
  <c r="BT44" i="4"/>
  <c r="BT40" i="4"/>
  <c r="BT36" i="4"/>
  <c r="BT32" i="4"/>
  <c r="BT28" i="4"/>
  <c r="BT24" i="4"/>
  <c r="BT20" i="4"/>
  <c r="BT16" i="4"/>
  <c r="BT12" i="4"/>
  <c r="BT8" i="4"/>
  <c r="BT4" i="4"/>
  <c r="BO231" i="4"/>
  <c r="BT231" i="4" s="1"/>
  <c r="BT2" i="4"/>
</calcChain>
</file>

<file path=xl/sharedStrings.xml><?xml version="1.0" encoding="utf-8"?>
<sst xmlns="http://schemas.openxmlformats.org/spreadsheetml/2006/main" count="5767" uniqueCount="568">
  <si>
    <t>PROV</t>
  </si>
  <si>
    <t>COMUNE</t>
  </si>
  <si>
    <t>ISTAT</t>
  </si>
  <si>
    <t>ABIT_2017</t>
  </si>
  <si>
    <t>080318</t>
  </si>
  <si>
    <t>150101</t>
  </si>
  <si>
    <t>150102</t>
  </si>
  <si>
    <t>150103</t>
  </si>
  <si>
    <t>150104</t>
  </si>
  <si>
    <t>150106</t>
  </si>
  <si>
    <t>150107</t>
  </si>
  <si>
    <t>150110</t>
  </si>
  <si>
    <t>150111</t>
  </si>
  <si>
    <t>160103</t>
  </si>
  <si>
    <t>160107</t>
  </si>
  <si>
    <t>160211</t>
  </si>
  <si>
    <t>160213</t>
  </si>
  <si>
    <t>160214</t>
  </si>
  <si>
    <t>160216</t>
  </si>
  <si>
    <t>160504</t>
  </si>
  <si>
    <t>160505</t>
  </si>
  <si>
    <t>170107</t>
  </si>
  <si>
    <t>170904</t>
  </si>
  <si>
    <t>200101</t>
  </si>
  <si>
    <t>200102</t>
  </si>
  <si>
    <t>200108</t>
  </si>
  <si>
    <t>200110</t>
  </si>
  <si>
    <t>200113</t>
  </si>
  <si>
    <t>200114</t>
  </si>
  <si>
    <t>200115</t>
  </si>
  <si>
    <t>200119</t>
  </si>
  <si>
    <t>200121</t>
  </si>
  <si>
    <t>200123</t>
  </si>
  <si>
    <t>200125</t>
  </si>
  <si>
    <t>200126</t>
  </si>
  <si>
    <t>200127</t>
  </si>
  <si>
    <t>200128</t>
  </si>
  <si>
    <t>200129</t>
  </si>
  <si>
    <t>200131</t>
  </si>
  <si>
    <t>200132</t>
  </si>
  <si>
    <t>200133</t>
  </si>
  <si>
    <t>200134</t>
  </si>
  <si>
    <t>200135</t>
  </si>
  <si>
    <t>200136</t>
  </si>
  <si>
    <t>200138</t>
  </si>
  <si>
    <t>200139</t>
  </si>
  <si>
    <t>200140</t>
  </si>
  <si>
    <t>200201</t>
  </si>
  <si>
    <t>200203</t>
  </si>
  <si>
    <t>200301</t>
  </si>
  <si>
    <t>200302</t>
  </si>
  <si>
    <t>200303</t>
  </si>
  <si>
    <t>200307</t>
  </si>
  <si>
    <t>200399</t>
  </si>
  <si>
    <t>REC_200307.TOTTratt(kg)</t>
  </si>
  <si>
    <t>SMA_200307.TOTTratt(kg)</t>
  </si>
  <si>
    <t>REC_200303.TOTTratt(kg)</t>
  </si>
  <si>
    <t>SMA_200303.TOTTratt(kg)</t>
  </si>
  <si>
    <t>200301_CIMIT.TOT(kg)</t>
  </si>
  <si>
    <t>200301_SPIAGG.TOT(kg)</t>
  </si>
  <si>
    <t>200301_SPAZZ.TOT(kg)</t>
  </si>
  <si>
    <t>PU</t>
  </si>
  <si>
    <t>Acqualagna</t>
  </si>
  <si>
    <t>11041001</t>
  </si>
  <si>
    <t>Apecchio</t>
  </si>
  <si>
    <t>11041002</t>
  </si>
  <si>
    <t>Auditore</t>
  </si>
  <si>
    <t>11041003</t>
  </si>
  <si>
    <t>Belforte all'Isauro</t>
  </si>
  <si>
    <t>11041005</t>
  </si>
  <si>
    <t>Borgo Pace</t>
  </si>
  <si>
    <t>11041006</t>
  </si>
  <si>
    <t>Cagli</t>
  </si>
  <si>
    <t>11041007</t>
  </si>
  <si>
    <t>Cantiano</t>
  </si>
  <si>
    <t>11041008</t>
  </si>
  <si>
    <t>Carpegna</t>
  </si>
  <si>
    <t>11041009</t>
  </si>
  <si>
    <t>Cartoceto</t>
  </si>
  <si>
    <t>11041010</t>
  </si>
  <si>
    <t>Fano</t>
  </si>
  <si>
    <t>11041013</t>
  </si>
  <si>
    <t>Fermignano</t>
  </si>
  <si>
    <t>11041014</t>
  </si>
  <si>
    <t>Fossombrone</t>
  </si>
  <si>
    <t>11041015</t>
  </si>
  <si>
    <t>Fratte Rosa</t>
  </si>
  <si>
    <t>11041016</t>
  </si>
  <si>
    <t>Frontino</t>
  </si>
  <si>
    <t>11041017</t>
  </si>
  <si>
    <t>Frontone</t>
  </si>
  <si>
    <t>11041018</t>
  </si>
  <si>
    <t>Gabicce Mare</t>
  </si>
  <si>
    <t>11041019</t>
  </si>
  <si>
    <t>Gradara</t>
  </si>
  <si>
    <t>11041020</t>
  </si>
  <si>
    <t>Isola del Piano</t>
  </si>
  <si>
    <t>11041021</t>
  </si>
  <si>
    <t>Lunano</t>
  </si>
  <si>
    <t>11041022</t>
  </si>
  <si>
    <t>Macerata Feltria</t>
  </si>
  <si>
    <t>11041023</t>
  </si>
  <si>
    <t>Mercatello sul Metauro</t>
  </si>
  <si>
    <t>11041025</t>
  </si>
  <si>
    <t>Mercatino Conca</t>
  </si>
  <si>
    <t>11041026</t>
  </si>
  <si>
    <t>Mombaroccio</t>
  </si>
  <si>
    <t>11041027</t>
  </si>
  <si>
    <t>Mondavio</t>
  </si>
  <si>
    <t>11041028</t>
  </si>
  <si>
    <t>Mondolfo</t>
  </si>
  <si>
    <t>11041029</t>
  </si>
  <si>
    <t>Montecalvo in Foglia</t>
  </si>
  <si>
    <t>11041030</t>
  </si>
  <si>
    <t>Monte Cerignone</t>
  </si>
  <si>
    <t>11041031</t>
  </si>
  <si>
    <t>Monteciccardo</t>
  </si>
  <si>
    <t>11041032</t>
  </si>
  <si>
    <t>Montecopiolo</t>
  </si>
  <si>
    <t>11041033</t>
  </si>
  <si>
    <t>Montefelcino</t>
  </si>
  <si>
    <t>11041034</t>
  </si>
  <si>
    <t>Montegrimano</t>
  </si>
  <si>
    <t>11041035</t>
  </si>
  <si>
    <t>Montelabbate</t>
  </si>
  <si>
    <t>11041036</t>
  </si>
  <si>
    <t>Monte Porzio</t>
  </si>
  <si>
    <t>11041038</t>
  </si>
  <si>
    <t>Peglio</t>
  </si>
  <si>
    <t>11041041</t>
  </si>
  <si>
    <t>Pergola</t>
  </si>
  <si>
    <t>11041043</t>
  </si>
  <si>
    <t>Pesaro</t>
  </si>
  <si>
    <t>11041044</t>
  </si>
  <si>
    <t>Petriano</t>
  </si>
  <si>
    <t>11041045</t>
  </si>
  <si>
    <t>Piandimeleto</t>
  </si>
  <si>
    <t>11041047</t>
  </si>
  <si>
    <t>Pietrarubbia</t>
  </si>
  <si>
    <t>11041048</t>
  </si>
  <si>
    <t>Piobbico</t>
  </si>
  <si>
    <t>11041049</t>
  </si>
  <si>
    <t>San Costanzo</t>
  </si>
  <si>
    <t>11041051</t>
  </si>
  <si>
    <t>San Lorenzo in Campo</t>
  </si>
  <si>
    <t>11041054</t>
  </si>
  <si>
    <t>Sant'Angelo in Vado</t>
  </si>
  <si>
    <t>11041057</t>
  </si>
  <si>
    <t>Sant'Ippolito</t>
  </si>
  <si>
    <t>11041058</t>
  </si>
  <si>
    <t>Sassocorvaro</t>
  </si>
  <si>
    <t>11041059</t>
  </si>
  <si>
    <t>Sassofeltrio</t>
  </si>
  <si>
    <t>11041060</t>
  </si>
  <si>
    <t>Serra Sant'Abbondio</t>
  </si>
  <si>
    <t>11041061</t>
  </si>
  <si>
    <t>Tavoleto</t>
  </si>
  <si>
    <t>11041064</t>
  </si>
  <si>
    <t>Tavullia</t>
  </si>
  <si>
    <t>11041065</t>
  </si>
  <si>
    <t>Urbania</t>
  </si>
  <si>
    <t>11041066</t>
  </si>
  <si>
    <t>Urbino</t>
  </si>
  <si>
    <t>11041067</t>
  </si>
  <si>
    <t>Vallefoglia</t>
  </si>
  <si>
    <t>11041068</t>
  </si>
  <si>
    <t>Colli al Metauro</t>
  </si>
  <si>
    <t>11041069</t>
  </si>
  <si>
    <t>Terre Roveresche</t>
  </si>
  <si>
    <t>11041070</t>
  </si>
  <si>
    <t>AN</t>
  </si>
  <si>
    <t>Agugliano</t>
  </si>
  <si>
    <t>11042001</t>
  </si>
  <si>
    <t>Ancona</t>
  </si>
  <si>
    <t>11042002</t>
  </si>
  <si>
    <t>Arcevia</t>
  </si>
  <si>
    <t>11042003</t>
  </si>
  <si>
    <t>Barbara</t>
  </si>
  <si>
    <t>11042004</t>
  </si>
  <si>
    <t>Belvedere Ostrense</t>
  </si>
  <si>
    <t>11042005</t>
  </si>
  <si>
    <t>Camerano</t>
  </si>
  <si>
    <t>11042006</t>
  </si>
  <si>
    <t>Camerata Picena</t>
  </si>
  <si>
    <t>11042007</t>
  </si>
  <si>
    <t>Castelbellino</t>
  </si>
  <si>
    <t>11042008</t>
  </si>
  <si>
    <t>Castelfidardo</t>
  </si>
  <si>
    <t>11042010</t>
  </si>
  <si>
    <t>Castelleone di Suasa</t>
  </si>
  <si>
    <t>11042011</t>
  </si>
  <si>
    <t>Castelplanio</t>
  </si>
  <si>
    <t>11042012</t>
  </si>
  <si>
    <t>Cerreto d'Esi</t>
  </si>
  <si>
    <t>11042013</t>
  </si>
  <si>
    <t>Chiaravalle</t>
  </si>
  <si>
    <t>11042014</t>
  </si>
  <si>
    <t>Corinaldo</t>
  </si>
  <si>
    <t>11042015</t>
  </si>
  <si>
    <t>Cupramontana</t>
  </si>
  <si>
    <t>11042016</t>
  </si>
  <si>
    <t>Fabriano</t>
  </si>
  <si>
    <t>11042017</t>
  </si>
  <si>
    <t>Falconara Marittima</t>
  </si>
  <si>
    <t>11042018</t>
  </si>
  <si>
    <t>Filottrano</t>
  </si>
  <si>
    <t>11042019</t>
  </si>
  <si>
    <t>Genga</t>
  </si>
  <si>
    <t>11042020</t>
  </si>
  <si>
    <t>Jesi</t>
  </si>
  <si>
    <t>11042021</t>
  </si>
  <si>
    <t>Loreto</t>
  </si>
  <si>
    <t>11042022</t>
  </si>
  <si>
    <t>Maiolati Spontini</t>
  </si>
  <si>
    <t>11042023</t>
  </si>
  <si>
    <t>Mergo</t>
  </si>
  <si>
    <t>11042024</t>
  </si>
  <si>
    <t>Monsano</t>
  </si>
  <si>
    <t>11042025</t>
  </si>
  <si>
    <t>Montecarotto</t>
  </si>
  <si>
    <t>11042026</t>
  </si>
  <si>
    <t>Montemarciano</t>
  </si>
  <si>
    <t>11042027</t>
  </si>
  <si>
    <t>Monte Roberto</t>
  </si>
  <si>
    <t>11042029</t>
  </si>
  <si>
    <t>Monte San Vito</t>
  </si>
  <si>
    <t>11042030</t>
  </si>
  <si>
    <t>Morro d'Alba</t>
  </si>
  <si>
    <t>11042031</t>
  </si>
  <si>
    <t>Numana</t>
  </si>
  <si>
    <t>11042032</t>
  </si>
  <si>
    <t>Offagna</t>
  </si>
  <si>
    <t>11042033</t>
  </si>
  <si>
    <t>Osimo</t>
  </si>
  <si>
    <t>11042034</t>
  </si>
  <si>
    <t>Ostra</t>
  </si>
  <si>
    <t>11042035</t>
  </si>
  <si>
    <t>Ostra Vetere</t>
  </si>
  <si>
    <t>11042036</t>
  </si>
  <si>
    <t>Poggio San Marcello</t>
  </si>
  <si>
    <t>11042037</t>
  </si>
  <si>
    <t>Polverigi</t>
  </si>
  <si>
    <t>11042038</t>
  </si>
  <si>
    <t>Rosora</t>
  </si>
  <si>
    <t>11042040</t>
  </si>
  <si>
    <t>San Marcello</t>
  </si>
  <si>
    <t>11042041</t>
  </si>
  <si>
    <t>San Paolo di Jesi</t>
  </si>
  <si>
    <t>11042042</t>
  </si>
  <si>
    <t>Santa Maria Nuova</t>
  </si>
  <si>
    <t>11042043</t>
  </si>
  <si>
    <t>Sassoferrato</t>
  </si>
  <si>
    <t>11042044</t>
  </si>
  <si>
    <t>Senigallia</t>
  </si>
  <si>
    <t>11042045</t>
  </si>
  <si>
    <t>Serra de' Conti</t>
  </si>
  <si>
    <t>11042046</t>
  </si>
  <si>
    <t>Serra San Quirico</t>
  </si>
  <si>
    <t>11042047</t>
  </si>
  <si>
    <t>Sirolo</t>
  </si>
  <si>
    <t>11042048</t>
  </si>
  <si>
    <t>Staffolo</t>
  </si>
  <si>
    <t>11042049</t>
  </si>
  <si>
    <t>Trecastelli</t>
  </si>
  <si>
    <t>11042050</t>
  </si>
  <si>
    <t>MC</t>
  </si>
  <si>
    <t>Apiro</t>
  </si>
  <si>
    <t>11043002</t>
  </si>
  <si>
    <t>Appignano</t>
  </si>
  <si>
    <t>11043003</t>
  </si>
  <si>
    <t>Belforte del Chienti</t>
  </si>
  <si>
    <t>11043004</t>
  </si>
  <si>
    <t>Bolognola</t>
  </si>
  <si>
    <t>11043005</t>
  </si>
  <si>
    <t>Caldarola</t>
  </si>
  <si>
    <t>11043006</t>
  </si>
  <si>
    <t>Camerino</t>
  </si>
  <si>
    <t>11043007</t>
  </si>
  <si>
    <t>Camporotondo di Fiastrone</t>
  </si>
  <si>
    <t>11043008</t>
  </si>
  <si>
    <t>Castelraimondo</t>
  </si>
  <si>
    <t>11043009</t>
  </si>
  <si>
    <t>Castelsantangelo sul Nera</t>
  </si>
  <si>
    <t>11043010</t>
  </si>
  <si>
    <t>Cessapalombo</t>
  </si>
  <si>
    <t>11043011</t>
  </si>
  <si>
    <t>Cingoli</t>
  </si>
  <si>
    <t>11043012</t>
  </si>
  <si>
    <t>Civitanova Marche</t>
  </si>
  <si>
    <t>11043013</t>
  </si>
  <si>
    <t>Colmurano</t>
  </si>
  <si>
    <t>11043014</t>
  </si>
  <si>
    <t>Corridonia</t>
  </si>
  <si>
    <t>11043015</t>
  </si>
  <si>
    <t>Esanatoglia</t>
  </si>
  <si>
    <t>11043016</t>
  </si>
  <si>
    <t>Fiastra</t>
  </si>
  <si>
    <t>11043017</t>
  </si>
  <si>
    <t>Fiuminata</t>
  </si>
  <si>
    <t>11043019</t>
  </si>
  <si>
    <t>Gagliole</t>
  </si>
  <si>
    <t>11043020</t>
  </si>
  <si>
    <t>Gualdo</t>
  </si>
  <si>
    <t>11043021</t>
  </si>
  <si>
    <t>Loro Piceno</t>
  </si>
  <si>
    <t>11043022</t>
  </si>
  <si>
    <t>Macerata</t>
  </si>
  <si>
    <t>11043023</t>
  </si>
  <si>
    <t>Matelica</t>
  </si>
  <si>
    <t>11043024</t>
  </si>
  <si>
    <t>Mogliano</t>
  </si>
  <si>
    <t>11043025</t>
  </si>
  <si>
    <t>Montecassiano</t>
  </si>
  <si>
    <t>11043026</t>
  </si>
  <si>
    <t>Monte Cavallo</t>
  </si>
  <si>
    <t>11043027</t>
  </si>
  <si>
    <t>Montecosaro</t>
  </si>
  <si>
    <t>11043028</t>
  </si>
  <si>
    <t>Montefano</t>
  </si>
  <si>
    <t>11043029</t>
  </si>
  <si>
    <t>Montelupone</t>
  </si>
  <si>
    <t>11043030</t>
  </si>
  <si>
    <t>Monte San Giusto</t>
  </si>
  <si>
    <t>11043031</t>
  </si>
  <si>
    <t>Monte San Martino</t>
  </si>
  <si>
    <t>11043032</t>
  </si>
  <si>
    <t>Morrovalle</t>
  </si>
  <si>
    <t>11043033</t>
  </si>
  <si>
    <t>Muccia</t>
  </si>
  <si>
    <t>11043034</t>
  </si>
  <si>
    <t>Penna San Giovanni</t>
  </si>
  <si>
    <t>11043035</t>
  </si>
  <si>
    <t>Petriolo</t>
  </si>
  <si>
    <t>11043036</t>
  </si>
  <si>
    <t>Pieve Torina</t>
  </si>
  <si>
    <t>11043038</t>
  </si>
  <si>
    <t>Pioraco</t>
  </si>
  <si>
    <t>11043039</t>
  </si>
  <si>
    <t>Poggio San Vicino</t>
  </si>
  <si>
    <t>11043040</t>
  </si>
  <si>
    <t>Pollenza</t>
  </si>
  <si>
    <t>11043041</t>
  </si>
  <si>
    <t>Porto Recanati</t>
  </si>
  <si>
    <t>11043042</t>
  </si>
  <si>
    <t>Potenza Picena</t>
  </si>
  <si>
    <t>11043043</t>
  </si>
  <si>
    <t>Recanati</t>
  </si>
  <si>
    <t>11043044</t>
  </si>
  <si>
    <t>Ripe San Ginesio</t>
  </si>
  <si>
    <t>11043045</t>
  </si>
  <si>
    <t>San Ginesio</t>
  </si>
  <si>
    <t>11043046</t>
  </si>
  <si>
    <t>San Severino Marche</t>
  </si>
  <si>
    <t>11043047</t>
  </si>
  <si>
    <t>Sant'Angelo in Pontano</t>
  </si>
  <si>
    <t>11043048</t>
  </si>
  <si>
    <t>Sarnano</t>
  </si>
  <si>
    <t>11043049</t>
  </si>
  <si>
    <t>Sefro</t>
  </si>
  <si>
    <t>11043050</t>
  </si>
  <si>
    <t>Serrapetrona</t>
  </si>
  <si>
    <t>11043051</t>
  </si>
  <si>
    <t>Serravalle di Chienti</t>
  </si>
  <si>
    <t>11043052</t>
  </si>
  <si>
    <t>Tolentino</t>
  </si>
  <si>
    <t>11043053</t>
  </si>
  <si>
    <t>Treia</t>
  </si>
  <si>
    <t>11043054</t>
  </si>
  <si>
    <t>Urbisaglia</t>
  </si>
  <si>
    <t>11043055</t>
  </si>
  <si>
    <t>Ussita</t>
  </si>
  <si>
    <t>11043056</t>
  </si>
  <si>
    <t>Visso</t>
  </si>
  <si>
    <t>11043057</t>
  </si>
  <si>
    <t>Valfornace</t>
  </si>
  <si>
    <t>11043058</t>
  </si>
  <si>
    <t>AP</t>
  </si>
  <si>
    <t>Acquasanta Terme</t>
  </si>
  <si>
    <t>11044001</t>
  </si>
  <si>
    <t>Acquaviva Picena</t>
  </si>
  <si>
    <t>11044002</t>
  </si>
  <si>
    <t>Appignano del Tronto</t>
  </si>
  <si>
    <t>11044005</t>
  </si>
  <si>
    <t>Arquata del Tronto</t>
  </si>
  <si>
    <t>11044006</t>
  </si>
  <si>
    <t>Ascoli Piceno</t>
  </si>
  <si>
    <t>11044007</t>
  </si>
  <si>
    <t>Carassai</t>
  </si>
  <si>
    <t>11044010</t>
  </si>
  <si>
    <t>Castel di Lama</t>
  </si>
  <si>
    <t>11044011</t>
  </si>
  <si>
    <t>Castignano</t>
  </si>
  <si>
    <t>11044012</t>
  </si>
  <si>
    <t>Castorano</t>
  </si>
  <si>
    <t>11044013</t>
  </si>
  <si>
    <t>Colli del Tronto</t>
  </si>
  <si>
    <t>11044014</t>
  </si>
  <si>
    <t>Comunanza</t>
  </si>
  <si>
    <t>11044015</t>
  </si>
  <si>
    <t>Cossignano</t>
  </si>
  <si>
    <t>11044016</t>
  </si>
  <si>
    <t>Cupra Marittima</t>
  </si>
  <si>
    <t>11044017</t>
  </si>
  <si>
    <t>Folignano</t>
  </si>
  <si>
    <t>11044020</t>
  </si>
  <si>
    <t>Force</t>
  </si>
  <si>
    <t>11044021</t>
  </si>
  <si>
    <t>Grottammare</t>
  </si>
  <si>
    <t>11044023</t>
  </si>
  <si>
    <t>Maltignano</t>
  </si>
  <si>
    <t>11044027</t>
  </si>
  <si>
    <t>Massignano</t>
  </si>
  <si>
    <t>11044029</t>
  </si>
  <si>
    <t>Monsampolo del Tronto</t>
  </si>
  <si>
    <t>11044031</t>
  </si>
  <si>
    <t>Montalto delle Marche</t>
  </si>
  <si>
    <t>11044032</t>
  </si>
  <si>
    <t>Montedinove</t>
  </si>
  <si>
    <t>11044034</t>
  </si>
  <si>
    <t>Montefiore dell'Aso</t>
  </si>
  <si>
    <t>11044036</t>
  </si>
  <si>
    <t>Montegallo</t>
  </si>
  <si>
    <t>11044038</t>
  </si>
  <si>
    <t>Montemonaco</t>
  </si>
  <si>
    <t>11044044</t>
  </si>
  <si>
    <t>Monteprandone</t>
  </si>
  <si>
    <t>11044045</t>
  </si>
  <si>
    <t>Offida</t>
  </si>
  <si>
    <t>11044054</t>
  </si>
  <si>
    <t>Palmiano</t>
  </si>
  <si>
    <t>11044056</t>
  </si>
  <si>
    <t>Ripatransone</t>
  </si>
  <si>
    <t>11044063</t>
  </si>
  <si>
    <t>Roccafluvione</t>
  </si>
  <si>
    <t>11044064</t>
  </si>
  <si>
    <t>Rotella</t>
  </si>
  <si>
    <t>11044065</t>
  </si>
  <si>
    <t>San Benedetto del Tronto</t>
  </si>
  <si>
    <t>11044066</t>
  </si>
  <si>
    <t>Spinetoli</t>
  </si>
  <si>
    <t>11044071</t>
  </si>
  <si>
    <t>Venarotta</t>
  </si>
  <si>
    <t>11044073</t>
  </si>
  <si>
    <t>FM</t>
  </si>
  <si>
    <t>Altidona</t>
  </si>
  <si>
    <t>11109001</t>
  </si>
  <si>
    <t>Amandola</t>
  </si>
  <si>
    <t>11109002</t>
  </si>
  <si>
    <t>Belmonte Piceno</t>
  </si>
  <si>
    <t>11109003</t>
  </si>
  <si>
    <t>Campofilone</t>
  </si>
  <si>
    <t>11109004</t>
  </si>
  <si>
    <t>Falerone</t>
  </si>
  <si>
    <t>11109005</t>
  </si>
  <si>
    <t>Fermo</t>
  </si>
  <si>
    <t>11109006</t>
  </si>
  <si>
    <t>Francavilla d'Ete</t>
  </si>
  <si>
    <t>11109007</t>
  </si>
  <si>
    <t>Grottazzolina</t>
  </si>
  <si>
    <t>11109008</t>
  </si>
  <si>
    <t>Lapedona</t>
  </si>
  <si>
    <t>11109009</t>
  </si>
  <si>
    <t>Magliano di Tenna</t>
  </si>
  <si>
    <t>11109010</t>
  </si>
  <si>
    <t>Massa Fermana</t>
  </si>
  <si>
    <t>11109011</t>
  </si>
  <si>
    <t>Monsampietro Morico</t>
  </si>
  <si>
    <t>11109012</t>
  </si>
  <si>
    <t>Montappone</t>
  </si>
  <si>
    <t>11109013</t>
  </si>
  <si>
    <t>Montefalcone Appennino</t>
  </si>
  <si>
    <t>11109014</t>
  </si>
  <si>
    <t>Montefortino</t>
  </si>
  <si>
    <t>11109015</t>
  </si>
  <si>
    <t>Monte Giberto</t>
  </si>
  <si>
    <t>11109016</t>
  </si>
  <si>
    <t>Montegiorgio</t>
  </si>
  <si>
    <t>11109017</t>
  </si>
  <si>
    <t>Montegranaro</t>
  </si>
  <si>
    <t>11109018</t>
  </si>
  <si>
    <t>Monteleone di Fermo</t>
  </si>
  <si>
    <t>11109019</t>
  </si>
  <si>
    <t>Montelparo</t>
  </si>
  <si>
    <t>11109020</t>
  </si>
  <si>
    <t>Monte Rinaldo</t>
  </si>
  <si>
    <t>11109021</t>
  </si>
  <si>
    <t>Monterubbiano</t>
  </si>
  <si>
    <t>11109022</t>
  </si>
  <si>
    <t>Monte San Pietrangeli</t>
  </si>
  <si>
    <t>11109023</t>
  </si>
  <si>
    <t>Monte Urano</t>
  </si>
  <si>
    <t>11109024</t>
  </si>
  <si>
    <t>Monte Vidon Combatte</t>
  </si>
  <si>
    <t>11109025</t>
  </si>
  <si>
    <t>Monte Vidon Corrado</t>
  </si>
  <si>
    <t>11109026</t>
  </si>
  <si>
    <t>Montottone</t>
  </si>
  <si>
    <t>11109027</t>
  </si>
  <si>
    <t>Moresco</t>
  </si>
  <si>
    <t>11109028</t>
  </si>
  <si>
    <t>Ortezzano</t>
  </si>
  <si>
    <t>11109029</t>
  </si>
  <si>
    <t>Pedaso</t>
  </si>
  <si>
    <t>11109030</t>
  </si>
  <si>
    <t>Petritoli</t>
  </si>
  <si>
    <t>11109031</t>
  </si>
  <si>
    <t>Ponzano di Fermo</t>
  </si>
  <si>
    <t>11109032</t>
  </si>
  <si>
    <t>Porto San Giorgio</t>
  </si>
  <si>
    <t>11109033</t>
  </si>
  <si>
    <t>Porto Sant'Elpidio</t>
  </si>
  <si>
    <t>11109034</t>
  </si>
  <si>
    <t>Rapagnano</t>
  </si>
  <si>
    <t>11109035</t>
  </si>
  <si>
    <t>Santa Vittoria in Matenano</t>
  </si>
  <si>
    <t>11109036</t>
  </si>
  <si>
    <t>Sant'Elpidio a Mare</t>
  </si>
  <si>
    <t>11109037</t>
  </si>
  <si>
    <t>Servigliano</t>
  </si>
  <si>
    <t>11109038</t>
  </si>
  <si>
    <t>Smerillo</t>
  </si>
  <si>
    <t>11109039</t>
  </si>
  <si>
    <t>Torre San Patrizio</t>
  </si>
  <si>
    <t>11109040</t>
  </si>
  <si>
    <t>AR</t>
  </si>
  <si>
    <t>Sestino</t>
  </si>
  <si>
    <t>RD</t>
  </si>
  <si>
    <t>TOT</t>
  </si>
  <si>
    <t>Regione Marche</t>
  </si>
  <si>
    <t>PROC</t>
  </si>
  <si>
    <t>PROC_CARTA</t>
  </si>
  <si>
    <t>PROCA_PLAS</t>
  </si>
  <si>
    <t>PROC_VETRO</t>
  </si>
  <si>
    <t>PROC_LEGNO</t>
  </si>
  <si>
    <t>PROC_MET</t>
  </si>
  <si>
    <t>PROC_UMIDO</t>
  </si>
  <si>
    <t>PROC_VERDE</t>
  </si>
  <si>
    <t>PROC_BIODEGR</t>
  </si>
  <si>
    <t>PROC_ING</t>
  </si>
  <si>
    <t>PRO_INDIFF</t>
  </si>
  <si>
    <t>PROC_INERTI</t>
  </si>
  <si>
    <t>PROC_MULTI</t>
  </si>
  <si>
    <t>Pc</t>
  </si>
  <si>
    <t>CODICI INSERITI ALLA VOCE RACCOLTA DIFFERENZIATA</t>
  </si>
  <si>
    <t>CODICI RIFIUTI INDIFFERENZIATI</t>
  </si>
  <si>
    <t>FRAZIONI NEUTRE</t>
  </si>
  <si>
    <t>200301 INDIFFERENZIATI</t>
  </si>
  <si>
    <t>200302 CIMITERIALI</t>
  </si>
  <si>
    <t>200303 A SMALTIMENTO</t>
  </si>
  <si>
    <t>200399 CIMITERIALI</t>
  </si>
  <si>
    <t>200307 A SMALTIMENTO</t>
  </si>
  <si>
    <t>200399 SPIAGGIATI</t>
  </si>
  <si>
    <t>200399 MACERIE TERREMOTO</t>
  </si>
  <si>
    <t>200301 SPIAGGIATI</t>
  </si>
  <si>
    <t>200303 A RECUPERO</t>
  </si>
  <si>
    <t>200307 A RECUPERO</t>
  </si>
  <si>
    <t>200201_SPIAGG</t>
  </si>
  <si>
    <t>200301 A SMALTIMENTO</t>
  </si>
  <si>
    <t>RU ind</t>
  </si>
  <si>
    <t>200301_INDIFF</t>
  </si>
  <si>
    <t>SMA_200301_SPAZZ.TOT(kg)</t>
  </si>
  <si>
    <t>PROC_ING_REC</t>
  </si>
  <si>
    <t>PROC_ING_SMA</t>
  </si>
  <si>
    <t>%_RD_DGR_418_18</t>
  </si>
  <si>
    <t>Pesaro - Urbino</t>
  </si>
  <si>
    <t>Marche</t>
  </si>
  <si>
    <t>PRO CAPITE</t>
  </si>
  <si>
    <t>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</si>
</sst>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MS Sans Serif"/>
      <family val="2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46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/>
      <top/>
      <bottom style="thin">
        <color rgb="FFD0D7E5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6" fillId="6" borderId="0"/>
    <xf numFmtId="0" fontId="2" fillId="6" borderId="0"/>
    <xf numFmtId="0" fontId="1" fillId="6" borderId="0"/>
  </cellStyleXfs>
  <cellXfs count="87">
    <xf numFmtId="0" fontId="0" fillId="0" borderId="0" xfId="0"/>
    <xf numFmtId="0" fontId="5" fillId="0" borderId="0" xfId="0" applyFont="1"/>
    <xf numFmtId="3" fontId="5" fillId="0" borderId="0" xfId="0" applyNumberFormat="1" applyFont="1"/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3" fontId="4" fillId="4" borderId="3" xfId="0" applyNumberFormat="1" applyFont="1" applyFill="1" applyBorder="1" applyAlignment="1">
      <alignment horizontal="right" vertical="center" wrapText="1"/>
    </xf>
    <xf numFmtId="3" fontId="5" fillId="0" borderId="3" xfId="0" applyNumberFormat="1" applyFont="1" applyBorder="1"/>
    <xf numFmtId="3" fontId="4" fillId="5" borderId="3" xfId="0" applyNumberFormat="1" applyFont="1" applyFill="1" applyBorder="1" applyAlignment="1">
      <alignment horizontal="right" vertical="center" wrapText="1"/>
    </xf>
    <xf numFmtId="3" fontId="4" fillId="6" borderId="3" xfId="0" applyNumberFormat="1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3" fontId="5" fillId="0" borderId="5" xfId="0" applyNumberFormat="1" applyFont="1" applyBorder="1"/>
    <xf numFmtId="3" fontId="4" fillId="5" borderId="5" xfId="0" applyNumberFormat="1" applyFont="1" applyFill="1" applyBorder="1" applyAlignment="1">
      <alignment horizontal="right" vertical="center" wrapText="1"/>
    </xf>
    <xf numFmtId="3" fontId="4" fillId="6" borderId="5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4" fillId="6" borderId="12" xfId="0" applyNumberFormat="1" applyFont="1" applyFill="1" applyBorder="1" applyAlignment="1">
      <alignment horizontal="right" vertical="center" wrapText="1"/>
    </xf>
    <xf numFmtId="3" fontId="4" fillId="6" borderId="13" xfId="0" applyNumberFormat="1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vertical="center" wrapText="1"/>
    </xf>
    <xf numFmtId="0" fontId="7" fillId="6" borderId="0" xfId="1" applyFont="1"/>
    <xf numFmtId="0" fontId="4" fillId="3" borderId="1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3" fontId="4" fillId="4" borderId="15" xfId="0" applyNumberFormat="1" applyFont="1" applyFill="1" applyBorder="1" applyAlignment="1">
      <alignment horizontal="right" vertical="center" wrapText="1"/>
    </xf>
    <xf numFmtId="3" fontId="4" fillId="5" borderId="15" xfId="0" applyNumberFormat="1" applyFont="1" applyFill="1" applyBorder="1" applyAlignment="1">
      <alignment horizontal="right" vertical="center" wrapText="1"/>
    </xf>
    <xf numFmtId="3" fontId="4" fillId="6" borderId="15" xfId="0" applyNumberFormat="1" applyFont="1" applyFill="1" applyBorder="1" applyAlignment="1">
      <alignment horizontal="right" vertical="center" wrapText="1"/>
    </xf>
    <xf numFmtId="3" fontId="5" fillId="0" borderId="15" xfId="0" applyNumberFormat="1" applyFont="1" applyBorder="1"/>
    <xf numFmtId="3" fontId="5" fillId="6" borderId="15" xfId="0" applyNumberFormat="1" applyFont="1" applyFill="1" applyBorder="1"/>
    <xf numFmtId="0" fontId="4" fillId="6" borderId="16" xfId="0" applyFont="1" applyFill="1" applyBorder="1" applyAlignment="1">
      <alignment vertical="center" wrapText="1"/>
    </xf>
    <xf numFmtId="3" fontId="4" fillId="6" borderId="17" xfId="0" applyNumberFormat="1" applyFont="1" applyFill="1" applyBorder="1" applyAlignment="1">
      <alignment horizontal="right" vertical="center" wrapText="1"/>
    </xf>
    <xf numFmtId="3" fontId="4" fillId="6" borderId="18" xfId="0" applyNumberFormat="1" applyFont="1" applyFill="1" applyBorder="1" applyAlignment="1">
      <alignment horizontal="right" vertical="center" wrapText="1"/>
    </xf>
    <xf numFmtId="0" fontId="5" fillId="0" borderId="7" xfId="0" applyFont="1" applyBorder="1"/>
    <xf numFmtId="0" fontId="5" fillId="0" borderId="8" xfId="0" applyFont="1" applyBorder="1"/>
    <xf numFmtId="3" fontId="5" fillId="0" borderId="8" xfId="0" applyNumberFormat="1" applyFont="1" applyBorder="1"/>
    <xf numFmtId="3" fontId="5" fillId="6" borderId="8" xfId="0" applyNumberFormat="1" applyFont="1" applyFill="1" applyBorder="1"/>
    <xf numFmtId="3" fontId="4" fillId="6" borderId="8" xfId="0" applyNumberFormat="1" applyFont="1" applyFill="1" applyBorder="1" applyAlignment="1">
      <alignment horizontal="right" vertical="center" wrapText="1"/>
    </xf>
    <xf numFmtId="3" fontId="4" fillId="6" borderId="9" xfId="0" applyNumberFormat="1" applyFont="1" applyFill="1" applyBorder="1" applyAlignment="1">
      <alignment horizontal="right" vertical="center" wrapText="1"/>
    </xf>
    <xf numFmtId="0" fontId="4" fillId="6" borderId="20" xfId="0" applyFont="1" applyFill="1" applyBorder="1" applyAlignment="1">
      <alignment vertical="center" wrapText="1"/>
    </xf>
    <xf numFmtId="0" fontId="4" fillId="6" borderId="21" xfId="0" applyFont="1" applyFill="1" applyBorder="1" applyAlignment="1">
      <alignment vertical="center" wrapText="1"/>
    </xf>
    <xf numFmtId="3" fontId="4" fillId="0" borderId="22" xfId="0" applyNumberFormat="1" applyFont="1" applyBorder="1" applyAlignment="1">
      <alignment horizontal="right" vertical="center" wrapText="1"/>
    </xf>
    <xf numFmtId="3" fontId="3" fillId="2" borderId="19" xfId="0" applyNumberFormat="1" applyFont="1" applyFill="1" applyBorder="1" applyAlignment="1">
      <alignment horizontal="center" vertical="center"/>
    </xf>
    <xf numFmtId="3" fontId="4" fillId="6" borderId="23" xfId="0" applyNumberFormat="1" applyFont="1" applyFill="1" applyBorder="1" applyAlignment="1">
      <alignment horizontal="right" vertical="center" wrapText="1"/>
    </xf>
    <xf numFmtId="3" fontId="4" fillId="6" borderId="24" xfId="0" applyNumberFormat="1" applyFont="1" applyFill="1" applyBorder="1" applyAlignment="1">
      <alignment horizontal="right" vertical="center" wrapText="1"/>
    </xf>
    <xf numFmtId="3" fontId="4" fillId="6" borderId="25" xfId="0" applyNumberFormat="1" applyFont="1" applyFill="1" applyBorder="1" applyAlignment="1">
      <alignment horizontal="right" vertical="center" wrapText="1"/>
    </xf>
    <xf numFmtId="3" fontId="4" fillId="6" borderId="19" xfId="0" applyNumberFormat="1" applyFont="1" applyFill="1" applyBorder="1" applyAlignment="1">
      <alignment horizontal="right" vertical="center" wrapText="1"/>
    </xf>
    <xf numFmtId="3" fontId="3" fillId="2" borderId="22" xfId="0" applyNumberFormat="1" applyFont="1" applyFill="1" applyBorder="1" applyAlignment="1">
      <alignment horizontal="center" vertical="center"/>
    </xf>
    <xf numFmtId="3" fontId="4" fillId="6" borderId="26" xfId="0" applyNumberFormat="1" applyFont="1" applyFill="1" applyBorder="1" applyAlignment="1">
      <alignment horizontal="right" vertical="center" wrapText="1"/>
    </xf>
    <xf numFmtId="3" fontId="4" fillId="6" borderId="27" xfId="0" applyNumberFormat="1" applyFont="1" applyFill="1" applyBorder="1" applyAlignment="1">
      <alignment horizontal="right" vertical="center" wrapText="1"/>
    </xf>
    <xf numFmtId="3" fontId="4" fillId="6" borderId="28" xfId="0" applyNumberFormat="1" applyFont="1" applyFill="1" applyBorder="1" applyAlignment="1">
      <alignment horizontal="right" vertical="center" wrapText="1"/>
    </xf>
    <xf numFmtId="0" fontId="4" fillId="6" borderId="29" xfId="0" applyFont="1" applyFill="1" applyBorder="1" applyAlignment="1">
      <alignment vertical="center" wrapText="1"/>
    </xf>
    <xf numFmtId="0" fontId="4" fillId="6" borderId="30" xfId="0" applyFont="1" applyFill="1" applyBorder="1" applyAlignment="1">
      <alignment vertical="center" wrapText="1"/>
    </xf>
    <xf numFmtId="0" fontId="5" fillId="0" borderId="10" xfId="0" applyFont="1" applyBorder="1"/>
    <xf numFmtId="3" fontId="5" fillId="0" borderId="31" xfId="0" applyNumberFormat="1" applyFont="1" applyBorder="1"/>
    <xf numFmtId="3" fontId="4" fillId="0" borderId="31" xfId="0" applyNumberFormat="1" applyFont="1" applyBorder="1" applyAlignment="1">
      <alignment horizontal="right" vertical="center" wrapText="1"/>
    </xf>
    <xf numFmtId="3" fontId="4" fillId="0" borderId="19" xfId="0" applyNumberFormat="1" applyFont="1" applyBorder="1" applyAlignment="1">
      <alignment horizontal="right" vertical="center" wrapText="1"/>
    </xf>
    <xf numFmtId="0" fontId="4" fillId="6" borderId="32" xfId="0" applyFont="1" applyFill="1" applyBorder="1" applyAlignment="1">
      <alignment vertical="center" wrapText="1"/>
    </xf>
    <xf numFmtId="0" fontId="4" fillId="6" borderId="33" xfId="0" applyFont="1" applyFill="1" applyBorder="1" applyAlignment="1">
      <alignment vertical="center" wrapText="1"/>
    </xf>
    <xf numFmtId="0" fontId="4" fillId="6" borderId="34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5" fillId="0" borderId="38" xfId="0" applyFont="1" applyBorder="1"/>
    <xf numFmtId="0" fontId="5" fillId="0" borderId="12" xfId="0" applyFont="1" applyBorder="1"/>
    <xf numFmtId="3" fontId="5" fillId="0" borderId="12" xfId="0" applyNumberFormat="1" applyFont="1" applyBorder="1"/>
    <xf numFmtId="3" fontId="5" fillId="6" borderId="12" xfId="0" applyNumberFormat="1" applyFont="1" applyFill="1" applyBorder="1"/>
    <xf numFmtId="3" fontId="4" fillId="6" borderId="39" xfId="0" applyNumberFormat="1" applyFont="1" applyFill="1" applyBorder="1" applyAlignment="1">
      <alignment horizontal="right" vertical="center" wrapText="1"/>
    </xf>
    <xf numFmtId="3" fontId="4" fillId="0" borderId="40" xfId="0" applyNumberFormat="1" applyFont="1" applyBorder="1" applyAlignment="1">
      <alignment horizontal="right" vertical="center" wrapText="1"/>
    </xf>
    <xf numFmtId="0" fontId="5" fillId="0" borderId="11" xfId="0" applyFont="1" applyBorder="1"/>
    <xf numFmtId="3" fontId="4" fillId="0" borderId="39" xfId="0" applyNumberFormat="1" applyFont="1" applyBorder="1" applyAlignment="1">
      <alignment horizontal="right" vertical="center" wrapText="1"/>
    </xf>
    <xf numFmtId="3" fontId="4" fillId="6" borderId="40" xfId="0" applyNumberFormat="1" applyFont="1" applyFill="1" applyBorder="1" applyAlignment="1">
      <alignment horizontal="right" vertical="center" wrapText="1"/>
    </xf>
    <xf numFmtId="0" fontId="3" fillId="2" borderId="41" xfId="0" applyFont="1" applyFill="1" applyBorder="1" applyAlignment="1">
      <alignment horizontal="center" vertical="center"/>
    </xf>
    <xf numFmtId="3" fontId="3" fillId="2" borderId="42" xfId="0" applyNumberFormat="1" applyFont="1" applyFill="1" applyBorder="1" applyAlignment="1">
      <alignment horizontal="center" vertical="center"/>
    </xf>
    <xf numFmtId="3" fontId="4" fillId="6" borderId="43" xfId="0" applyNumberFormat="1" applyFont="1" applyFill="1" applyBorder="1" applyAlignment="1">
      <alignment horizontal="right" vertical="center" wrapText="1"/>
    </xf>
    <xf numFmtId="3" fontId="4" fillId="6" borderId="44" xfId="0" applyNumberFormat="1" applyFont="1" applyFill="1" applyBorder="1" applyAlignment="1">
      <alignment horizontal="right" vertical="center" wrapText="1"/>
    </xf>
    <xf numFmtId="3" fontId="4" fillId="6" borderId="42" xfId="0" applyNumberFormat="1" applyFont="1" applyFill="1" applyBorder="1" applyAlignment="1">
      <alignment horizontal="right" vertical="center" wrapText="1"/>
    </xf>
    <xf numFmtId="3" fontId="4" fillId="6" borderId="45" xfId="0" applyNumberFormat="1" applyFont="1" applyFill="1" applyBorder="1" applyAlignment="1">
      <alignment horizontal="right" vertical="center" wrapText="1"/>
    </xf>
    <xf numFmtId="0" fontId="3" fillId="2" borderId="19" xfId="0" applyFont="1" applyFill="1" applyBorder="1" applyAlignment="1">
      <alignment horizontal="center" vertical="center"/>
    </xf>
    <xf numFmtId="4" fontId="4" fillId="6" borderId="23" xfId="0" applyNumberFormat="1" applyFont="1" applyFill="1" applyBorder="1" applyAlignment="1">
      <alignment horizontal="right" vertical="center" wrapText="1"/>
    </xf>
    <xf numFmtId="4" fontId="4" fillId="6" borderId="31" xfId="0" applyNumberFormat="1" applyFont="1" applyFill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4" fontId="4" fillId="6" borderId="39" xfId="0" applyNumberFormat="1" applyFont="1" applyFill="1" applyBorder="1" applyAlignment="1">
      <alignment horizontal="right" vertical="center" wrapText="1"/>
    </xf>
    <xf numFmtId="3" fontId="4" fillId="6" borderId="22" xfId="0" applyNumberFormat="1" applyFont="1" applyFill="1" applyBorder="1" applyAlignment="1">
      <alignment horizontal="right" vertical="center" wrapText="1"/>
    </xf>
    <xf numFmtId="4" fontId="4" fillId="6" borderId="19" xfId="0" applyNumberFormat="1" applyFont="1" applyFill="1" applyBorder="1" applyAlignment="1">
      <alignment horizontal="right" vertical="center" wrapText="1"/>
    </xf>
    <xf numFmtId="3" fontId="0" fillId="0" borderId="0" xfId="0" applyNumberFormat="1"/>
  </cellXfs>
  <cellStyles count="4"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</cellStyles>
  <dxfs count="27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236"/>
  <sheetViews>
    <sheetView tabSelected="1" workbookViewId="0">
      <pane ySplit="1" topLeftCell="A2" activePane="bottomLeft" state="frozen"/>
      <selection activeCell="BK1" sqref="BK1"/>
      <selection pane="bottomLeft" sqref="A1:XFD1048576"/>
    </sheetView>
  </sheetViews>
  <sheetFormatPr defaultColWidth="11" defaultRowHeight="12.6" x14ac:dyDescent="0.25"/>
  <cols>
    <col min="1" max="2" width="5.44140625" bestFit="1" customWidth="1"/>
    <col min="3" max="3" width="23" bestFit="1" customWidth="1"/>
    <col min="4" max="4" width="9" bestFit="1" customWidth="1"/>
    <col min="5" max="5" width="9.33203125" bestFit="1" customWidth="1"/>
    <col min="6" max="6" width="7" bestFit="1" customWidth="1"/>
    <col min="7" max="8" width="9.88671875" bestFit="1" customWidth="1"/>
    <col min="9" max="9" width="8.88671875" bestFit="1" customWidth="1"/>
    <col min="10" max="10" width="7.44140625" bestFit="1" customWidth="1"/>
    <col min="11" max="12" width="9.88671875" bestFit="1" customWidth="1"/>
    <col min="13" max="14" width="7" bestFit="1" customWidth="1"/>
    <col min="15" max="15" width="7.44140625" bestFit="1" customWidth="1"/>
    <col min="16" max="22" width="7" bestFit="1" customWidth="1"/>
    <col min="23" max="23" width="7.44140625" bestFit="1" customWidth="1"/>
    <col min="24" max="25" width="9.88671875" bestFit="1" customWidth="1"/>
    <col min="26" max="26" width="8.88671875" bestFit="1" customWidth="1"/>
    <col min="27" max="27" width="10.88671875" bestFit="1" customWidth="1"/>
    <col min="28" max="28" width="8.88671875" bestFit="1" customWidth="1"/>
    <col min="29" max="33" width="7" bestFit="1" customWidth="1"/>
    <col min="34" max="34" width="8.88671875" bestFit="1" customWidth="1"/>
    <col min="35" max="35" width="7.44140625" bestFit="1" customWidth="1"/>
    <col min="36" max="36" width="7" bestFit="1" customWidth="1"/>
    <col min="37" max="37" width="7.44140625" bestFit="1" customWidth="1"/>
    <col min="38" max="41" width="7" bestFit="1" customWidth="1"/>
    <col min="42" max="42" width="7.44140625" bestFit="1" customWidth="1"/>
    <col min="43" max="43" width="7" bestFit="1" customWidth="1"/>
    <col min="44" max="45" width="8.88671875" bestFit="1" customWidth="1"/>
    <col min="46" max="46" width="9.88671875" bestFit="1" customWidth="1"/>
    <col min="47" max="47" width="7.44140625" bestFit="1" customWidth="1"/>
    <col min="48" max="48" width="8.88671875" bestFit="1" customWidth="1"/>
    <col min="49" max="49" width="9.88671875" bestFit="1" customWidth="1"/>
    <col min="50" max="50" width="13.6640625" bestFit="1" customWidth="1"/>
    <col min="51" max="51" width="7" bestFit="1" customWidth="1"/>
    <col min="52" max="52" width="10.88671875" bestFit="1" customWidth="1"/>
    <col min="53" max="53" width="7.44140625" bestFit="1" customWidth="1"/>
    <col min="54" max="55" width="9.88671875" bestFit="1" customWidth="1"/>
    <col min="56" max="56" width="10.88671875" bestFit="1" customWidth="1"/>
    <col min="57" max="57" width="21.109375" bestFit="1" customWidth="1"/>
    <col min="58" max="58" width="22" bestFit="1" customWidth="1"/>
    <col min="59" max="59" width="21.109375" bestFit="1" customWidth="1"/>
    <col min="60" max="60" width="22" bestFit="1" customWidth="1"/>
    <col min="61" max="61" width="12.88671875" bestFit="1" customWidth="1"/>
    <col min="62" max="62" width="18.6640625" bestFit="1" customWidth="1"/>
    <col min="63" max="63" width="20.109375" bestFit="1" customWidth="1"/>
    <col min="64" max="64" width="23.6640625" bestFit="1" customWidth="1"/>
    <col min="65" max="67" width="10.88671875" bestFit="1" customWidth="1"/>
    <col min="68" max="68" width="5.44140625" bestFit="1" customWidth="1"/>
    <col min="69" max="69" width="23" bestFit="1" customWidth="1"/>
    <col min="70" max="70" width="9" bestFit="1" customWidth="1"/>
    <col min="71" max="71" width="9.88671875" bestFit="1" customWidth="1"/>
    <col min="72" max="72" width="5.44140625" bestFit="1" customWidth="1"/>
    <col min="73" max="73" width="23.5546875" customWidth="1"/>
    <col min="74" max="74" width="11.33203125" bestFit="1" customWidth="1"/>
    <col min="75" max="75" width="11.109375" bestFit="1" customWidth="1"/>
    <col min="76" max="76" width="11.33203125" bestFit="1" customWidth="1"/>
    <col min="77" max="77" width="11.5546875" bestFit="1" customWidth="1"/>
    <col min="78" max="78" width="9.44140625" bestFit="1" customWidth="1"/>
    <col min="80" max="80" width="11.6640625" bestFit="1" customWidth="1"/>
    <col min="81" max="81" width="11.109375" bestFit="1" customWidth="1"/>
    <col min="82" max="82" width="13.109375" bestFit="1" customWidth="1"/>
    <col min="83" max="83" width="12.6640625" bestFit="1" customWidth="1"/>
    <col min="84" max="84" width="13.5546875" bestFit="1" customWidth="1"/>
    <col min="85" max="85" width="10.109375" bestFit="1" customWidth="1"/>
  </cols>
  <sheetData>
    <row r="1" spans="1:86" ht="14.4" thickBot="1" x14ac:dyDescent="0.3">
      <c r="A1" s="15" t="s">
        <v>567</v>
      </c>
      <c r="B1" s="15" t="s">
        <v>0</v>
      </c>
      <c r="C1" s="16" t="s">
        <v>1</v>
      </c>
      <c r="D1" s="16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7" t="s">
        <v>9</v>
      </c>
      <c r="L1" s="17" t="s">
        <v>10</v>
      </c>
      <c r="M1" s="17" t="s">
        <v>11</v>
      </c>
      <c r="N1" s="17" t="s">
        <v>12</v>
      </c>
      <c r="O1" s="17" t="s">
        <v>13</v>
      </c>
      <c r="P1" s="17" t="s">
        <v>14</v>
      </c>
      <c r="Q1" s="17" t="s">
        <v>15</v>
      </c>
      <c r="R1" s="17" t="s">
        <v>16</v>
      </c>
      <c r="S1" s="17" t="s">
        <v>17</v>
      </c>
      <c r="T1" s="17" t="s">
        <v>18</v>
      </c>
      <c r="U1" s="17" t="s">
        <v>19</v>
      </c>
      <c r="V1" s="17" t="s">
        <v>20</v>
      </c>
      <c r="W1" s="17" t="s">
        <v>21</v>
      </c>
      <c r="X1" s="17" t="s">
        <v>22</v>
      </c>
      <c r="Y1" s="17" t="s">
        <v>23</v>
      </c>
      <c r="Z1" s="17" t="s">
        <v>24</v>
      </c>
      <c r="AA1" s="17" t="s">
        <v>25</v>
      </c>
      <c r="AB1" s="17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17" t="s">
        <v>39</v>
      </c>
      <c r="AP1" s="17" t="s">
        <v>40</v>
      </c>
      <c r="AQ1" s="17" t="s">
        <v>41</v>
      </c>
      <c r="AR1" s="17" t="s">
        <v>42</v>
      </c>
      <c r="AS1" s="17" t="s">
        <v>43</v>
      </c>
      <c r="AT1" s="17" t="s">
        <v>44</v>
      </c>
      <c r="AU1" s="17" t="s">
        <v>45</v>
      </c>
      <c r="AV1" s="17" t="s">
        <v>46</v>
      </c>
      <c r="AW1" s="17" t="s">
        <v>47</v>
      </c>
      <c r="AX1" s="17" t="s">
        <v>556</v>
      </c>
      <c r="AY1" s="17" t="s">
        <v>48</v>
      </c>
      <c r="AZ1" s="17" t="s">
        <v>49</v>
      </c>
      <c r="BA1" s="17" t="s">
        <v>50</v>
      </c>
      <c r="BB1" s="17" t="s">
        <v>51</v>
      </c>
      <c r="BC1" s="17" t="s">
        <v>52</v>
      </c>
      <c r="BD1" s="17" t="s">
        <v>53</v>
      </c>
      <c r="BE1" s="17" t="s">
        <v>54</v>
      </c>
      <c r="BF1" s="17" t="s">
        <v>55</v>
      </c>
      <c r="BG1" s="17" t="s">
        <v>56</v>
      </c>
      <c r="BH1" s="17" t="s">
        <v>57</v>
      </c>
      <c r="BI1" s="17" t="s">
        <v>559</v>
      </c>
      <c r="BJ1" s="17" t="s">
        <v>58</v>
      </c>
      <c r="BK1" s="17" t="s">
        <v>59</v>
      </c>
      <c r="BL1" s="17" t="s">
        <v>560</v>
      </c>
      <c r="BM1" s="43" t="s">
        <v>526</v>
      </c>
      <c r="BN1" s="43" t="s">
        <v>558</v>
      </c>
      <c r="BO1" s="43" t="s">
        <v>527</v>
      </c>
      <c r="BP1" s="61" t="s">
        <v>0</v>
      </c>
      <c r="BQ1" s="62" t="s">
        <v>1</v>
      </c>
      <c r="BR1" s="63" t="s">
        <v>2</v>
      </c>
      <c r="BS1" s="43" t="s">
        <v>542</v>
      </c>
      <c r="BT1" s="48" t="s">
        <v>529</v>
      </c>
      <c r="BU1" s="79" t="s">
        <v>563</v>
      </c>
      <c r="BV1" s="74" t="s">
        <v>530</v>
      </c>
      <c r="BW1" s="17" t="s">
        <v>531</v>
      </c>
      <c r="BX1" s="17" t="s">
        <v>532</v>
      </c>
      <c r="BY1" s="17" t="s">
        <v>533</v>
      </c>
      <c r="BZ1" s="17" t="s">
        <v>534</v>
      </c>
      <c r="CA1" s="17" t="s">
        <v>541</v>
      </c>
      <c r="CB1" s="17" t="s">
        <v>535</v>
      </c>
      <c r="CC1" s="17" t="s">
        <v>536</v>
      </c>
      <c r="CD1" s="17" t="s">
        <v>537</v>
      </c>
      <c r="CE1" s="17" t="s">
        <v>561</v>
      </c>
      <c r="CF1" s="17" t="s">
        <v>562</v>
      </c>
      <c r="CG1" s="17" t="s">
        <v>539</v>
      </c>
      <c r="CH1" s="18" t="s">
        <v>540</v>
      </c>
    </row>
    <row r="2" spans="1:86" ht="13.8" x14ac:dyDescent="0.3">
      <c r="A2" s="9">
        <v>2017</v>
      </c>
      <c r="B2" s="9" t="s">
        <v>61</v>
      </c>
      <c r="C2" s="10" t="s">
        <v>62</v>
      </c>
      <c r="D2" s="10" t="s">
        <v>63</v>
      </c>
      <c r="E2" s="11">
        <v>4449</v>
      </c>
      <c r="F2" s="12">
        <v>0</v>
      </c>
      <c r="G2" s="13">
        <v>62680</v>
      </c>
      <c r="H2" s="13">
        <v>6226</v>
      </c>
      <c r="I2" s="12">
        <v>0</v>
      </c>
      <c r="J2" s="12">
        <v>0</v>
      </c>
      <c r="K2" s="13">
        <v>149408</v>
      </c>
      <c r="L2" s="13">
        <v>156873</v>
      </c>
      <c r="M2" s="14">
        <v>0</v>
      </c>
      <c r="N2" s="12">
        <v>0</v>
      </c>
      <c r="O2" s="13">
        <v>1674</v>
      </c>
      <c r="P2" s="14">
        <v>0</v>
      </c>
      <c r="Q2" s="12">
        <v>0</v>
      </c>
      <c r="R2" s="12">
        <v>0</v>
      </c>
      <c r="S2" s="12">
        <v>0</v>
      </c>
      <c r="T2" s="13">
        <v>45</v>
      </c>
      <c r="U2" s="12">
        <v>0</v>
      </c>
      <c r="V2" s="12">
        <v>0</v>
      </c>
      <c r="W2" s="12">
        <v>0</v>
      </c>
      <c r="X2" s="13">
        <v>6803</v>
      </c>
      <c r="Y2" s="13">
        <v>200911</v>
      </c>
      <c r="Z2" s="12">
        <v>0</v>
      </c>
      <c r="AA2" s="13">
        <v>269212</v>
      </c>
      <c r="AB2" s="13">
        <v>9070</v>
      </c>
      <c r="AC2" s="14">
        <v>0</v>
      </c>
      <c r="AD2" s="14">
        <v>0</v>
      </c>
      <c r="AE2" s="12">
        <v>0</v>
      </c>
      <c r="AF2" s="12">
        <v>0</v>
      </c>
      <c r="AG2" s="13">
        <v>162</v>
      </c>
      <c r="AH2" s="13">
        <v>6214</v>
      </c>
      <c r="AI2" s="13">
        <v>1180</v>
      </c>
      <c r="AJ2" s="14">
        <v>0</v>
      </c>
      <c r="AK2" s="13">
        <v>563</v>
      </c>
      <c r="AL2" s="14">
        <v>0</v>
      </c>
      <c r="AM2" s="14">
        <v>0</v>
      </c>
      <c r="AN2" s="14">
        <v>0</v>
      </c>
      <c r="AO2" s="13">
        <v>262</v>
      </c>
      <c r="AP2" s="13">
        <v>535</v>
      </c>
      <c r="AQ2" s="14">
        <v>0</v>
      </c>
      <c r="AR2" s="13">
        <v>6826</v>
      </c>
      <c r="AS2" s="13">
        <v>5510</v>
      </c>
      <c r="AT2" s="13">
        <v>38764</v>
      </c>
      <c r="AU2" s="14">
        <v>0</v>
      </c>
      <c r="AV2" s="13">
        <v>10148</v>
      </c>
      <c r="AW2" s="13">
        <v>107556</v>
      </c>
      <c r="AX2" s="13"/>
      <c r="AY2" s="14">
        <v>0</v>
      </c>
      <c r="AZ2" s="13">
        <v>1183966</v>
      </c>
      <c r="BA2" s="14">
        <v>0</v>
      </c>
      <c r="BB2" s="13">
        <v>8206</v>
      </c>
      <c r="BC2" s="13">
        <v>20384</v>
      </c>
      <c r="BD2" s="14">
        <v>0</v>
      </c>
      <c r="BE2" s="14">
        <v>20384</v>
      </c>
      <c r="BF2" s="14">
        <v>34726</v>
      </c>
      <c r="BG2" s="12">
        <v>0</v>
      </c>
      <c r="BH2" s="14">
        <v>8206</v>
      </c>
      <c r="BI2" s="14">
        <v>1183966</v>
      </c>
      <c r="BJ2" s="14">
        <v>0</v>
      </c>
      <c r="BK2" s="14">
        <v>0</v>
      </c>
      <c r="BL2" s="14">
        <v>0</v>
      </c>
      <c r="BM2" s="44">
        <f t="shared" ref="BM2:BM52" si="0">F2+G2+H2+I2+J2+K2+L2+M2+N2+O2+P2+Q2+R2+S2+T2+U2+V2+W2+X2+Y2+Z2+AA2+AB2+AC2+AD2+AE2+AF2+AG2+AH2+AI2+AJ2+AK2+AL2+AM2+AN2+AO2+AP2+AQ2+AR2+AS2+AT2+AU2+AV2+AW2+AY2+BE2+BG2</f>
        <v>1061006</v>
      </c>
      <c r="BN2" s="44">
        <f>BL2+BI2+BH2+BF2</f>
        <v>1226898</v>
      </c>
      <c r="BO2" s="44">
        <f t="shared" ref="BO2:BO65" si="1">BM2+BN2</f>
        <v>2287904</v>
      </c>
      <c r="BP2" s="58" t="s">
        <v>61</v>
      </c>
      <c r="BQ2" s="59" t="s">
        <v>62</v>
      </c>
      <c r="BR2" s="60" t="s">
        <v>63</v>
      </c>
      <c r="BS2" s="55">
        <v>0</v>
      </c>
      <c r="BT2" s="49">
        <f t="shared" ref="BT2:BT65" si="2">(BO2+BS2)/E2</f>
        <v>514.25129242526407</v>
      </c>
      <c r="BU2" s="80">
        <f>(BM2+BS2)/(BM2+BS2+BN2)*100</f>
        <v>46.374585646950223</v>
      </c>
      <c r="BV2" s="75">
        <f t="shared" ref="BV2:BV65" si="3">(G2+Y2)/E2</f>
        <v>59.247246572263428</v>
      </c>
      <c r="BW2" s="14">
        <f t="shared" ref="BW2:BW65" si="4">(H2+AU2)/E2</f>
        <v>1.3994155990110138</v>
      </c>
      <c r="BX2" s="14">
        <f t="shared" ref="BX2:BX65" si="5">(L2+Z2)/E2</f>
        <v>35.260283209710046</v>
      </c>
      <c r="BY2" s="14">
        <f t="shared" ref="BY2:BY65" si="6">(I2+AT2)/E2</f>
        <v>8.7129692065632725</v>
      </c>
      <c r="BZ2" s="14">
        <f t="shared" ref="BZ2:BZ65" si="7">(J2+AV2)/E2</f>
        <v>2.2809620139357158</v>
      </c>
      <c r="CA2" s="14">
        <f t="shared" ref="CA2:CA65" si="8">K2/E2</f>
        <v>33.582378062485951</v>
      </c>
      <c r="CB2" s="14">
        <f t="shared" ref="CB2:CB65" si="9">AA2/E2</f>
        <v>60.51067655652956</v>
      </c>
      <c r="CC2" s="14">
        <f>AW2/E2</f>
        <v>24.175320296695887</v>
      </c>
      <c r="CD2" s="14">
        <f t="shared" ref="CD2:CD65" si="10">(AA2+AW2)/E2</f>
        <v>84.685996853225447</v>
      </c>
      <c r="CE2" s="14">
        <f t="shared" ref="CE2:CE65" si="11">BE2/E2</f>
        <v>4.5817037536525058</v>
      </c>
      <c r="CF2" s="14">
        <f>BF2/E2</f>
        <v>7.8053495167453359</v>
      </c>
      <c r="CG2" s="14">
        <f t="shared" ref="CG2:CG65" si="12">BI2/E2</f>
        <v>266.11957743313104</v>
      </c>
      <c r="CH2" s="19">
        <f t="shared" ref="CH2:CH65" si="13">(W2+X2)/E2</f>
        <v>1.5291076646437403</v>
      </c>
    </row>
    <row r="3" spans="1:86" ht="13.8" x14ac:dyDescent="0.3">
      <c r="A3" s="3">
        <v>2017</v>
      </c>
      <c r="B3" s="3" t="s">
        <v>61</v>
      </c>
      <c r="C3" s="4" t="s">
        <v>64</v>
      </c>
      <c r="D3" s="4" t="s">
        <v>65</v>
      </c>
      <c r="E3" s="5">
        <v>1844</v>
      </c>
      <c r="F3" s="6">
        <v>0</v>
      </c>
      <c r="G3" s="6">
        <v>0</v>
      </c>
      <c r="H3" s="7">
        <v>2524</v>
      </c>
      <c r="I3" s="6">
        <v>0</v>
      </c>
      <c r="J3" s="6">
        <v>0</v>
      </c>
      <c r="K3" s="7">
        <v>97321</v>
      </c>
      <c r="L3" s="7">
        <v>70597</v>
      </c>
      <c r="M3" s="8">
        <v>0</v>
      </c>
      <c r="N3" s="6">
        <v>0</v>
      </c>
      <c r="O3" s="7">
        <v>7975</v>
      </c>
      <c r="P3" s="8">
        <v>0</v>
      </c>
      <c r="Q3" s="6">
        <v>0</v>
      </c>
      <c r="R3" s="6">
        <v>0</v>
      </c>
      <c r="S3" s="6">
        <v>0</v>
      </c>
      <c r="T3" s="7">
        <v>10</v>
      </c>
      <c r="U3" s="6">
        <v>0</v>
      </c>
      <c r="V3" s="6">
        <v>0</v>
      </c>
      <c r="W3" s="6">
        <v>0</v>
      </c>
      <c r="X3" s="7">
        <v>2662</v>
      </c>
      <c r="Y3" s="7">
        <v>113118</v>
      </c>
      <c r="Z3" s="6">
        <v>0</v>
      </c>
      <c r="AA3" s="7">
        <v>130888</v>
      </c>
      <c r="AB3" s="7">
        <v>4070</v>
      </c>
      <c r="AC3" s="8">
        <v>0</v>
      </c>
      <c r="AD3" s="8">
        <v>0</v>
      </c>
      <c r="AE3" s="6">
        <v>0</v>
      </c>
      <c r="AF3" s="6">
        <v>0</v>
      </c>
      <c r="AG3" s="7">
        <v>23</v>
      </c>
      <c r="AH3" s="7">
        <v>2427</v>
      </c>
      <c r="AI3" s="7">
        <v>539</v>
      </c>
      <c r="AJ3" s="8">
        <v>0</v>
      </c>
      <c r="AK3" s="7">
        <v>172</v>
      </c>
      <c r="AL3" s="8">
        <v>0</v>
      </c>
      <c r="AM3" s="8">
        <v>0</v>
      </c>
      <c r="AN3" s="8">
        <v>0</v>
      </c>
      <c r="AO3" s="7">
        <v>81</v>
      </c>
      <c r="AP3" s="7">
        <v>76</v>
      </c>
      <c r="AQ3" s="8">
        <v>0</v>
      </c>
      <c r="AR3" s="7">
        <v>2078</v>
      </c>
      <c r="AS3" s="7">
        <v>1660</v>
      </c>
      <c r="AT3" s="7">
        <v>63041</v>
      </c>
      <c r="AU3" s="8">
        <v>0</v>
      </c>
      <c r="AV3" s="7">
        <v>6507</v>
      </c>
      <c r="AW3" s="7">
        <v>62718</v>
      </c>
      <c r="AX3" s="7"/>
      <c r="AY3" s="8">
        <v>0</v>
      </c>
      <c r="AZ3" s="7">
        <v>177313</v>
      </c>
      <c r="BA3" s="8">
        <v>0</v>
      </c>
      <c r="BB3" s="7">
        <v>12221</v>
      </c>
      <c r="BC3" s="7">
        <v>8858</v>
      </c>
      <c r="BD3" s="8">
        <v>0</v>
      </c>
      <c r="BE3" s="8">
        <v>8858</v>
      </c>
      <c r="BF3" s="8">
        <v>50204</v>
      </c>
      <c r="BG3" s="6">
        <v>0</v>
      </c>
      <c r="BH3" s="8">
        <v>12221</v>
      </c>
      <c r="BI3" s="8">
        <v>177313</v>
      </c>
      <c r="BJ3" s="8">
        <v>0</v>
      </c>
      <c r="BK3" s="8">
        <v>0</v>
      </c>
      <c r="BL3" s="8">
        <v>0</v>
      </c>
      <c r="BM3" s="45">
        <f t="shared" si="0"/>
        <v>577345</v>
      </c>
      <c r="BN3" s="45">
        <f t="shared" ref="BN3:BN66" si="14">BL3+BI3+BH3+BF3</f>
        <v>239738</v>
      </c>
      <c r="BO3" s="45">
        <f t="shared" si="1"/>
        <v>817083</v>
      </c>
      <c r="BP3" s="40" t="s">
        <v>61</v>
      </c>
      <c r="BQ3" s="22" t="s">
        <v>64</v>
      </c>
      <c r="BR3" s="52" t="s">
        <v>65</v>
      </c>
      <c r="BS3" s="55">
        <v>0</v>
      </c>
      <c r="BT3" s="50">
        <f t="shared" si="2"/>
        <v>443.10357917570497</v>
      </c>
      <c r="BU3" s="80">
        <f t="shared" ref="BU3:BU66" si="15">(BM3+BS3)/(BM3+BS3+BN3)*100</f>
        <v>70.659284307714159</v>
      </c>
      <c r="BV3" s="75">
        <f t="shared" si="3"/>
        <v>61.343817787418658</v>
      </c>
      <c r="BW3" s="14">
        <f t="shared" si="4"/>
        <v>1.3687635574837311</v>
      </c>
      <c r="BX3" s="14">
        <f t="shared" si="5"/>
        <v>38.284707158351409</v>
      </c>
      <c r="BY3" s="14">
        <f t="shared" si="6"/>
        <v>34.187093275488067</v>
      </c>
      <c r="BZ3" s="14">
        <f t="shared" si="7"/>
        <v>3.5287418655097613</v>
      </c>
      <c r="CA3" s="14">
        <f t="shared" si="8"/>
        <v>52.77711496746204</v>
      </c>
      <c r="CB3" s="14">
        <f t="shared" si="9"/>
        <v>70.980477223427329</v>
      </c>
      <c r="CC3" s="14">
        <f t="shared" ref="CC3:CC66" si="16">AW3/E3</f>
        <v>34.011930585683295</v>
      </c>
      <c r="CD3" s="14">
        <f t="shared" si="10"/>
        <v>104.99240780911063</v>
      </c>
      <c r="CE3" s="14">
        <f t="shared" si="11"/>
        <v>4.8036876355748372</v>
      </c>
      <c r="CF3" s="14">
        <f t="shared" ref="CF3:CF66" si="17">BF3/E3</f>
        <v>27.225596529284164</v>
      </c>
      <c r="CG3" s="14">
        <f t="shared" si="12"/>
        <v>96.156724511930591</v>
      </c>
      <c r="CH3" s="19">
        <f t="shared" si="13"/>
        <v>1.4436008676789587</v>
      </c>
    </row>
    <row r="4" spans="1:86" ht="13.8" x14ac:dyDescent="0.3">
      <c r="A4" s="3">
        <v>2017</v>
      </c>
      <c r="B4" s="3" t="s">
        <v>61</v>
      </c>
      <c r="C4" s="4" t="s">
        <v>66</v>
      </c>
      <c r="D4" s="4" t="s">
        <v>67</v>
      </c>
      <c r="E4" s="5">
        <v>1543</v>
      </c>
      <c r="F4" s="6">
        <v>0</v>
      </c>
      <c r="G4" s="6">
        <v>16461</v>
      </c>
      <c r="H4" s="7">
        <v>2068</v>
      </c>
      <c r="I4" s="6">
        <v>0</v>
      </c>
      <c r="J4" s="6">
        <v>0</v>
      </c>
      <c r="K4" s="7">
        <v>66982</v>
      </c>
      <c r="L4" s="7">
        <v>34610</v>
      </c>
      <c r="M4" s="8">
        <v>0</v>
      </c>
      <c r="N4" s="6">
        <v>0</v>
      </c>
      <c r="O4" s="7">
        <v>1217</v>
      </c>
      <c r="P4" s="8">
        <v>0</v>
      </c>
      <c r="Q4" s="6">
        <v>0</v>
      </c>
      <c r="R4" s="6">
        <v>0</v>
      </c>
      <c r="S4" s="6">
        <v>0</v>
      </c>
      <c r="T4" s="7">
        <v>15</v>
      </c>
      <c r="U4" s="6">
        <v>0</v>
      </c>
      <c r="V4" s="6">
        <v>0</v>
      </c>
      <c r="W4" s="6">
        <v>0</v>
      </c>
      <c r="X4" s="7">
        <v>2482</v>
      </c>
      <c r="Y4" s="7">
        <v>67643</v>
      </c>
      <c r="Z4" s="6">
        <v>0</v>
      </c>
      <c r="AA4" s="7">
        <v>81421</v>
      </c>
      <c r="AB4" s="7">
        <v>4490</v>
      </c>
      <c r="AC4" s="8">
        <v>0</v>
      </c>
      <c r="AD4" s="8">
        <v>0</v>
      </c>
      <c r="AE4" s="6">
        <v>0</v>
      </c>
      <c r="AF4" s="6">
        <v>0</v>
      </c>
      <c r="AG4" s="7">
        <v>34</v>
      </c>
      <c r="AH4" s="7">
        <v>1964</v>
      </c>
      <c r="AI4" s="7">
        <v>421</v>
      </c>
      <c r="AJ4" s="8">
        <v>72</v>
      </c>
      <c r="AK4" s="7">
        <v>0</v>
      </c>
      <c r="AL4" s="8">
        <v>0</v>
      </c>
      <c r="AM4" s="8">
        <v>0</v>
      </c>
      <c r="AN4" s="8">
        <v>0</v>
      </c>
      <c r="AO4" s="7">
        <v>0</v>
      </c>
      <c r="AP4" s="7">
        <v>376</v>
      </c>
      <c r="AQ4" s="8">
        <v>0</v>
      </c>
      <c r="AR4" s="7">
        <v>1918</v>
      </c>
      <c r="AS4" s="7">
        <v>2918</v>
      </c>
      <c r="AT4" s="7">
        <v>22793</v>
      </c>
      <c r="AU4" s="8">
        <v>0</v>
      </c>
      <c r="AV4" s="7">
        <v>329</v>
      </c>
      <c r="AW4" s="7">
        <v>52758</v>
      </c>
      <c r="AX4" s="7"/>
      <c r="AY4" s="8">
        <v>0</v>
      </c>
      <c r="AZ4" s="7">
        <v>488271</v>
      </c>
      <c r="BA4" s="8">
        <v>0</v>
      </c>
      <c r="BB4" s="7">
        <v>0</v>
      </c>
      <c r="BC4" s="7">
        <v>9280</v>
      </c>
      <c r="BD4" s="8">
        <v>0</v>
      </c>
      <c r="BE4" s="8">
        <v>15183</v>
      </c>
      <c r="BF4" s="8">
        <v>9280</v>
      </c>
      <c r="BG4" s="6">
        <v>0</v>
      </c>
      <c r="BH4" s="8">
        <v>0</v>
      </c>
      <c r="BI4" s="8">
        <v>488271</v>
      </c>
      <c r="BJ4" s="8">
        <v>0</v>
      </c>
      <c r="BK4" s="8">
        <v>0</v>
      </c>
      <c r="BL4" s="8">
        <v>0</v>
      </c>
      <c r="BM4" s="45">
        <f t="shared" si="0"/>
        <v>376155</v>
      </c>
      <c r="BN4" s="45">
        <f t="shared" si="14"/>
        <v>497551</v>
      </c>
      <c r="BO4" s="45">
        <f t="shared" si="1"/>
        <v>873706</v>
      </c>
      <c r="BP4" s="40" t="s">
        <v>61</v>
      </c>
      <c r="BQ4" s="22" t="s">
        <v>66</v>
      </c>
      <c r="BR4" s="52" t="s">
        <v>67</v>
      </c>
      <c r="BS4" s="55">
        <v>0</v>
      </c>
      <c r="BT4" s="50">
        <f t="shared" si="2"/>
        <v>566.23849643551523</v>
      </c>
      <c r="BU4" s="80">
        <f t="shared" si="15"/>
        <v>43.05281181541617</v>
      </c>
      <c r="BV4" s="75">
        <f t="shared" si="3"/>
        <v>54.506804925469865</v>
      </c>
      <c r="BW4" s="14">
        <f t="shared" si="4"/>
        <v>1.340246273493195</v>
      </c>
      <c r="BX4" s="14">
        <f t="shared" si="5"/>
        <v>22.430330524951394</v>
      </c>
      <c r="BY4" s="14">
        <f t="shared" si="6"/>
        <v>14.771872974724563</v>
      </c>
      <c r="BZ4" s="14">
        <f t="shared" si="7"/>
        <v>0.21322099805573558</v>
      </c>
      <c r="CA4" s="14">
        <f t="shared" si="8"/>
        <v>43.410239792611797</v>
      </c>
      <c r="CB4" s="14">
        <f t="shared" si="9"/>
        <v>52.767984445884643</v>
      </c>
      <c r="CC4" s="14">
        <f t="shared" si="16"/>
        <v>34.191834089436163</v>
      </c>
      <c r="CD4" s="14">
        <f t="shared" si="10"/>
        <v>86.959818535320807</v>
      </c>
      <c r="CE4" s="14">
        <f t="shared" si="11"/>
        <v>9.8399222294232018</v>
      </c>
      <c r="CF4" s="14">
        <f t="shared" si="17"/>
        <v>6.0142579390797151</v>
      </c>
      <c r="CG4" s="14">
        <f t="shared" si="12"/>
        <v>316.44264419961115</v>
      </c>
      <c r="CH4" s="19">
        <f t="shared" si="13"/>
        <v>1.608554763447829</v>
      </c>
    </row>
    <row r="5" spans="1:86" ht="13.8" x14ac:dyDescent="0.3">
      <c r="A5" s="3">
        <v>2017</v>
      </c>
      <c r="B5" s="3" t="s">
        <v>61</v>
      </c>
      <c r="C5" s="4" t="s">
        <v>68</v>
      </c>
      <c r="D5" s="4" t="s">
        <v>69</v>
      </c>
      <c r="E5" s="5">
        <v>754</v>
      </c>
      <c r="F5" s="6">
        <v>0</v>
      </c>
      <c r="G5" s="6">
        <v>6090</v>
      </c>
      <c r="H5" s="7">
        <v>1542</v>
      </c>
      <c r="I5" s="6">
        <v>0</v>
      </c>
      <c r="J5" s="6">
        <v>2413</v>
      </c>
      <c r="K5" s="7">
        <v>21888</v>
      </c>
      <c r="L5" s="7">
        <v>22314</v>
      </c>
      <c r="M5" s="8">
        <v>0</v>
      </c>
      <c r="N5" s="6">
        <v>0</v>
      </c>
      <c r="O5" s="7">
        <v>540</v>
      </c>
      <c r="P5" s="8">
        <v>0</v>
      </c>
      <c r="Q5" s="6">
        <v>0</v>
      </c>
      <c r="R5" s="6">
        <v>0</v>
      </c>
      <c r="S5" s="6">
        <v>0</v>
      </c>
      <c r="T5" s="7">
        <v>0</v>
      </c>
      <c r="U5" s="6">
        <v>0</v>
      </c>
      <c r="V5" s="6">
        <v>0</v>
      </c>
      <c r="W5" s="6">
        <v>0</v>
      </c>
      <c r="X5" s="7">
        <v>1101</v>
      </c>
      <c r="Y5" s="7">
        <v>49733</v>
      </c>
      <c r="Z5" s="6">
        <v>0</v>
      </c>
      <c r="AA5" s="7">
        <v>70454</v>
      </c>
      <c r="AB5" s="7">
        <v>5420</v>
      </c>
      <c r="AC5" s="8">
        <v>0</v>
      </c>
      <c r="AD5" s="8">
        <v>0</v>
      </c>
      <c r="AE5" s="6">
        <v>0</v>
      </c>
      <c r="AF5" s="6">
        <v>0</v>
      </c>
      <c r="AG5" s="7">
        <v>16</v>
      </c>
      <c r="AH5" s="7">
        <v>875</v>
      </c>
      <c r="AI5" s="7">
        <v>169</v>
      </c>
      <c r="AJ5" s="8">
        <v>32</v>
      </c>
      <c r="AK5" s="7">
        <v>0</v>
      </c>
      <c r="AL5" s="8">
        <v>0</v>
      </c>
      <c r="AM5" s="8">
        <v>0</v>
      </c>
      <c r="AN5" s="8">
        <v>0</v>
      </c>
      <c r="AO5" s="7">
        <v>0</v>
      </c>
      <c r="AP5" s="7">
        <v>166</v>
      </c>
      <c r="AQ5" s="8">
        <v>0</v>
      </c>
      <c r="AR5" s="7">
        <v>854</v>
      </c>
      <c r="AS5" s="7">
        <v>1296</v>
      </c>
      <c r="AT5" s="7">
        <v>10759</v>
      </c>
      <c r="AU5" s="8">
        <v>0</v>
      </c>
      <c r="AV5" s="7">
        <v>147</v>
      </c>
      <c r="AW5" s="7">
        <v>26015</v>
      </c>
      <c r="AX5" s="7"/>
      <c r="AY5" s="8">
        <v>0</v>
      </c>
      <c r="AZ5" s="7">
        <v>41578</v>
      </c>
      <c r="BA5" s="8">
        <v>0</v>
      </c>
      <c r="BB5" s="7">
        <v>4229</v>
      </c>
      <c r="BC5" s="7">
        <v>6751</v>
      </c>
      <c r="BD5" s="8">
        <v>90</v>
      </c>
      <c r="BE5" s="8">
        <v>6751</v>
      </c>
      <c r="BF5" s="8">
        <v>4126</v>
      </c>
      <c r="BG5" s="6">
        <v>0</v>
      </c>
      <c r="BH5" s="8">
        <v>4229</v>
      </c>
      <c r="BI5" s="8">
        <v>41578</v>
      </c>
      <c r="BJ5" s="8">
        <v>0</v>
      </c>
      <c r="BK5" s="8">
        <v>0</v>
      </c>
      <c r="BL5" s="8">
        <v>0</v>
      </c>
      <c r="BM5" s="45">
        <f t="shared" si="0"/>
        <v>228575</v>
      </c>
      <c r="BN5" s="45">
        <f t="shared" si="14"/>
        <v>49933</v>
      </c>
      <c r="BO5" s="45">
        <f t="shared" si="1"/>
        <v>278508</v>
      </c>
      <c r="BP5" s="40" t="s">
        <v>61</v>
      </c>
      <c r="BQ5" s="22" t="s">
        <v>68</v>
      </c>
      <c r="BR5" s="52" t="s">
        <v>69</v>
      </c>
      <c r="BS5" s="55">
        <v>0</v>
      </c>
      <c r="BT5" s="50">
        <f t="shared" si="2"/>
        <v>369.37400530503982</v>
      </c>
      <c r="BU5" s="80">
        <f t="shared" si="15"/>
        <v>82.071251095121141</v>
      </c>
      <c r="BV5" s="75">
        <f t="shared" si="3"/>
        <v>74.035809018567633</v>
      </c>
      <c r="BW5" s="14">
        <f t="shared" si="4"/>
        <v>2.0450928381962865</v>
      </c>
      <c r="BX5" s="14">
        <f t="shared" si="5"/>
        <v>29.594164456233422</v>
      </c>
      <c r="BY5" s="14">
        <f t="shared" si="6"/>
        <v>14.26923076923077</v>
      </c>
      <c r="BZ5" s="14">
        <f t="shared" si="7"/>
        <v>3.3952254641909816</v>
      </c>
      <c r="CA5" s="14">
        <f t="shared" si="8"/>
        <v>29.029177718832891</v>
      </c>
      <c r="CB5" s="14">
        <f t="shared" si="9"/>
        <v>93.440318302387269</v>
      </c>
      <c r="CC5" s="14">
        <f t="shared" si="16"/>
        <v>34.5026525198939</v>
      </c>
      <c r="CD5" s="14">
        <f t="shared" si="10"/>
        <v>127.94297082228117</v>
      </c>
      <c r="CE5" s="14">
        <f t="shared" si="11"/>
        <v>8.953580901856764</v>
      </c>
      <c r="CF5" s="14">
        <f t="shared" si="17"/>
        <v>5.4721485411140582</v>
      </c>
      <c r="CG5" s="14">
        <f t="shared" si="12"/>
        <v>55.143236074270554</v>
      </c>
      <c r="CH5" s="19">
        <f t="shared" si="13"/>
        <v>1.460212201591512</v>
      </c>
    </row>
    <row r="6" spans="1:86" ht="13.8" x14ac:dyDescent="0.3">
      <c r="A6" s="3">
        <v>2017</v>
      </c>
      <c r="B6" s="3" t="s">
        <v>61</v>
      </c>
      <c r="C6" s="4" t="s">
        <v>70</v>
      </c>
      <c r="D6" s="4" t="s">
        <v>71</v>
      </c>
      <c r="E6" s="5">
        <v>611</v>
      </c>
      <c r="F6" s="6">
        <v>0</v>
      </c>
      <c r="G6" s="6">
        <v>0</v>
      </c>
      <c r="H6" s="7">
        <v>525</v>
      </c>
      <c r="I6" s="6">
        <v>665</v>
      </c>
      <c r="J6" s="6">
        <v>0</v>
      </c>
      <c r="K6" s="7">
        <v>36203</v>
      </c>
      <c r="L6" s="7">
        <v>24750</v>
      </c>
      <c r="M6" s="8">
        <v>0</v>
      </c>
      <c r="N6" s="6">
        <v>0</v>
      </c>
      <c r="O6" s="7">
        <v>535</v>
      </c>
      <c r="P6" s="8">
        <v>0</v>
      </c>
      <c r="Q6" s="6">
        <v>0</v>
      </c>
      <c r="R6" s="6">
        <v>0</v>
      </c>
      <c r="S6" s="6">
        <v>0</v>
      </c>
      <c r="T6" s="7">
        <v>0</v>
      </c>
      <c r="U6" s="6">
        <v>0</v>
      </c>
      <c r="V6" s="6">
        <v>0</v>
      </c>
      <c r="W6" s="6">
        <v>0</v>
      </c>
      <c r="X6" s="7">
        <v>6561</v>
      </c>
      <c r="Y6" s="7">
        <v>34584</v>
      </c>
      <c r="Z6" s="6">
        <v>0</v>
      </c>
      <c r="AA6" s="7">
        <v>118821</v>
      </c>
      <c r="AB6" s="7">
        <v>760</v>
      </c>
      <c r="AC6" s="8">
        <v>0</v>
      </c>
      <c r="AD6" s="8">
        <v>0</v>
      </c>
      <c r="AE6" s="6">
        <v>0</v>
      </c>
      <c r="AF6" s="6">
        <v>0</v>
      </c>
      <c r="AG6" s="7">
        <v>0</v>
      </c>
      <c r="AH6" s="7">
        <v>0</v>
      </c>
      <c r="AI6" s="7">
        <v>166</v>
      </c>
      <c r="AJ6" s="8">
        <v>0</v>
      </c>
      <c r="AK6" s="7">
        <v>176</v>
      </c>
      <c r="AL6" s="8">
        <v>0</v>
      </c>
      <c r="AM6" s="8">
        <v>0</v>
      </c>
      <c r="AN6" s="8">
        <v>0</v>
      </c>
      <c r="AO6" s="7">
        <v>0</v>
      </c>
      <c r="AP6" s="7">
        <v>260</v>
      </c>
      <c r="AQ6" s="8">
        <v>0</v>
      </c>
      <c r="AR6" s="7">
        <v>465</v>
      </c>
      <c r="AS6" s="7">
        <v>1775</v>
      </c>
      <c r="AT6" s="7">
        <v>3367</v>
      </c>
      <c r="AU6" s="8">
        <v>0</v>
      </c>
      <c r="AV6" s="7">
        <v>5315</v>
      </c>
      <c r="AW6" s="7">
        <v>17997</v>
      </c>
      <c r="AX6" s="7"/>
      <c r="AY6" s="8">
        <v>0</v>
      </c>
      <c r="AZ6" s="7">
        <v>33222</v>
      </c>
      <c r="BA6" s="8">
        <v>0</v>
      </c>
      <c r="BB6" s="7">
        <v>4698</v>
      </c>
      <c r="BC6" s="7">
        <v>3066</v>
      </c>
      <c r="BD6" s="8">
        <v>820</v>
      </c>
      <c r="BE6" s="8">
        <v>3066</v>
      </c>
      <c r="BF6" s="8">
        <v>4376</v>
      </c>
      <c r="BG6" s="6">
        <v>0</v>
      </c>
      <c r="BH6" s="8">
        <v>4698</v>
      </c>
      <c r="BI6" s="8">
        <v>33222</v>
      </c>
      <c r="BJ6" s="8">
        <v>0</v>
      </c>
      <c r="BK6" s="8">
        <v>0</v>
      </c>
      <c r="BL6" s="8">
        <v>0</v>
      </c>
      <c r="BM6" s="45">
        <f t="shared" si="0"/>
        <v>255991</v>
      </c>
      <c r="BN6" s="45">
        <f t="shared" si="14"/>
        <v>42296</v>
      </c>
      <c r="BO6" s="45">
        <f t="shared" si="1"/>
        <v>298287</v>
      </c>
      <c r="BP6" s="40" t="s">
        <v>61</v>
      </c>
      <c r="BQ6" s="22" t="s">
        <v>70</v>
      </c>
      <c r="BR6" s="52" t="s">
        <v>71</v>
      </c>
      <c r="BS6" s="55">
        <v>0</v>
      </c>
      <c r="BT6" s="50">
        <f t="shared" si="2"/>
        <v>488.19476268412438</v>
      </c>
      <c r="BU6" s="80">
        <f t="shared" si="15"/>
        <v>85.820367632514987</v>
      </c>
      <c r="BV6" s="75">
        <f t="shared" si="3"/>
        <v>56.602291325695582</v>
      </c>
      <c r="BW6" s="14">
        <f t="shared" si="4"/>
        <v>0.85924713584288048</v>
      </c>
      <c r="BX6" s="14">
        <f t="shared" si="5"/>
        <v>40.507364975450081</v>
      </c>
      <c r="BY6" s="14">
        <f t="shared" si="6"/>
        <v>6.5990180032733221</v>
      </c>
      <c r="BZ6" s="14">
        <f t="shared" si="7"/>
        <v>8.6988543371522091</v>
      </c>
      <c r="CA6" s="14">
        <f t="shared" si="8"/>
        <v>59.252045826513914</v>
      </c>
      <c r="CB6" s="14">
        <f t="shared" si="9"/>
        <v>194.46972176759411</v>
      </c>
      <c r="CC6" s="14">
        <f t="shared" si="16"/>
        <v>29.454991816693944</v>
      </c>
      <c r="CD6" s="14">
        <f t="shared" si="10"/>
        <v>223.92471358428804</v>
      </c>
      <c r="CE6" s="14">
        <f t="shared" si="11"/>
        <v>5.0180032733224227</v>
      </c>
      <c r="CF6" s="14">
        <f t="shared" si="17"/>
        <v>7.1620294599018006</v>
      </c>
      <c r="CG6" s="14">
        <f t="shared" si="12"/>
        <v>54.373158756137478</v>
      </c>
      <c r="CH6" s="19">
        <f t="shared" si="13"/>
        <v>10.738134206219312</v>
      </c>
    </row>
    <row r="7" spans="1:86" ht="13.8" x14ac:dyDescent="0.3">
      <c r="A7" s="3">
        <v>2017</v>
      </c>
      <c r="B7" s="3" t="s">
        <v>61</v>
      </c>
      <c r="C7" s="4" t="s">
        <v>72</v>
      </c>
      <c r="D7" s="4" t="s">
        <v>73</v>
      </c>
      <c r="E7" s="5">
        <v>8652</v>
      </c>
      <c r="F7" s="6">
        <v>0</v>
      </c>
      <c r="G7" s="6">
        <v>78046</v>
      </c>
      <c r="H7" s="7">
        <v>44683</v>
      </c>
      <c r="I7" s="6">
        <v>0</v>
      </c>
      <c r="J7" s="6">
        <v>0</v>
      </c>
      <c r="K7" s="7">
        <v>289849</v>
      </c>
      <c r="L7" s="7">
        <v>305905</v>
      </c>
      <c r="M7" s="8">
        <v>0</v>
      </c>
      <c r="N7" s="6">
        <v>0</v>
      </c>
      <c r="O7" s="7">
        <v>4996</v>
      </c>
      <c r="P7" s="8">
        <v>0</v>
      </c>
      <c r="Q7" s="6">
        <v>0</v>
      </c>
      <c r="R7" s="6">
        <v>0</v>
      </c>
      <c r="S7" s="6">
        <v>0</v>
      </c>
      <c r="T7" s="7">
        <v>232</v>
      </c>
      <c r="U7" s="6">
        <v>0</v>
      </c>
      <c r="V7" s="6">
        <v>0</v>
      </c>
      <c r="W7" s="6">
        <v>0</v>
      </c>
      <c r="X7" s="7">
        <v>13311</v>
      </c>
      <c r="Y7" s="7">
        <v>410337</v>
      </c>
      <c r="Z7" s="6">
        <v>0</v>
      </c>
      <c r="AA7" s="7">
        <v>577487</v>
      </c>
      <c r="AB7" s="7">
        <v>14710</v>
      </c>
      <c r="AC7" s="8">
        <v>0</v>
      </c>
      <c r="AD7" s="8">
        <v>0</v>
      </c>
      <c r="AE7" s="6">
        <v>0</v>
      </c>
      <c r="AF7" s="6">
        <v>0</v>
      </c>
      <c r="AG7" s="7">
        <v>277</v>
      </c>
      <c r="AH7" s="7">
        <v>12156</v>
      </c>
      <c r="AI7" s="7">
        <v>2311</v>
      </c>
      <c r="AJ7" s="8">
        <v>0</v>
      </c>
      <c r="AK7" s="7">
        <v>1101</v>
      </c>
      <c r="AL7" s="8">
        <v>0</v>
      </c>
      <c r="AM7" s="8">
        <v>0</v>
      </c>
      <c r="AN7" s="8">
        <v>0</v>
      </c>
      <c r="AO7" s="7">
        <v>516</v>
      </c>
      <c r="AP7" s="7">
        <v>918</v>
      </c>
      <c r="AQ7" s="8">
        <v>0</v>
      </c>
      <c r="AR7" s="7">
        <v>13356</v>
      </c>
      <c r="AS7" s="7">
        <v>10605</v>
      </c>
      <c r="AT7" s="7">
        <v>73125</v>
      </c>
      <c r="AU7" s="8">
        <v>1200</v>
      </c>
      <c r="AV7" s="7">
        <v>13670</v>
      </c>
      <c r="AW7" s="7">
        <v>203791</v>
      </c>
      <c r="AX7" s="7"/>
      <c r="AY7" s="8">
        <v>0</v>
      </c>
      <c r="AZ7" s="7">
        <v>1576630</v>
      </c>
      <c r="BA7" s="8">
        <v>0</v>
      </c>
      <c r="BB7" s="7">
        <v>51963</v>
      </c>
      <c r="BC7" s="7">
        <v>76067</v>
      </c>
      <c r="BD7" s="8">
        <v>3210</v>
      </c>
      <c r="BE7" s="8">
        <v>39871</v>
      </c>
      <c r="BF7" s="8">
        <v>76067</v>
      </c>
      <c r="BG7" s="6">
        <v>0</v>
      </c>
      <c r="BH7" s="8">
        <v>51963</v>
      </c>
      <c r="BI7" s="8">
        <v>1576630</v>
      </c>
      <c r="BJ7" s="8">
        <v>0</v>
      </c>
      <c r="BK7" s="8">
        <v>0</v>
      </c>
      <c r="BL7" s="8">
        <v>0</v>
      </c>
      <c r="BM7" s="45">
        <f t="shared" si="0"/>
        <v>2112453</v>
      </c>
      <c r="BN7" s="45">
        <f t="shared" si="14"/>
        <v>1704660</v>
      </c>
      <c r="BO7" s="45">
        <f t="shared" si="1"/>
        <v>3817113</v>
      </c>
      <c r="BP7" s="40" t="s">
        <v>61</v>
      </c>
      <c r="BQ7" s="22" t="s">
        <v>72</v>
      </c>
      <c r="BR7" s="52" t="s">
        <v>73</v>
      </c>
      <c r="BS7" s="55">
        <v>0</v>
      </c>
      <c r="BT7" s="50">
        <f t="shared" si="2"/>
        <v>441.18273231622749</v>
      </c>
      <c r="BU7" s="80">
        <f t="shared" si="15"/>
        <v>55.34164170670347</v>
      </c>
      <c r="BV7" s="75">
        <f t="shared" si="3"/>
        <v>56.447411003236247</v>
      </c>
      <c r="BW7" s="14">
        <f t="shared" si="4"/>
        <v>5.3031668978270918</v>
      </c>
      <c r="BX7" s="14">
        <f t="shared" si="5"/>
        <v>35.356564956079517</v>
      </c>
      <c r="BY7" s="14">
        <f t="shared" si="6"/>
        <v>8.451803051317615</v>
      </c>
      <c r="BZ7" s="14">
        <f t="shared" si="7"/>
        <v>1.5799815071659731</v>
      </c>
      <c r="CA7" s="14">
        <f t="shared" si="8"/>
        <v>33.500809061488674</v>
      </c>
      <c r="CB7" s="14">
        <f t="shared" si="9"/>
        <v>66.746070272769302</v>
      </c>
      <c r="CC7" s="14">
        <f t="shared" si="16"/>
        <v>23.5542071197411</v>
      </c>
      <c r="CD7" s="14">
        <f t="shared" si="10"/>
        <v>90.300277392510395</v>
      </c>
      <c r="CE7" s="14">
        <f t="shared" si="11"/>
        <v>4.6082986592695327</v>
      </c>
      <c r="CF7" s="14">
        <f t="shared" si="17"/>
        <v>8.7918400369856684</v>
      </c>
      <c r="CG7" s="14">
        <f t="shared" si="12"/>
        <v>182.22723069810448</v>
      </c>
      <c r="CH7" s="19">
        <f t="shared" si="13"/>
        <v>1.538488210818308</v>
      </c>
    </row>
    <row r="8" spans="1:86" ht="13.8" x14ac:dyDescent="0.3">
      <c r="A8" s="3">
        <v>2017</v>
      </c>
      <c r="B8" s="3" t="s">
        <v>61</v>
      </c>
      <c r="C8" s="4" t="s">
        <v>74</v>
      </c>
      <c r="D8" s="4" t="s">
        <v>75</v>
      </c>
      <c r="E8" s="5">
        <v>2220</v>
      </c>
      <c r="F8" s="6">
        <v>0</v>
      </c>
      <c r="G8" s="6">
        <v>26840</v>
      </c>
      <c r="H8" s="7">
        <v>1700</v>
      </c>
      <c r="I8" s="6">
        <v>0</v>
      </c>
      <c r="J8" s="6">
        <v>0</v>
      </c>
      <c r="K8" s="7">
        <v>94403</v>
      </c>
      <c r="L8" s="7">
        <v>94127</v>
      </c>
      <c r="M8" s="8">
        <v>0</v>
      </c>
      <c r="N8" s="6">
        <v>0</v>
      </c>
      <c r="O8" s="7">
        <v>874</v>
      </c>
      <c r="P8" s="8">
        <v>0</v>
      </c>
      <c r="Q8" s="6">
        <v>0</v>
      </c>
      <c r="R8" s="6">
        <v>0</v>
      </c>
      <c r="S8" s="6">
        <v>0</v>
      </c>
      <c r="T8" s="7">
        <v>13</v>
      </c>
      <c r="U8" s="6">
        <v>0</v>
      </c>
      <c r="V8" s="6">
        <v>0</v>
      </c>
      <c r="W8" s="6">
        <v>0</v>
      </c>
      <c r="X8" s="7">
        <v>3550</v>
      </c>
      <c r="Y8" s="7">
        <v>106821</v>
      </c>
      <c r="Z8" s="6">
        <v>0</v>
      </c>
      <c r="AA8" s="7">
        <v>251305</v>
      </c>
      <c r="AB8" s="7">
        <v>4960</v>
      </c>
      <c r="AC8" s="8">
        <v>0</v>
      </c>
      <c r="AD8" s="8">
        <v>0</v>
      </c>
      <c r="AE8" s="6">
        <v>0</v>
      </c>
      <c r="AF8" s="6">
        <v>0</v>
      </c>
      <c r="AG8" s="7">
        <v>76</v>
      </c>
      <c r="AH8" s="7">
        <v>3241</v>
      </c>
      <c r="AI8" s="7">
        <v>645</v>
      </c>
      <c r="AJ8" s="8">
        <v>0</v>
      </c>
      <c r="AK8" s="7">
        <v>293</v>
      </c>
      <c r="AL8" s="8">
        <v>0</v>
      </c>
      <c r="AM8" s="8">
        <v>0</v>
      </c>
      <c r="AN8" s="8">
        <v>0</v>
      </c>
      <c r="AO8" s="7">
        <v>137</v>
      </c>
      <c r="AP8" s="7">
        <v>248</v>
      </c>
      <c r="AQ8" s="8">
        <v>0</v>
      </c>
      <c r="AR8" s="7">
        <v>3562</v>
      </c>
      <c r="AS8" s="7">
        <v>2843</v>
      </c>
      <c r="AT8" s="7">
        <v>40175</v>
      </c>
      <c r="AU8" s="8">
        <v>0</v>
      </c>
      <c r="AV8" s="7">
        <v>4270</v>
      </c>
      <c r="AW8" s="7">
        <v>86746</v>
      </c>
      <c r="AX8" s="7"/>
      <c r="AY8" s="8">
        <v>0</v>
      </c>
      <c r="AZ8" s="7">
        <v>214087</v>
      </c>
      <c r="BA8" s="8">
        <v>0</v>
      </c>
      <c r="BB8" s="7">
        <v>16647</v>
      </c>
      <c r="BC8" s="7">
        <v>10192</v>
      </c>
      <c r="BD8" s="8">
        <v>180</v>
      </c>
      <c r="BE8" s="8">
        <v>10192</v>
      </c>
      <c r="BF8" s="8">
        <v>17082</v>
      </c>
      <c r="BG8" s="6">
        <v>0</v>
      </c>
      <c r="BH8" s="8">
        <v>16647</v>
      </c>
      <c r="BI8" s="8">
        <v>214087</v>
      </c>
      <c r="BJ8" s="8">
        <v>0</v>
      </c>
      <c r="BK8" s="8">
        <v>0</v>
      </c>
      <c r="BL8" s="8">
        <v>0</v>
      </c>
      <c r="BM8" s="45">
        <f t="shared" si="0"/>
        <v>737021</v>
      </c>
      <c r="BN8" s="45">
        <f t="shared" si="14"/>
        <v>247816</v>
      </c>
      <c r="BO8" s="45">
        <f t="shared" si="1"/>
        <v>984837</v>
      </c>
      <c r="BP8" s="40" t="s">
        <v>61</v>
      </c>
      <c r="BQ8" s="22" t="s">
        <v>74</v>
      </c>
      <c r="BR8" s="52" t="s">
        <v>75</v>
      </c>
      <c r="BS8" s="55">
        <v>0</v>
      </c>
      <c r="BT8" s="50">
        <f t="shared" si="2"/>
        <v>443.62027027027028</v>
      </c>
      <c r="BU8" s="80">
        <f t="shared" si="15"/>
        <v>74.836851174356767</v>
      </c>
      <c r="BV8" s="75">
        <f t="shared" si="3"/>
        <v>60.207657657657656</v>
      </c>
      <c r="BW8" s="14">
        <f t="shared" si="4"/>
        <v>0.76576576576576572</v>
      </c>
      <c r="BX8" s="14">
        <f t="shared" si="5"/>
        <v>42.399549549549548</v>
      </c>
      <c r="BY8" s="14">
        <f t="shared" si="6"/>
        <v>18.096846846846848</v>
      </c>
      <c r="BZ8" s="14">
        <f t="shared" si="7"/>
        <v>1.9234234234234233</v>
      </c>
      <c r="CA8" s="14">
        <f t="shared" si="8"/>
        <v>42.523873873873875</v>
      </c>
      <c r="CB8" s="14">
        <f t="shared" si="9"/>
        <v>113.20045045045045</v>
      </c>
      <c r="CC8" s="14">
        <f t="shared" si="16"/>
        <v>39.074774774774774</v>
      </c>
      <c r="CD8" s="14">
        <f t="shared" si="10"/>
        <v>152.27522522522523</v>
      </c>
      <c r="CE8" s="14">
        <f t="shared" si="11"/>
        <v>4.5909909909909912</v>
      </c>
      <c r="CF8" s="14">
        <f t="shared" si="17"/>
        <v>7.6945945945945944</v>
      </c>
      <c r="CG8" s="14">
        <f t="shared" si="12"/>
        <v>96.435585585585585</v>
      </c>
      <c r="CH8" s="19">
        <f t="shared" si="13"/>
        <v>1.5990990990990992</v>
      </c>
    </row>
    <row r="9" spans="1:86" ht="13.8" x14ac:dyDescent="0.3">
      <c r="A9" s="3">
        <v>2017</v>
      </c>
      <c r="B9" s="3" t="s">
        <v>61</v>
      </c>
      <c r="C9" s="4" t="s">
        <v>76</v>
      </c>
      <c r="D9" s="4" t="s">
        <v>77</v>
      </c>
      <c r="E9" s="5">
        <v>1686</v>
      </c>
      <c r="F9" s="6">
        <v>0</v>
      </c>
      <c r="G9" s="6">
        <v>0</v>
      </c>
      <c r="H9" s="7">
        <v>13200</v>
      </c>
      <c r="I9" s="6">
        <v>0</v>
      </c>
      <c r="J9" s="6">
        <v>0</v>
      </c>
      <c r="K9" s="7">
        <v>38360</v>
      </c>
      <c r="L9" s="7">
        <v>68010</v>
      </c>
      <c r="M9" s="8">
        <v>0</v>
      </c>
      <c r="N9" s="6">
        <v>0</v>
      </c>
      <c r="O9" s="7">
        <v>5520</v>
      </c>
      <c r="P9" s="8">
        <v>0</v>
      </c>
      <c r="Q9" s="6">
        <v>0</v>
      </c>
      <c r="R9" s="6">
        <v>0</v>
      </c>
      <c r="S9" s="6">
        <v>0</v>
      </c>
      <c r="T9" s="7">
        <v>95</v>
      </c>
      <c r="U9" s="6">
        <v>0</v>
      </c>
      <c r="V9" s="6">
        <v>0</v>
      </c>
      <c r="W9" s="6">
        <v>0</v>
      </c>
      <c r="X9" s="7">
        <v>0</v>
      </c>
      <c r="Y9" s="7">
        <v>119908</v>
      </c>
      <c r="Z9" s="6">
        <v>0</v>
      </c>
      <c r="AA9" s="7">
        <v>0</v>
      </c>
      <c r="AB9" s="7">
        <v>2800</v>
      </c>
      <c r="AC9" s="8">
        <v>0</v>
      </c>
      <c r="AD9" s="8">
        <v>0</v>
      </c>
      <c r="AE9" s="6">
        <v>0</v>
      </c>
      <c r="AF9" s="6">
        <v>0</v>
      </c>
      <c r="AG9" s="7">
        <v>230</v>
      </c>
      <c r="AH9" s="7">
        <v>4660</v>
      </c>
      <c r="AI9" s="7">
        <v>441</v>
      </c>
      <c r="AJ9" s="8">
        <v>0</v>
      </c>
      <c r="AK9" s="7">
        <v>0</v>
      </c>
      <c r="AL9" s="8">
        <v>0</v>
      </c>
      <c r="AM9" s="8">
        <v>0</v>
      </c>
      <c r="AN9" s="8">
        <v>0</v>
      </c>
      <c r="AO9" s="7">
        <v>0</v>
      </c>
      <c r="AP9" s="7">
        <v>300</v>
      </c>
      <c r="AQ9" s="8">
        <v>0</v>
      </c>
      <c r="AR9" s="7">
        <v>5160</v>
      </c>
      <c r="AS9" s="7">
        <v>3660</v>
      </c>
      <c r="AT9" s="7">
        <v>40480</v>
      </c>
      <c r="AU9" s="8">
        <v>0</v>
      </c>
      <c r="AV9" s="7">
        <v>1680</v>
      </c>
      <c r="AW9" s="7">
        <v>124380</v>
      </c>
      <c r="AX9" s="7"/>
      <c r="AY9" s="8">
        <v>0</v>
      </c>
      <c r="AZ9" s="7">
        <v>544080</v>
      </c>
      <c r="BA9" s="8">
        <v>0</v>
      </c>
      <c r="BB9" s="7">
        <v>9746</v>
      </c>
      <c r="BC9" s="7">
        <v>10680</v>
      </c>
      <c r="BD9" s="8">
        <v>0</v>
      </c>
      <c r="BE9" s="8">
        <v>10680</v>
      </c>
      <c r="BF9" s="8">
        <v>9750</v>
      </c>
      <c r="BG9" s="6">
        <v>0</v>
      </c>
      <c r="BH9" s="8">
        <v>9746</v>
      </c>
      <c r="BI9" s="8">
        <v>544080</v>
      </c>
      <c r="BJ9" s="8">
        <v>0</v>
      </c>
      <c r="BK9" s="8">
        <v>0</v>
      </c>
      <c r="BL9" s="8">
        <v>0</v>
      </c>
      <c r="BM9" s="45">
        <f t="shared" si="0"/>
        <v>439564</v>
      </c>
      <c r="BN9" s="45">
        <f t="shared" si="14"/>
        <v>563576</v>
      </c>
      <c r="BO9" s="45">
        <f t="shared" si="1"/>
        <v>1003140</v>
      </c>
      <c r="BP9" s="40" t="s">
        <v>61</v>
      </c>
      <c r="BQ9" s="22" t="s">
        <v>76</v>
      </c>
      <c r="BR9" s="52" t="s">
        <v>77</v>
      </c>
      <c r="BS9" s="55">
        <v>0</v>
      </c>
      <c r="BT9" s="50">
        <f t="shared" si="2"/>
        <v>594.982206405694</v>
      </c>
      <c r="BU9" s="80">
        <f t="shared" si="15"/>
        <v>43.818808939928623</v>
      </c>
      <c r="BV9" s="75">
        <f t="shared" si="3"/>
        <v>71.119810201660741</v>
      </c>
      <c r="BW9" s="14">
        <f t="shared" si="4"/>
        <v>7.8291814946619214</v>
      </c>
      <c r="BX9" s="14">
        <f t="shared" si="5"/>
        <v>40.338078291814945</v>
      </c>
      <c r="BY9" s="14">
        <f t="shared" si="6"/>
        <v>24.009489916963226</v>
      </c>
      <c r="BZ9" s="14">
        <f t="shared" si="7"/>
        <v>0.99644128113879005</v>
      </c>
      <c r="CA9" s="14">
        <f t="shared" si="8"/>
        <v>22.752075919335706</v>
      </c>
      <c r="CB9" s="14">
        <f t="shared" si="9"/>
        <v>0</v>
      </c>
      <c r="CC9" s="14">
        <f t="shared" si="16"/>
        <v>73.772241992882556</v>
      </c>
      <c r="CD9" s="14">
        <f t="shared" si="10"/>
        <v>73.772241992882556</v>
      </c>
      <c r="CE9" s="14">
        <f t="shared" si="11"/>
        <v>6.3345195729537362</v>
      </c>
      <c r="CF9" s="14">
        <f t="shared" si="17"/>
        <v>5.7829181494661919</v>
      </c>
      <c r="CG9" s="14">
        <f t="shared" si="12"/>
        <v>322.70462633451956</v>
      </c>
      <c r="CH9" s="19">
        <f t="shared" si="13"/>
        <v>0</v>
      </c>
    </row>
    <row r="10" spans="1:86" ht="13.8" x14ac:dyDescent="0.3">
      <c r="A10" s="3">
        <v>2017</v>
      </c>
      <c r="B10" s="3" t="s">
        <v>61</v>
      </c>
      <c r="C10" s="4" t="s">
        <v>78</v>
      </c>
      <c r="D10" s="4" t="s">
        <v>79</v>
      </c>
      <c r="E10" s="5">
        <v>7895</v>
      </c>
      <c r="F10" s="6">
        <v>34</v>
      </c>
      <c r="G10" s="6">
        <v>199972</v>
      </c>
      <c r="H10" s="7">
        <v>243617</v>
      </c>
      <c r="I10" s="6">
        <v>0</v>
      </c>
      <c r="J10" s="6">
        <v>32255</v>
      </c>
      <c r="K10" s="7">
        <v>0</v>
      </c>
      <c r="L10" s="7">
        <v>233179</v>
      </c>
      <c r="M10" s="8">
        <v>0</v>
      </c>
      <c r="N10" s="6">
        <v>0</v>
      </c>
      <c r="O10" s="7">
        <v>1817</v>
      </c>
      <c r="P10" s="8">
        <v>0</v>
      </c>
      <c r="Q10" s="6">
        <v>0</v>
      </c>
      <c r="R10" s="6">
        <v>0</v>
      </c>
      <c r="S10" s="6">
        <v>0</v>
      </c>
      <c r="T10" s="7">
        <v>0</v>
      </c>
      <c r="U10" s="6">
        <v>6</v>
      </c>
      <c r="V10" s="6">
        <v>0</v>
      </c>
      <c r="W10" s="6">
        <v>11747</v>
      </c>
      <c r="X10" s="7">
        <v>0</v>
      </c>
      <c r="Y10" s="7">
        <v>182660</v>
      </c>
      <c r="Z10" s="6">
        <v>0</v>
      </c>
      <c r="AA10" s="7">
        <v>664920</v>
      </c>
      <c r="AB10" s="7">
        <v>15562</v>
      </c>
      <c r="AC10" s="8">
        <v>16</v>
      </c>
      <c r="AD10" s="8">
        <v>4</v>
      </c>
      <c r="AE10" s="6">
        <v>0</v>
      </c>
      <c r="AF10" s="6">
        <v>24</v>
      </c>
      <c r="AG10" s="7">
        <v>66</v>
      </c>
      <c r="AH10" s="7">
        <v>6460</v>
      </c>
      <c r="AI10" s="7">
        <v>1922</v>
      </c>
      <c r="AJ10" s="8">
        <v>253</v>
      </c>
      <c r="AK10" s="7">
        <v>1269</v>
      </c>
      <c r="AL10" s="8">
        <v>0</v>
      </c>
      <c r="AM10" s="8">
        <v>96</v>
      </c>
      <c r="AN10" s="8">
        <v>259</v>
      </c>
      <c r="AO10" s="7">
        <v>0</v>
      </c>
      <c r="AP10" s="7">
        <v>2167</v>
      </c>
      <c r="AQ10" s="8">
        <v>200</v>
      </c>
      <c r="AR10" s="7">
        <v>9072</v>
      </c>
      <c r="AS10" s="7">
        <v>17503</v>
      </c>
      <c r="AT10" s="7">
        <v>43683</v>
      </c>
      <c r="AU10" s="8">
        <v>0</v>
      </c>
      <c r="AV10" s="7">
        <v>12517</v>
      </c>
      <c r="AW10" s="7">
        <v>672747</v>
      </c>
      <c r="AX10" s="7"/>
      <c r="AY10" s="8">
        <v>0</v>
      </c>
      <c r="AZ10" s="7">
        <v>738800</v>
      </c>
      <c r="BA10" s="8">
        <v>44358</v>
      </c>
      <c r="BB10" s="7">
        <v>154730</v>
      </c>
      <c r="BC10" s="7">
        <v>48300</v>
      </c>
      <c r="BD10" s="8">
        <v>500</v>
      </c>
      <c r="BE10" s="8">
        <v>0</v>
      </c>
      <c r="BF10" s="8">
        <v>48090</v>
      </c>
      <c r="BG10" s="6">
        <v>0</v>
      </c>
      <c r="BH10" s="8">
        <v>154730</v>
      </c>
      <c r="BI10" s="8">
        <v>738800</v>
      </c>
      <c r="BJ10" s="8">
        <v>0</v>
      </c>
      <c r="BK10" s="8">
        <v>0</v>
      </c>
      <c r="BL10" s="8">
        <v>0</v>
      </c>
      <c r="BM10" s="45">
        <f t="shared" si="0"/>
        <v>2354027</v>
      </c>
      <c r="BN10" s="45">
        <f t="shared" si="14"/>
        <v>941620</v>
      </c>
      <c r="BO10" s="45">
        <f t="shared" si="1"/>
        <v>3295647</v>
      </c>
      <c r="BP10" s="40" t="s">
        <v>61</v>
      </c>
      <c r="BQ10" s="22" t="s">
        <v>78</v>
      </c>
      <c r="BR10" s="52" t="s">
        <v>79</v>
      </c>
      <c r="BS10" s="55">
        <v>0</v>
      </c>
      <c r="BT10" s="50">
        <f t="shared" si="2"/>
        <v>417.43470550981635</v>
      </c>
      <c r="BU10" s="80">
        <f t="shared" si="15"/>
        <v>71.428372031349227</v>
      </c>
      <c r="BV10" s="75">
        <f t="shared" si="3"/>
        <v>48.46510449651678</v>
      </c>
      <c r="BW10" s="14">
        <f t="shared" si="4"/>
        <v>30.857124762507915</v>
      </c>
      <c r="BX10" s="14">
        <f t="shared" si="5"/>
        <v>29.535022165927803</v>
      </c>
      <c r="BY10" s="14">
        <f t="shared" si="6"/>
        <v>5.5329955668144395</v>
      </c>
      <c r="BZ10" s="14">
        <f t="shared" si="7"/>
        <v>5.670930968967701</v>
      </c>
      <c r="CA10" s="14">
        <f t="shared" si="8"/>
        <v>0</v>
      </c>
      <c r="CB10" s="14">
        <f t="shared" si="9"/>
        <v>84.220392653578216</v>
      </c>
      <c r="CC10" s="14">
        <f t="shared" si="16"/>
        <v>85.211779607346415</v>
      </c>
      <c r="CD10" s="14">
        <f t="shared" si="10"/>
        <v>169.43217226092463</v>
      </c>
      <c r="CE10" s="14">
        <f t="shared" si="11"/>
        <v>0</v>
      </c>
      <c r="CF10" s="14">
        <f t="shared" si="17"/>
        <v>6.09119696010133</v>
      </c>
      <c r="CG10" s="14">
        <f t="shared" si="12"/>
        <v>93.578214059531348</v>
      </c>
      <c r="CH10" s="19">
        <f t="shared" si="13"/>
        <v>1.4879037365421153</v>
      </c>
    </row>
    <row r="11" spans="1:86" ht="13.8" x14ac:dyDescent="0.3">
      <c r="A11" s="3">
        <v>2017</v>
      </c>
      <c r="B11" s="3" t="s">
        <v>61</v>
      </c>
      <c r="C11" s="4" t="s">
        <v>80</v>
      </c>
      <c r="D11" s="4" t="s">
        <v>81</v>
      </c>
      <c r="E11" s="5">
        <v>60852</v>
      </c>
      <c r="F11" s="6">
        <v>1054</v>
      </c>
      <c r="G11" s="6">
        <v>1595840</v>
      </c>
      <c r="H11" s="7">
        <v>2025746</v>
      </c>
      <c r="I11" s="6">
        <v>38520</v>
      </c>
      <c r="J11" s="6">
        <v>270590</v>
      </c>
      <c r="K11" s="7">
        <v>0</v>
      </c>
      <c r="L11" s="7">
        <v>2426699</v>
      </c>
      <c r="M11" s="8">
        <v>467</v>
      </c>
      <c r="N11" s="6">
        <v>0</v>
      </c>
      <c r="O11" s="7">
        <v>19534</v>
      </c>
      <c r="P11" s="8">
        <v>0</v>
      </c>
      <c r="Q11" s="6">
        <v>0</v>
      </c>
      <c r="R11" s="6">
        <v>0</v>
      </c>
      <c r="S11" s="6">
        <v>0</v>
      </c>
      <c r="T11" s="7">
        <v>0</v>
      </c>
      <c r="U11" s="6">
        <v>490</v>
      </c>
      <c r="V11" s="6">
        <v>0</v>
      </c>
      <c r="W11" s="6">
        <v>393949</v>
      </c>
      <c r="X11" s="7">
        <v>0</v>
      </c>
      <c r="Y11" s="7">
        <v>3125294</v>
      </c>
      <c r="Z11" s="6">
        <v>0</v>
      </c>
      <c r="AA11" s="7">
        <v>6135586</v>
      </c>
      <c r="AB11" s="7">
        <v>247904</v>
      </c>
      <c r="AC11" s="8">
        <v>215</v>
      </c>
      <c r="AD11" s="8">
        <v>209</v>
      </c>
      <c r="AE11" s="6">
        <v>67</v>
      </c>
      <c r="AF11" s="6">
        <v>838</v>
      </c>
      <c r="AG11" s="7">
        <v>1350</v>
      </c>
      <c r="AH11" s="7">
        <v>92795</v>
      </c>
      <c r="AI11" s="7">
        <v>16509</v>
      </c>
      <c r="AJ11" s="8">
        <v>2900</v>
      </c>
      <c r="AK11" s="7">
        <v>33940</v>
      </c>
      <c r="AL11" s="8">
        <v>0</v>
      </c>
      <c r="AM11" s="8">
        <v>1115</v>
      </c>
      <c r="AN11" s="8">
        <v>4538</v>
      </c>
      <c r="AO11" s="7">
        <v>0</v>
      </c>
      <c r="AP11" s="7">
        <v>17726</v>
      </c>
      <c r="AQ11" s="8">
        <v>2236</v>
      </c>
      <c r="AR11" s="7">
        <v>96388</v>
      </c>
      <c r="AS11" s="7">
        <v>205764</v>
      </c>
      <c r="AT11" s="7">
        <v>1015466</v>
      </c>
      <c r="AU11" s="8">
        <v>0</v>
      </c>
      <c r="AV11" s="7">
        <v>241601</v>
      </c>
      <c r="AW11" s="7">
        <v>6594582</v>
      </c>
      <c r="AX11" s="7"/>
      <c r="AY11" s="8">
        <v>0</v>
      </c>
      <c r="AZ11" s="7">
        <v>7577918</v>
      </c>
      <c r="BA11" s="8">
        <v>192560</v>
      </c>
      <c r="BB11" s="7">
        <v>2110620</v>
      </c>
      <c r="BC11" s="7">
        <v>780192</v>
      </c>
      <c r="BD11" s="8">
        <v>4555330</v>
      </c>
      <c r="BE11" s="8">
        <v>0</v>
      </c>
      <c r="BF11" s="8">
        <v>780192</v>
      </c>
      <c r="BG11" s="6">
        <v>0</v>
      </c>
      <c r="BH11" s="8">
        <v>2110620</v>
      </c>
      <c r="BI11" s="8">
        <v>7577918</v>
      </c>
      <c r="BJ11" s="8">
        <v>0</v>
      </c>
      <c r="BK11" s="8">
        <v>0</v>
      </c>
      <c r="BL11" s="8">
        <v>0</v>
      </c>
      <c r="BM11" s="45">
        <f t="shared" si="0"/>
        <v>24609912</v>
      </c>
      <c r="BN11" s="45">
        <f t="shared" si="14"/>
        <v>10468730</v>
      </c>
      <c r="BO11" s="45">
        <f t="shared" si="1"/>
        <v>35078642</v>
      </c>
      <c r="BP11" s="40" t="s">
        <v>61</v>
      </c>
      <c r="BQ11" s="22" t="s">
        <v>80</v>
      </c>
      <c r="BR11" s="52" t="s">
        <v>81</v>
      </c>
      <c r="BS11" s="55">
        <v>836928</v>
      </c>
      <c r="BT11" s="50">
        <f t="shared" si="2"/>
        <v>590.21182541247617</v>
      </c>
      <c r="BU11" s="80">
        <f t="shared" si="15"/>
        <v>70.851833898222978</v>
      </c>
      <c r="BV11" s="75">
        <f t="shared" si="3"/>
        <v>77.583875632682577</v>
      </c>
      <c r="BW11" s="14">
        <f t="shared" si="4"/>
        <v>33.289719319003481</v>
      </c>
      <c r="BX11" s="14">
        <f t="shared" si="5"/>
        <v>39.878705712219812</v>
      </c>
      <c r="BY11" s="14">
        <f t="shared" si="6"/>
        <v>17.320482482087687</v>
      </c>
      <c r="BZ11" s="14">
        <f t="shared" si="7"/>
        <v>8.4169953329389333</v>
      </c>
      <c r="CA11" s="14">
        <f t="shared" si="8"/>
        <v>0</v>
      </c>
      <c r="CB11" s="14">
        <f t="shared" si="9"/>
        <v>100.82800893972261</v>
      </c>
      <c r="CC11" s="14">
        <f t="shared" si="16"/>
        <v>108.37083415499902</v>
      </c>
      <c r="CD11" s="14">
        <f t="shared" si="10"/>
        <v>209.19884309472161</v>
      </c>
      <c r="CE11" s="14">
        <f t="shared" si="11"/>
        <v>0</v>
      </c>
      <c r="CF11" s="14">
        <f t="shared" si="17"/>
        <v>12.821139814632222</v>
      </c>
      <c r="CG11" s="14">
        <f t="shared" si="12"/>
        <v>124.53030303030303</v>
      </c>
      <c r="CH11" s="19">
        <f t="shared" si="13"/>
        <v>6.4738874646683762</v>
      </c>
    </row>
    <row r="12" spans="1:86" ht="13.8" x14ac:dyDescent="0.3">
      <c r="A12" s="3">
        <v>2017</v>
      </c>
      <c r="B12" s="3" t="s">
        <v>61</v>
      </c>
      <c r="C12" s="4" t="s">
        <v>82</v>
      </c>
      <c r="D12" s="4" t="s">
        <v>83</v>
      </c>
      <c r="E12" s="5">
        <v>8563</v>
      </c>
      <c r="F12" s="6">
        <v>0</v>
      </c>
      <c r="G12" s="6">
        <v>402975</v>
      </c>
      <c r="H12" s="7">
        <v>28247</v>
      </c>
      <c r="I12" s="6">
        <v>27450</v>
      </c>
      <c r="J12" s="6">
        <v>3310</v>
      </c>
      <c r="K12" s="7">
        <v>361740</v>
      </c>
      <c r="L12" s="7">
        <v>272421</v>
      </c>
      <c r="M12" s="8">
        <v>0</v>
      </c>
      <c r="N12" s="6">
        <v>0</v>
      </c>
      <c r="O12" s="7">
        <v>10520</v>
      </c>
      <c r="P12" s="8">
        <v>0</v>
      </c>
      <c r="Q12" s="6">
        <v>0</v>
      </c>
      <c r="R12" s="6">
        <v>0</v>
      </c>
      <c r="S12" s="6">
        <v>0</v>
      </c>
      <c r="T12" s="7">
        <v>320</v>
      </c>
      <c r="U12" s="6">
        <v>0</v>
      </c>
      <c r="V12" s="6">
        <v>0</v>
      </c>
      <c r="W12" s="6">
        <v>0</v>
      </c>
      <c r="X12" s="7">
        <v>168590</v>
      </c>
      <c r="Y12" s="7">
        <v>527425</v>
      </c>
      <c r="Z12" s="6">
        <v>0</v>
      </c>
      <c r="AA12" s="7">
        <v>585767</v>
      </c>
      <c r="AB12" s="7">
        <v>56390</v>
      </c>
      <c r="AC12" s="8">
        <v>0</v>
      </c>
      <c r="AD12" s="8">
        <v>0</v>
      </c>
      <c r="AE12" s="6">
        <v>0</v>
      </c>
      <c r="AF12" s="6">
        <v>0</v>
      </c>
      <c r="AG12" s="7">
        <v>370</v>
      </c>
      <c r="AH12" s="7">
        <v>22010</v>
      </c>
      <c r="AI12" s="7">
        <v>2280</v>
      </c>
      <c r="AJ12" s="8">
        <v>700</v>
      </c>
      <c r="AK12" s="7">
        <v>1490</v>
      </c>
      <c r="AL12" s="8">
        <v>0</v>
      </c>
      <c r="AM12" s="8">
        <v>0</v>
      </c>
      <c r="AN12" s="8">
        <v>0</v>
      </c>
      <c r="AO12" s="7">
        <v>1042</v>
      </c>
      <c r="AP12" s="7">
        <v>990</v>
      </c>
      <c r="AQ12" s="8">
        <v>0</v>
      </c>
      <c r="AR12" s="7">
        <v>11950</v>
      </c>
      <c r="AS12" s="7">
        <v>15100</v>
      </c>
      <c r="AT12" s="7">
        <v>137180</v>
      </c>
      <c r="AU12" s="8">
        <v>0</v>
      </c>
      <c r="AV12" s="7">
        <v>34760</v>
      </c>
      <c r="AW12" s="7">
        <v>292500</v>
      </c>
      <c r="AX12" s="7"/>
      <c r="AY12" s="8">
        <v>0</v>
      </c>
      <c r="AZ12" s="7">
        <v>1161533</v>
      </c>
      <c r="BA12" s="8">
        <v>0</v>
      </c>
      <c r="BB12" s="7">
        <v>321301</v>
      </c>
      <c r="BC12" s="7">
        <v>99620</v>
      </c>
      <c r="BD12" s="8">
        <v>0</v>
      </c>
      <c r="BE12" s="8">
        <v>46260</v>
      </c>
      <c r="BF12" s="8">
        <v>99620</v>
      </c>
      <c r="BG12" s="6">
        <v>0</v>
      </c>
      <c r="BH12" s="8">
        <v>321301</v>
      </c>
      <c r="BI12" s="8">
        <v>1161533</v>
      </c>
      <c r="BJ12" s="8">
        <v>0</v>
      </c>
      <c r="BK12" s="8">
        <v>0</v>
      </c>
      <c r="BL12" s="8">
        <v>0</v>
      </c>
      <c r="BM12" s="45">
        <f t="shared" si="0"/>
        <v>3011787</v>
      </c>
      <c r="BN12" s="45">
        <f t="shared" si="14"/>
        <v>1582454</v>
      </c>
      <c r="BO12" s="45">
        <f t="shared" si="1"/>
        <v>4594241</v>
      </c>
      <c r="BP12" s="40" t="s">
        <v>61</v>
      </c>
      <c r="BQ12" s="22" t="s">
        <v>82</v>
      </c>
      <c r="BR12" s="52" t="s">
        <v>83</v>
      </c>
      <c r="BS12" s="55">
        <v>0</v>
      </c>
      <c r="BT12" s="50">
        <f t="shared" si="2"/>
        <v>536.52236365759666</v>
      </c>
      <c r="BU12" s="80">
        <f t="shared" si="15"/>
        <v>65.555703325097653</v>
      </c>
      <c r="BV12" s="75">
        <f t="shared" si="3"/>
        <v>108.6535092841294</v>
      </c>
      <c r="BW12" s="14">
        <f t="shared" si="4"/>
        <v>3.2987270816302696</v>
      </c>
      <c r="BX12" s="14">
        <f t="shared" si="5"/>
        <v>31.81373350461287</v>
      </c>
      <c r="BY12" s="14">
        <f t="shared" si="6"/>
        <v>19.225738642998948</v>
      </c>
      <c r="BZ12" s="14">
        <f t="shared" si="7"/>
        <v>4.4458717739110121</v>
      </c>
      <c r="CA12" s="14">
        <f t="shared" si="8"/>
        <v>42.244540464790376</v>
      </c>
      <c r="CB12" s="14">
        <f t="shared" si="9"/>
        <v>68.406749970804626</v>
      </c>
      <c r="CC12" s="14">
        <f t="shared" si="16"/>
        <v>34.158589279458134</v>
      </c>
      <c r="CD12" s="14">
        <f t="shared" si="10"/>
        <v>102.56533925026275</v>
      </c>
      <c r="CE12" s="14">
        <f t="shared" si="11"/>
        <v>5.4023122737358404</v>
      </c>
      <c r="CF12" s="14">
        <f t="shared" si="17"/>
        <v>11.633773210323485</v>
      </c>
      <c r="CG12" s="14">
        <f t="shared" si="12"/>
        <v>135.64556814200631</v>
      </c>
      <c r="CH12" s="19">
        <f t="shared" si="13"/>
        <v>19.688193390166997</v>
      </c>
    </row>
    <row r="13" spans="1:86" ht="13.8" x14ac:dyDescent="0.3">
      <c r="A13" s="3">
        <v>2017</v>
      </c>
      <c r="B13" s="3" t="s">
        <v>61</v>
      </c>
      <c r="C13" s="4" t="s">
        <v>84</v>
      </c>
      <c r="D13" s="4" t="s">
        <v>85</v>
      </c>
      <c r="E13" s="5">
        <v>9528</v>
      </c>
      <c r="F13" s="6">
        <v>179</v>
      </c>
      <c r="G13" s="6">
        <v>329621</v>
      </c>
      <c r="H13" s="7">
        <v>335261</v>
      </c>
      <c r="I13" s="6">
        <v>0</v>
      </c>
      <c r="J13" s="6">
        <v>37315</v>
      </c>
      <c r="K13" s="7">
        <v>0</v>
      </c>
      <c r="L13" s="7">
        <v>315796</v>
      </c>
      <c r="M13" s="8">
        <v>0</v>
      </c>
      <c r="N13" s="6">
        <v>0</v>
      </c>
      <c r="O13" s="7">
        <v>2925</v>
      </c>
      <c r="P13" s="8">
        <v>0</v>
      </c>
      <c r="Q13" s="6">
        <v>0</v>
      </c>
      <c r="R13" s="6">
        <v>0</v>
      </c>
      <c r="S13" s="6">
        <v>0</v>
      </c>
      <c r="T13" s="7">
        <v>0</v>
      </c>
      <c r="U13" s="6">
        <v>1</v>
      </c>
      <c r="V13" s="6">
        <v>0</v>
      </c>
      <c r="W13" s="6">
        <v>3368</v>
      </c>
      <c r="X13" s="7">
        <v>0</v>
      </c>
      <c r="Y13" s="7">
        <v>287810</v>
      </c>
      <c r="Z13" s="6">
        <v>0</v>
      </c>
      <c r="AA13" s="7">
        <v>813470</v>
      </c>
      <c r="AB13" s="7">
        <v>35425</v>
      </c>
      <c r="AC13" s="8">
        <v>0</v>
      </c>
      <c r="AD13" s="8">
        <v>0</v>
      </c>
      <c r="AE13" s="6">
        <v>0</v>
      </c>
      <c r="AF13" s="6">
        <v>0</v>
      </c>
      <c r="AG13" s="7">
        <v>53</v>
      </c>
      <c r="AH13" s="7">
        <v>11195</v>
      </c>
      <c r="AI13" s="7">
        <v>2745</v>
      </c>
      <c r="AJ13" s="8">
        <v>283</v>
      </c>
      <c r="AK13" s="7">
        <v>2417</v>
      </c>
      <c r="AL13" s="8">
        <v>0</v>
      </c>
      <c r="AM13" s="8">
        <v>5</v>
      </c>
      <c r="AN13" s="8">
        <v>501</v>
      </c>
      <c r="AO13" s="7">
        <v>0</v>
      </c>
      <c r="AP13" s="7">
        <v>1855</v>
      </c>
      <c r="AQ13" s="8">
        <v>246</v>
      </c>
      <c r="AR13" s="7">
        <v>15320</v>
      </c>
      <c r="AS13" s="7">
        <v>18497</v>
      </c>
      <c r="AT13" s="7">
        <v>66503</v>
      </c>
      <c r="AU13" s="8">
        <v>0</v>
      </c>
      <c r="AV13" s="7">
        <v>29438</v>
      </c>
      <c r="AW13" s="7">
        <v>548353</v>
      </c>
      <c r="AX13" s="7"/>
      <c r="AY13" s="8">
        <v>0</v>
      </c>
      <c r="AZ13" s="7">
        <v>1299780</v>
      </c>
      <c r="BA13" s="8">
        <v>78180</v>
      </c>
      <c r="BB13" s="7">
        <v>199620</v>
      </c>
      <c r="BC13" s="7">
        <v>73642</v>
      </c>
      <c r="BD13" s="8">
        <v>2020</v>
      </c>
      <c r="BE13" s="8">
        <v>0</v>
      </c>
      <c r="BF13" s="8">
        <v>73342</v>
      </c>
      <c r="BG13" s="6">
        <v>0</v>
      </c>
      <c r="BH13" s="8">
        <v>199620</v>
      </c>
      <c r="BI13" s="8">
        <v>1299780</v>
      </c>
      <c r="BJ13" s="8">
        <v>0</v>
      </c>
      <c r="BK13" s="8">
        <v>0</v>
      </c>
      <c r="BL13" s="8">
        <v>0</v>
      </c>
      <c r="BM13" s="45">
        <f t="shared" si="0"/>
        <v>2858582</v>
      </c>
      <c r="BN13" s="45">
        <f t="shared" si="14"/>
        <v>1572742</v>
      </c>
      <c r="BO13" s="45">
        <f t="shared" si="1"/>
        <v>4431324</v>
      </c>
      <c r="BP13" s="40" t="s">
        <v>61</v>
      </c>
      <c r="BQ13" s="22" t="s">
        <v>84</v>
      </c>
      <c r="BR13" s="52" t="s">
        <v>85</v>
      </c>
      <c r="BS13" s="55">
        <v>0</v>
      </c>
      <c r="BT13" s="50">
        <f t="shared" si="2"/>
        <v>465.08438287153655</v>
      </c>
      <c r="BU13" s="80">
        <f t="shared" si="15"/>
        <v>64.508530633282518</v>
      </c>
      <c r="BV13" s="75">
        <f t="shared" si="3"/>
        <v>64.801742233417301</v>
      </c>
      <c r="BW13" s="14">
        <f t="shared" si="4"/>
        <v>35.186922753988242</v>
      </c>
      <c r="BX13" s="14">
        <f t="shared" si="5"/>
        <v>33.143996641477749</v>
      </c>
      <c r="BY13" s="14">
        <f t="shared" si="6"/>
        <v>6.9797439126784218</v>
      </c>
      <c r="BZ13" s="14">
        <f t="shared" si="7"/>
        <v>7.0059823677581861</v>
      </c>
      <c r="CA13" s="14">
        <f t="shared" si="8"/>
        <v>0</v>
      </c>
      <c r="CB13" s="14">
        <f t="shared" si="9"/>
        <v>85.376784214945431</v>
      </c>
      <c r="CC13" s="14">
        <f t="shared" si="16"/>
        <v>57.551742233417293</v>
      </c>
      <c r="CD13" s="14">
        <f t="shared" si="10"/>
        <v>142.92852644836273</v>
      </c>
      <c r="CE13" s="14">
        <f t="shared" si="11"/>
        <v>0</v>
      </c>
      <c r="CF13" s="14">
        <f t="shared" si="17"/>
        <v>7.6975230898404705</v>
      </c>
      <c r="CG13" s="14">
        <f t="shared" si="12"/>
        <v>136.41687657430731</v>
      </c>
      <c r="CH13" s="19">
        <f t="shared" si="13"/>
        <v>0.35348446683459278</v>
      </c>
    </row>
    <row r="14" spans="1:86" ht="13.8" x14ac:dyDescent="0.3">
      <c r="A14" s="3">
        <v>2017</v>
      </c>
      <c r="B14" s="3" t="s">
        <v>61</v>
      </c>
      <c r="C14" s="4" t="s">
        <v>86</v>
      </c>
      <c r="D14" s="4" t="s">
        <v>87</v>
      </c>
      <c r="E14" s="5">
        <v>951</v>
      </c>
      <c r="F14" s="6">
        <v>0</v>
      </c>
      <c r="G14" s="6">
        <v>6400</v>
      </c>
      <c r="H14" s="7">
        <v>12520</v>
      </c>
      <c r="I14" s="6">
        <v>0</v>
      </c>
      <c r="J14" s="6">
        <v>0</v>
      </c>
      <c r="K14" s="7">
        <v>22420</v>
      </c>
      <c r="L14" s="7">
        <v>39270</v>
      </c>
      <c r="M14" s="8">
        <v>0</v>
      </c>
      <c r="N14" s="6">
        <v>0</v>
      </c>
      <c r="O14" s="7">
        <v>1640</v>
      </c>
      <c r="P14" s="8">
        <v>0</v>
      </c>
      <c r="Q14" s="6">
        <v>0</v>
      </c>
      <c r="R14" s="6">
        <v>0</v>
      </c>
      <c r="S14" s="6">
        <v>0</v>
      </c>
      <c r="T14" s="7">
        <v>0</v>
      </c>
      <c r="U14" s="6">
        <v>0</v>
      </c>
      <c r="V14" s="6">
        <v>0</v>
      </c>
      <c r="W14" s="6">
        <v>0</v>
      </c>
      <c r="X14" s="7">
        <v>0</v>
      </c>
      <c r="Y14" s="7">
        <v>28260</v>
      </c>
      <c r="Z14" s="6">
        <v>0</v>
      </c>
      <c r="AA14" s="7">
        <v>104369</v>
      </c>
      <c r="AB14" s="7">
        <v>2870</v>
      </c>
      <c r="AC14" s="8">
        <v>0</v>
      </c>
      <c r="AD14" s="8">
        <v>0</v>
      </c>
      <c r="AE14" s="6">
        <v>0</v>
      </c>
      <c r="AF14" s="6">
        <v>0</v>
      </c>
      <c r="AG14" s="7">
        <v>0</v>
      </c>
      <c r="AH14" s="7">
        <v>0</v>
      </c>
      <c r="AI14" s="7">
        <v>286</v>
      </c>
      <c r="AJ14" s="8">
        <v>0</v>
      </c>
      <c r="AK14" s="7">
        <v>0</v>
      </c>
      <c r="AL14" s="8">
        <v>0</v>
      </c>
      <c r="AM14" s="8">
        <v>0</v>
      </c>
      <c r="AN14" s="8">
        <v>0</v>
      </c>
      <c r="AO14" s="7">
        <v>0</v>
      </c>
      <c r="AP14" s="7">
        <v>900</v>
      </c>
      <c r="AQ14" s="8">
        <v>0</v>
      </c>
      <c r="AR14" s="7">
        <v>1560</v>
      </c>
      <c r="AS14" s="7">
        <v>1690</v>
      </c>
      <c r="AT14" s="7">
        <v>11340</v>
      </c>
      <c r="AU14" s="8">
        <v>0</v>
      </c>
      <c r="AV14" s="7">
        <v>6920</v>
      </c>
      <c r="AW14" s="7">
        <v>73780</v>
      </c>
      <c r="AX14" s="7"/>
      <c r="AY14" s="8">
        <v>0</v>
      </c>
      <c r="AZ14" s="7">
        <v>94999</v>
      </c>
      <c r="BA14" s="8">
        <v>0</v>
      </c>
      <c r="BB14" s="7">
        <v>7621</v>
      </c>
      <c r="BC14" s="7">
        <v>6960</v>
      </c>
      <c r="BD14" s="8">
        <v>360</v>
      </c>
      <c r="BE14" s="8">
        <v>6960</v>
      </c>
      <c r="BF14" s="8">
        <v>0</v>
      </c>
      <c r="BG14" s="6">
        <v>0</v>
      </c>
      <c r="BH14" s="8">
        <v>7621</v>
      </c>
      <c r="BI14" s="8">
        <v>94999</v>
      </c>
      <c r="BJ14" s="8">
        <v>0</v>
      </c>
      <c r="BK14" s="8">
        <v>0</v>
      </c>
      <c r="BL14" s="8">
        <v>0</v>
      </c>
      <c r="BM14" s="45">
        <f t="shared" si="0"/>
        <v>321185</v>
      </c>
      <c r="BN14" s="45">
        <f t="shared" si="14"/>
        <v>102620</v>
      </c>
      <c r="BO14" s="45">
        <f t="shared" si="1"/>
        <v>423805</v>
      </c>
      <c r="BP14" s="40" t="s">
        <v>61</v>
      </c>
      <c r="BQ14" s="22" t="s">
        <v>86</v>
      </c>
      <c r="BR14" s="52" t="s">
        <v>87</v>
      </c>
      <c r="BS14" s="55">
        <v>0</v>
      </c>
      <c r="BT14" s="50">
        <f t="shared" si="2"/>
        <v>445.64143007360673</v>
      </c>
      <c r="BU14" s="80">
        <f t="shared" si="15"/>
        <v>75.78603367114593</v>
      </c>
      <c r="BV14" s="75">
        <f t="shared" si="3"/>
        <v>36.445846477392216</v>
      </c>
      <c r="BW14" s="14">
        <f t="shared" si="4"/>
        <v>13.16508937960042</v>
      </c>
      <c r="BX14" s="14">
        <f t="shared" si="5"/>
        <v>41.293375394321764</v>
      </c>
      <c r="BY14" s="14">
        <f t="shared" si="6"/>
        <v>11.92429022082019</v>
      </c>
      <c r="BZ14" s="14">
        <f t="shared" si="7"/>
        <v>7.2765509989484753</v>
      </c>
      <c r="CA14" s="14">
        <f t="shared" si="8"/>
        <v>23.575184016824394</v>
      </c>
      <c r="CB14" s="14">
        <f t="shared" si="9"/>
        <v>109.7465825446898</v>
      </c>
      <c r="CC14" s="14">
        <f t="shared" si="16"/>
        <v>77.581493165089384</v>
      </c>
      <c r="CD14" s="14">
        <f t="shared" si="10"/>
        <v>187.32807570977917</v>
      </c>
      <c r="CE14" s="14">
        <f t="shared" si="11"/>
        <v>7.3186119873817033</v>
      </c>
      <c r="CF14" s="14">
        <f t="shared" si="17"/>
        <v>0</v>
      </c>
      <c r="CG14" s="14">
        <f t="shared" si="12"/>
        <v>99.893796004206095</v>
      </c>
      <c r="CH14" s="19">
        <f t="shared" si="13"/>
        <v>0</v>
      </c>
    </row>
    <row r="15" spans="1:86" ht="13.8" x14ac:dyDescent="0.3">
      <c r="A15" s="3">
        <v>2017</v>
      </c>
      <c r="B15" s="3" t="s">
        <v>61</v>
      </c>
      <c r="C15" s="4" t="s">
        <v>88</v>
      </c>
      <c r="D15" s="4" t="s">
        <v>89</v>
      </c>
      <c r="E15" s="5">
        <v>293</v>
      </c>
      <c r="F15" s="6">
        <v>0</v>
      </c>
      <c r="G15" s="6">
        <v>1996</v>
      </c>
      <c r="H15" s="7">
        <v>1013</v>
      </c>
      <c r="I15" s="6">
        <v>0</v>
      </c>
      <c r="J15" s="6">
        <v>2010</v>
      </c>
      <c r="K15" s="7">
        <v>23187</v>
      </c>
      <c r="L15" s="7">
        <v>10042</v>
      </c>
      <c r="M15" s="8">
        <v>0</v>
      </c>
      <c r="N15" s="6">
        <v>0</v>
      </c>
      <c r="O15" s="7">
        <v>203</v>
      </c>
      <c r="P15" s="8">
        <v>0</v>
      </c>
      <c r="Q15" s="6">
        <v>0</v>
      </c>
      <c r="R15" s="6">
        <v>0</v>
      </c>
      <c r="S15" s="6">
        <v>0</v>
      </c>
      <c r="T15" s="7">
        <v>0</v>
      </c>
      <c r="U15" s="6">
        <v>0</v>
      </c>
      <c r="V15" s="6">
        <v>0</v>
      </c>
      <c r="W15" s="6">
        <v>0</v>
      </c>
      <c r="X15" s="7">
        <v>415</v>
      </c>
      <c r="Y15" s="7">
        <v>37142</v>
      </c>
      <c r="Z15" s="6">
        <v>0</v>
      </c>
      <c r="AA15" s="7">
        <v>24140</v>
      </c>
      <c r="AB15" s="7">
        <v>0</v>
      </c>
      <c r="AC15" s="8">
        <v>0</v>
      </c>
      <c r="AD15" s="8">
        <v>0</v>
      </c>
      <c r="AE15" s="6">
        <v>0</v>
      </c>
      <c r="AF15" s="6">
        <v>0</v>
      </c>
      <c r="AG15" s="7">
        <v>5</v>
      </c>
      <c r="AH15" s="7">
        <v>326</v>
      </c>
      <c r="AI15" s="7">
        <v>76</v>
      </c>
      <c r="AJ15" s="8">
        <v>12</v>
      </c>
      <c r="AK15" s="7">
        <v>0</v>
      </c>
      <c r="AL15" s="8">
        <v>0</v>
      </c>
      <c r="AM15" s="8">
        <v>0</v>
      </c>
      <c r="AN15" s="8">
        <v>0</v>
      </c>
      <c r="AO15" s="7">
        <v>0</v>
      </c>
      <c r="AP15" s="7">
        <v>64</v>
      </c>
      <c r="AQ15" s="8">
        <v>0</v>
      </c>
      <c r="AR15" s="7">
        <v>319</v>
      </c>
      <c r="AS15" s="7">
        <v>488</v>
      </c>
      <c r="AT15" s="7">
        <v>3533</v>
      </c>
      <c r="AU15" s="8">
        <v>0</v>
      </c>
      <c r="AV15" s="7">
        <v>55</v>
      </c>
      <c r="AW15" s="7">
        <v>14664</v>
      </c>
      <c r="AX15" s="7"/>
      <c r="AY15" s="8">
        <v>0</v>
      </c>
      <c r="AZ15" s="7">
        <v>19202</v>
      </c>
      <c r="BA15" s="8">
        <v>0</v>
      </c>
      <c r="BB15" s="7">
        <v>1210</v>
      </c>
      <c r="BC15" s="7">
        <v>2532</v>
      </c>
      <c r="BD15" s="8">
        <v>0</v>
      </c>
      <c r="BE15" s="8">
        <v>2532</v>
      </c>
      <c r="BF15" s="8">
        <v>2437</v>
      </c>
      <c r="BG15" s="6">
        <v>0</v>
      </c>
      <c r="BH15" s="8">
        <v>1210</v>
      </c>
      <c r="BI15" s="8">
        <v>19202</v>
      </c>
      <c r="BJ15" s="8">
        <v>0</v>
      </c>
      <c r="BK15" s="8">
        <v>0</v>
      </c>
      <c r="BL15" s="8">
        <v>0</v>
      </c>
      <c r="BM15" s="45">
        <f t="shared" si="0"/>
        <v>122222</v>
      </c>
      <c r="BN15" s="45">
        <f t="shared" si="14"/>
        <v>22849</v>
      </c>
      <c r="BO15" s="45">
        <f t="shared" si="1"/>
        <v>145071</v>
      </c>
      <c r="BP15" s="40" t="s">
        <v>61</v>
      </c>
      <c r="BQ15" s="22" t="s">
        <v>88</v>
      </c>
      <c r="BR15" s="52" t="s">
        <v>89</v>
      </c>
      <c r="BS15" s="55">
        <v>0</v>
      </c>
      <c r="BT15" s="50">
        <f t="shared" si="2"/>
        <v>495.12286689419795</v>
      </c>
      <c r="BU15" s="80">
        <f t="shared" si="15"/>
        <v>84.249781141647887</v>
      </c>
      <c r="BV15" s="75">
        <f t="shared" si="3"/>
        <v>133.57679180887371</v>
      </c>
      <c r="BW15" s="14">
        <f t="shared" si="4"/>
        <v>3.4573378839590445</v>
      </c>
      <c r="BX15" s="14">
        <f t="shared" si="5"/>
        <v>34.273037542662117</v>
      </c>
      <c r="BY15" s="14">
        <f t="shared" si="6"/>
        <v>12.058020477815699</v>
      </c>
      <c r="BZ15" s="14">
        <f t="shared" si="7"/>
        <v>7.0477815699658706</v>
      </c>
      <c r="CA15" s="14">
        <f t="shared" si="8"/>
        <v>79.136518771331055</v>
      </c>
      <c r="CB15" s="14">
        <f t="shared" si="9"/>
        <v>82.389078498293514</v>
      </c>
      <c r="CC15" s="14">
        <f t="shared" si="16"/>
        <v>50.047781569965871</v>
      </c>
      <c r="CD15" s="14">
        <f t="shared" si="10"/>
        <v>132.43686006825939</v>
      </c>
      <c r="CE15" s="14">
        <f t="shared" si="11"/>
        <v>8.6416382252559725</v>
      </c>
      <c r="CF15" s="14">
        <f t="shared" si="17"/>
        <v>8.3174061433447104</v>
      </c>
      <c r="CG15" s="14">
        <f t="shared" si="12"/>
        <v>65.535836177474408</v>
      </c>
      <c r="CH15" s="19">
        <f t="shared" si="13"/>
        <v>1.4163822525597269</v>
      </c>
    </row>
    <row r="16" spans="1:86" ht="13.8" x14ac:dyDescent="0.3">
      <c r="A16" s="3">
        <v>2017</v>
      </c>
      <c r="B16" s="3" t="s">
        <v>61</v>
      </c>
      <c r="C16" s="4" t="s">
        <v>90</v>
      </c>
      <c r="D16" s="4" t="s">
        <v>91</v>
      </c>
      <c r="E16" s="5">
        <v>1281</v>
      </c>
      <c r="F16" s="6">
        <v>0</v>
      </c>
      <c r="G16" s="6">
        <v>0</v>
      </c>
      <c r="H16" s="7">
        <v>16835</v>
      </c>
      <c r="I16" s="6">
        <v>0</v>
      </c>
      <c r="J16" s="6">
        <v>0</v>
      </c>
      <c r="K16" s="7">
        <v>59383</v>
      </c>
      <c r="L16" s="7">
        <v>47065</v>
      </c>
      <c r="M16" s="8">
        <v>0</v>
      </c>
      <c r="N16" s="6">
        <v>0</v>
      </c>
      <c r="O16" s="7">
        <v>3408</v>
      </c>
      <c r="P16" s="8">
        <v>0</v>
      </c>
      <c r="Q16" s="6">
        <v>0</v>
      </c>
      <c r="R16" s="6">
        <v>0</v>
      </c>
      <c r="S16" s="6">
        <v>0</v>
      </c>
      <c r="T16" s="7">
        <v>71</v>
      </c>
      <c r="U16" s="6">
        <v>0</v>
      </c>
      <c r="V16" s="6">
        <v>0</v>
      </c>
      <c r="W16" s="6">
        <v>0</v>
      </c>
      <c r="X16" s="7">
        <v>10000</v>
      </c>
      <c r="Y16" s="7">
        <v>85276</v>
      </c>
      <c r="Z16" s="6">
        <v>0</v>
      </c>
      <c r="AA16" s="7">
        <v>122670</v>
      </c>
      <c r="AB16" s="7">
        <v>5490</v>
      </c>
      <c r="AC16" s="8">
        <v>0</v>
      </c>
      <c r="AD16" s="8">
        <v>0</v>
      </c>
      <c r="AE16" s="6">
        <v>0</v>
      </c>
      <c r="AF16" s="6">
        <v>0</v>
      </c>
      <c r="AG16" s="7">
        <v>57</v>
      </c>
      <c r="AH16" s="7">
        <v>2348</v>
      </c>
      <c r="AI16" s="7">
        <v>375</v>
      </c>
      <c r="AJ16" s="8">
        <v>0</v>
      </c>
      <c r="AK16" s="7">
        <v>73</v>
      </c>
      <c r="AL16" s="8">
        <v>0</v>
      </c>
      <c r="AM16" s="8">
        <v>0</v>
      </c>
      <c r="AN16" s="8">
        <v>0</v>
      </c>
      <c r="AO16" s="7">
        <v>34</v>
      </c>
      <c r="AP16" s="7">
        <v>57</v>
      </c>
      <c r="AQ16" s="8">
        <v>0</v>
      </c>
      <c r="AR16" s="7">
        <v>4415</v>
      </c>
      <c r="AS16" s="7">
        <v>713</v>
      </c>
      <c r="AT16" s="7">
        <v>19772</v>
      </c>
      <c r="AU16" s="8">
        <v>0</v>
      </c>
      <c r="AV16" s="7">
        <v>0</v>
      </c>
      <c r="AW16" s="7">
        <v>102046</v>
      </c>
      <c r="AX16" s="7"/>
      <c r="AY16" s="8">
        <v>0</v>
      </c>
      <c r="AZ16" s="7">
        <v>225101</v>
      </c>
      <c r="BA16" s="8">
        <v>0</v>
      </c>
      <c r="BB16" s="7">
        <v>7190</v>
      </c>
      <c r="BC16" s="7">
        <v>26310</v>
      </c>
      <c r="BD16" s="8">
        <v>425</v>
      </c>
      <c r="BE16" s="8">
        <v>19785</v>
      </c>
      <c r="BF16" s="8">
        <v>26310</v>
      </c>
      <c r="BG16" s="6">
        <v>0</v>
      </c>
      <c r="BH16" s="8">
        <v>7190</v>
      </c>
      <c r="BI16" s="8">
        <v>225101</v>
      </c>
      <c r="BJ16" s="8">
        <v>0</v>
      </c>
      <c r="BK16" s="8">
        <v>0</v>
      </c>
      <c r="BL16" s="8">
        <v>0</v>
      </c>
      <c r="BM16" s="45">
        <f t="shared" si="0"/>
        <v>499873</v>
      </c>
      <c r="BN16" s="45">
        <f t="shared" si="14"/>
        <v>258601</v>
      </c>
      <c r="BO16" s="45">
        <f t="shared" si="1"/>
        <v>758474</v>
      </c>
      <c r="BP16" s="40" t="s">
        <v>61</v>
      </c>
      <c r="BQ16" s="22" t="s">
        <v>90</v>
      </c>
      <c r="BR16" s="52" t="s">
        <v>91</v>
      </c>
      <c r="BS16" s="55">
        <v>0</v>
      </c>
      <c r="BT16" s="50">
        <f t="shared" si="2"/>
        <v>592.09523809523807</v>
      </c>
      <c r="BU16" s="80">
        <f t="shared" si="15"/>
        <v>65.905093648562769</v>
      </c>
      <c r="BV16" s="75">
        <f t="shared" si="3"/>
        <v>66.569867291178767</v>
      </c>
      <c r="BW16" s="14">
        <f t="shared" si="4"/>
        <v>13.142076502732241</v>
      </c>
      <c r="BX16" s="14">
        <f t="shared" si="5"/>
        <v>36.740827478532395</v>
      </c>
      <c r="BY16" s="14">
        <f t="shared" si="6"/>
        <v>15.434816549570648</v>
      </c>
      <c r="BZ16" s="14">
        <f t="shared" si="7"/>
        <v>0</v>
      </c>
      <c r="CA16" s="14">
        <f t="shared" si="8"/>
        <v>46.356752537080403</v>
      </c>
      <c r="CB16" s="14">
        <f t="shared" si="9"/>
        <v>95.761124121779858</v>
      </c>
      <c r="CC16" s="14">
        <f t="shared" si="16"/>
        <v>79.661202185792348</v>
      </c>
      <c r="CD16" s="14">
        <f t="shared" si="10"/>
        <v>175.42232630757221</v>
      </c>
      <c r="CE16" s="14">
        <f t="shared" si="11"/>
        <v>15.444964871194379</v>
      </c>
      <c r="CF16" s="14">
        <f t="shared" si="17"/>
        <v>20.538641686182668</v>
      </c>
      <c r="CG16" s="14">
        <f t="shared" si="12"/>
        <v>175.72287275565964</v>
      </c>
      <c r="CH16" s="19">
        <f t="shared" si="13"/>
        <v>7.8064012490241996</v>
      </c>
    </row>
    <row r="17" spans="1:86" ht="13.8" x14ac:dyDescent="0.3">
      <c r="A17" s="3">
        <v>2017</v>
      </c>
      <c r="B17" s="3" t="s">
        <v>61</v>
      </c>
      <c r="C17" s="4" t="s">
        <v>92</v>
      </c>
      <c r="D17" s="4" t="s">
        <v>93</v>
      </c>
      <c r="E17" s="5">
        <v>5716</v>
      </c>
      <c r="F17" s="6">
        <v>0</v>
      </c>
      <c r="G17" s="6">
        <v>23614</v>
      </c>
      <c r="H17" s="7">
        <v>38693</v>
      </c>
      <c r="I17" s="6">
        <v>44620</v>
      </c>
      <c r="J17" s="6">
        <v>0</v>
      </c>
      <c r="K17" s="7">
        <v>128738</v>
      </c>
      <c r="L17" s="7">
        <v>442153</v>
      </c>
      <c r="M17" s="8">
        <v>0</v>
      </c>
      <c r="N17" s="6">
        <v>0</v>
      </c>
      <c r="O17" s="7">
        <v>1100</v>
      </c>
      <c r="P17" s="8">
        <v>0</v>
      </c>
      <c r="Q17" s="6">
        <v>0</v>
      </c>
      <c r="R17" s="6">
        <v>0</v>
      </c>
      <c r="S17" s="6">
        <v>0</v>
      </c>
      <c r="T17" s="7">
        <v>338</v>
      </c>
      <c r="U17" s="6">
        <v>0</v>
      </c>
      <c r="V17" s="6">
        <v>0</v>
      </c>
      <c r="W17" s="6">
        <v>0</v>
      </c>
      <c r="X17" s="7">
        <v>110360</v>
      </c>
      <c r="Y17" s="7">
        <v>235733</v>
      </c>
      <c r="Z17" s="6">
        <v>0</v>
      </c>
      <c r="AA17" s="7">
        <v>173681</v>
      </c>
      <c r="AB17" s="7">
        <v>38670</v>
      </c>
      <c r="AC17" s="8">
        <v>0</v>
      </c>
      <c r="AD17" s="8">
        <v>0</v>
      </c>
      <c r="AE17" s="6">
        <v>0</v>
      </c>
      <c r="AF17" s="6">
        <v>0</v>
      </c>
      <c r="AG17" s="7">
        <v>331</v>
      </c>
      <c r="AH17" s="7">
        <v>11805</v>
      </c>
      <c r="AI17" s="7">
        <v>1829</v>
      </c>
      <c r="AJ17" s="8">
        <v>700</v>
      </c>
      <c r="AK17" s="7">
        <v>840</v>
      </c>
      <c r="AL17" s="8">
        <v>0</v>
      </c>
      <c r="AM17" s="8">
        <v>0</v>
      </c>
      <c r="AN17" s="8">
        <v>0</v>
      </c>
      <c r="AO17" s="7">
        <v>0</v>
      </c>
      <c r="AP17" s="7">
        <v>325</v>
      </c>
      <c r="AQ17" s="8">
        <v>0</v>
      </c>
      <c r="AR17" s="7">
        <v>18609</v>
      </c>
      <c r="AS17" s="7">
        <v>15054</v>
      </c>
      <c r="AT17" s="7">
        <v>272221</v>
      </c>
      <c r="AU17" s="8">
        <v>0</v>
      </c>
      <c r="AV17" s="7">
        <v>25940</v>
      </c>
      <c r="AW17" s="7">
        <v>413762</v>
      </c>
      <c r="AX17" s="7"/>
      <c r="AY17" s="8">
        <v>0</v>
      </c>
      <c r="AZ17" s="7">
        <v>2991423</v>
      </c>
      <c r="BA17" s="8">
        <v>0</v>
      </c>
      <c r="BB17" s="7">
        <v>457970</v>
      </c>
      <c r="BC17" s="7">
        <v>40755</v>
      </c>
      <c r="BD17" s="8">
        <v>2913720</v>
      </c>
      <c r="BE17" s="8">
        <v>40755</v>
      </c>
      <c r="BF17" s="8">
        <v>43894</v>
      </c>
      <c r="BG17" s="6">
        <v>0</v>
      </c>
      <c r="BH17" s="8">
        <v>457970</v>
      </c>
      <c r="BI17" s="8">
        <v>2991423</v>
      </c>
      <c r="BJ17" s="8">
        <v>0</v>
      </c>
      <c r="BK17" s="8">
        <v>0</v>
      </c>
      <c r="BL17" s="8">
        <v>0</v>
      </c>
      <c r="BM17" s="45">
        <f t="shared" si="0"/>
        <v>2039871</v>
      </c>
      <c r="BN17" s="45">
        <f t="shared" si="14"/>
        <v>3493287</v>
      </c>
      <c r="BO17" s="45">
        <f t="shared" si="1"/>
        <v>5533158</v>
      </c>
      <c r="BP17" s="40" t="s">
        <v>61</v>
      </c>
      <c r="BQ17" s="22" t="s">
        <v>92</v>
      </c>
      <c r="BR17" s="52" t="s">
        <v>93</v>
      </c>
      <c r="BS17" s="55">
        <v>0</v>
      </c>
      <c r="BT17" s="50">
        <f t="shared" si="2"/>
        <v>968.01224632610217</v>
      </c>
      <c r="BU17" s="80">
        <f t="shared" si="15"/>
        <v>36.866306727550523</v>
      </c>
      <c r="BV17" s="75">
        <f t="shared" si="3"/>
        <v>45.372113365990202</v>
      </c>
      <c r="BW17" s="14">
        <f t="shared" si="4"/>
        <v>6.7692442267319803</v>
      </c>
      <c r="BX17" s="14">
        <f t="shared" si="5"/>
        <v>77.353568929321199</v>
      </c>
      <c r="BY17" s="14">
        <f t="shared" si="6"/>
        <v>55.430545836249124</v>
      </c>
      <c r="BZ17" s="14">
        <f t="shared" si="7"/>
        <v>4.53813855843247</v>
      </c>
      <c r="CA17" s="14">
        <f t="shared" si="8"/>
        <v>22.522393282015397</v>
      </c>
      <c r="CB17" s="14">
        <f t="shared" si="9"/>
        <v>30.385059482155352</v>
      </c>
      <c r="CC17" s="14">
        <f t="shared" si="16"/>
        <v>72.386634009797064</v>
      </c>
      <c r="CD17" s="14">
        <f t="shared" si="10"/>
        <v>102.77169349195242</v>
      </c>
      <c r="CE17" s="14">
        <f t="shared" si="11"/>
        <v>7.1299860041987406</v>
      </c>
      <c r="CF17" s="14">
        <f t="shared" si="17"/>
        <v>7.6791462561231629</v>
      </c>
      <c r="CG17" s="14">
        <f t="shared" si="12"/>
        <v>523.34202239328204</v>
      </c>
      <c r="CH17" s="19">
        <f t="shared" si="13"/>
        <v>19.307207837648704</v>
      </c>
    </row>
    <row r="18" spans="1:86" ht="13.8" x14ac:dyDescent="0.3">
      <c r="A18" s="3">
        <v>2017</v>
      </c>
      <c r="B18" s="3" t="s">
        <v>61</v>
      </c>
      <c r="C18" s="4" t="s">
        <v>94</v>
      </c>
      <c r="D18" s="4" t="s">
        <v>95</v>
      </c>
      <c r="E18" s="5">
        <v>4883</v>
      </c>
      <c r="F18" s="6">
        <v>0</v>
      </c>
      <c r="G18" s="6">
        <v>32960</v>
      </c>
      <c r="H18" s="7">
        <v>10940</v>
      </c>
      <c r="I18" s="6">
        <v>26040</v>
      </c>
      <c r="J18" s="6">
        <v>0</v>
      </c>
      <c r="K18" s="7">
        <v>167470</v>
      </c>
      <c r="L18" s="7">
        <v>118171</v>
      </c>
      <c r="M18" s="8">
        <v>0</v>
      </c>
      <c r="N18" s="6">
        <v>0</v>
      </c>
      <c r="O18" s="7">
        <v>0</v>
      </c>
      <c r="P18" s="8">
        <v>0</v>
      </c>
      <c r="Q18" s="6">
        <v>0</v>
      </c>
      <c r="R18" s="6">
        <v>0</v>
      </c>
      <c r="S18" s="6">
        <v>0</v>
      </c>
      <c r="T18" s="7">
        <v>391</v>
      </c>
      <c r="U18" s="6">
        <v>0</v>
      </c>
      <c r="V18" s="6">
        <v>0</v>
      </c>
      <c r="W18" s="6">
        <v>0</v>
      </c>
      <c r="X18" s="7">
        <v>7127</v>
      </c>
      <c r="Y18" s="7">
        <v>200225</v>
      </c>
      <c r="Z18" s="6">
        <v>0</v>
      </c>
      <c r="AA18" s="7">
        <v>197158</v>
      </c>
      <c r="AB18" s="7">
        <v>38350</v>
      </c>
      <c r="AC18" s="8">
        <v>0</v>
      </c>
      <c r="AD18" s="8">
        <v>0</v>
      </c>
      <c r="AE18" s="6">
        <v>0</v>
      </c>
      <c r="AF18" s="6">
        <v>0</v>
      </c>
      <c r="AG18" s="7">
        <v>138</v>
      </c>
      <c r="AH18" s="7">
        <v>5257</v>
      </c>
      <c r="AI18" s="7">
        <v>1276</v>
      </c>
      <c r="AJ18" s="8">
        <v>0</v>
      </c>
      <c r="AK18" s="7">
        <v>0</v>
      </c>
      <c r="AL18" s="8">
        <v>0</v>
      </c>
      <c r="AM18" s="8">
        <v>0</v>
      </c>
      <c r="AN18" s="8">
        <v>0</v>
      </c>
      <c r="AO18" s="7">
        <v>0</v>
      </c>
      <c r="AP18" s="7">
        <v>425</v>
      </c>
      <c r="AQ18" s="8">
        <v>0</v>
      </c>
      <c r="AR18" s="7">
        <v>7510</v>
      </c>
      <c r="AS18" s="7">
        <v>6917</v>
      </c>
      <c r="AT18" s="7">
        <v>159440</v>
      </c>
      <c r="AU18" s="8">
        <v>0</v>
      </c>
      <c r="AV18" s="7">
        <v>2740</v>
      </c>
      <c r="AW18" s="7">
        <v>333744</v>
      </c>
      <c r="AX18" s="7"/>
      <c r="AY18" s="8">
        <v>0</v>
      </c>
      <c r="AZ18" s="7">
        <v>1423209</v>
      </c>
      <c r="BA18" s="8">
        <v>0</v>
      </c>
      <c r="BB18" s="7">
        <v>38960</v>
      </c>
      <c r="BC18" s="7">
        <v>19187</v>
      </c>
      <c r="BD18" s="8">
        <v>570</v>
      </c>
      <c r="BE18" s="8">
        <v>19187</v>
      </c>
      <c r="BF18" s="8">
        <v>18801</v>
      </c>
      <c r="BG18" s="6">
        <v>0</v>
      </c>
      <c r="BH18" s="8">
        <v>38960</v>
      </c>
      <c r="BI18" s="8">
        <v>1423209</v>
      </c>
      <c r="BJ18" s="8">
        <v>0</v>
      </c>
      <c r="BK18" s="8">
        <v>0</v>
      </c>
      <c r="BL18" s="8">
        <v>0</v>
      </c>
      <c r="BM18" s="45">
        <f t="shared" si="0"/>
        <v>1335466</v>
      </c>
      <c r="BN18" s="45">
        <f t="shared" si="14"/>
        <v>1480970</v>
      </c>
      <c r="BO18" s="45">
        <f t="shared" si="1"/>
        <v>2816436</v>
      </c>
      <c r="BP18" s="40" t="s">
        <v>61</v>
      </c>
      <c r="BQ18" s="22" t="s">
        <v>94</v>
      </c>
      <c r="BR18" s="52" t="s">
        <v>95</v>
      </c>
      <c r="BS18" s="55">
        <v>1240</v>
      </c>
      <c r="BT18" s="50">
        <f t="shared" si="2"/>
        <v>577.03788654515665</v>
      </c>
      <c r="BU18" s="80">
        <f t="shared" si="15"/>
        <v>47.440017943865797</v>
      </c>
      <c r="BV18" s="75">
        <f t="shared" si="3"/>
        <v>47.754454228957606</v>
      </c>
      <c r="BW18" s="14">
        <f t="shared" si="4"/>
        <v>2.2404259676428424</v>
      </c>
      <c r="BX18" s="14">
        <f t="shared" si="5"/>
        <v>24.200491501126358</v>
      </c>
      <c r="BY18" s="14">
        <f t="shared" si="6"/>
        <v>37.984845381937333</v>
      </c>
      <c r="BZ18" s="14">
        <f t="shared" si="7"/>
        <v>0.56113045259062055</v>
      </c>
      <c r="CA18" s="14">
        <f t="shared" si="8"/>
        <v>34.296539012901903</v>
      </c>
      <c r="CB18" s="14">
        <f t="shared" si="9"/>
        <v>40.376407945934879</v>
      </c>
      <c r="CC18" s="14">
        <f t="shared" si="16"/>
        <v>68.348146631169357</v>
      </c>
      <c r="CD18" s="14">
        <f t="shared" si="10"/>
        <v>108.72455457710424</v>
      </c>
      <c r="CE18" s="14">
        <f t="shared" si="11"/>
        <v>3.9293467130862174</v>
      </c>
      <c r="CF18" s="14">
        <f t="shared" si="17"/>
        <v>3.8502969485971739</v>
      </c>
      <c r="CG18" s="14">
        <f t="shared" si="12"/>
        <v>291.46201105877532</v>
      </c>
      <c r="CH18" s="19">
        <f t="shared" si="13"/>
        <v>1.4595535531435593</v>
      </c>
    </row>
    <row r="19" spans="1:86" ht="13.8" x14ac:dyDescent="0.3">
      <c r="A19" s="3">
        <v>2017</v>
      </c>
      <c r="B19" s="3" t="s">
        <v>61</v>
      </c>
      <c r="C19" s="4" t="s">
        <v>96</v>
      </c>
      <c r="D19" s="4" t="s">
        <v>97</v>
      </c>
      <c r="E19" s="5">
        <v>593</v>
      </c>
      <c r="F19" s="6">
        <v>3</v>
      </c>
      <c r="G19" s="6">
        <v>7003</v>
      </c>
      <c r="H19" s="7">
        <v>19709</v>
      </c>
      <c r="I19" s="6">
        <v>0</v>
      </c>
      <c r="J19" s="6">
        <v>3265</v>
      </c>
      <c r="K19" s="7">
        <v>0</v>
      </c>
      <c r="L19" s="7">
        <v>27211</v>
      </c>
      <c r="M19" s="8">
        <v>0</v>
      </c>
      <c r="N19" s="6">
        <v>0</v>
      </c>
      <c r="O19" s="7">
        <v>350</v>
      </c>
      <c r="P19" s="8">
        <v>0</v>
      </c>
      <c r="Q19" s="6">
        <v>0</v>
      </c>
      <c r="R19" s="6">
        <v>0</v>
      </c>
      <c r="S19" s="6">
        <v>0</v>
      </c>
      <c r="T19" s="7">
        <v>0</v>
      </c>
      <c r="U19" s="6">
        <v>0</v>
      </c>
      <c r="V19" s="6">
        <v>0</v>
      </c>
      <c r="W19" s="6">
        <v>150</v>
      </c>
      <c r="X19" s="7">
        <v>0</v>
      </c>
      <c r="Y19" s="7">
        <v>13803</v>
      </c>
      <c r="Z19" s="6">
        <v>0</v>
      </c>
      <c r="AA19" s="7">
        <v>60030</v>
      </c>
      <c r="AB19" s="7">
        <v>2870</v>
      </c>
      <c r="AC19" s="8">
        <v>0</v>
      </c>
      <c r="AD19" s="8">
        <v>0</v>
      </c>
      <c r="AE19" s="6">
        <v>0</v>
      </c>
      <c r="AF19" s="6">
        <v>0</v>
      </c>
      <c r="AG19" s="7">
        <v>0</v>
      </c>
      <c r="AH19" s="7">
        <v>1030</v>
      </c>
      <c r="AI19" s="7">
        <v>0</v>
      </c>
      <c r="AJ19" s="8">
        <v>0</v>
      </c>
      <c r="AK19" s="7">
        <v>0</v>
      </c>
      <c r="AL19" s="8">
        <v>0</v>
      </c>
      <c r="AM19" s="8">
        <v>0</v>
      </c>
      <c r="AN19" s="8">
        <v>117</v>
      </c>
      <c r="AO19" s="7">
        <v>0</v>
      </c>
      <c r="AP19" s="7">
        <v>74</v>
      </c>
      <c r="AQ19" s="8">
        <v>59</v>
      </c>
      <c r="AR19" s="7">
        <v>890</v>
      </c>
      <c r="AS19" s="7">
        <v>1616</v>
      </c>
      <c r="AT19" s="7">
        <v>3250</v>
      </c>
      <c r="AU19" s="8">
        <v>0</v>
      </c>
      <c r="AV19" s="7">
        <v>830</v>
      </c>
      <c r="AW19" s="7">
        <v>10354</v>
      </c>
      <c r="AX19" s="7"/>
      <c r="AY19" s="8">
        <v>0</v>
      </c>
      <c r="AZ19" s="7">
        <v>61820</v>
      </c>
      <c r="BA19" s="8">
        <v>0</v>
      </c>
      <c r="BB19" s="7">
        <v>0</v>
      </c>
      <c r="BC19" s="7">
        <v>1280</v>
      </c>
      <c r="BD19" s="8">
        <v>0</v>
      </c>
      <c r="BE19" s="8">
        <v>0</v>
      </c>
      <c r="BF19" s="8">
        <v>1280</v>
      </c>
      <c r="BG19" s="6">
        <v>0</v>
      </c>
      <c r="BH19" s="8">
        <v>0</v>
      </c>
      <c r="BI19" s="8">
        <v>61820</v>
      </c>
      <c r="BJ19" s="8">
        <v>0</v>
      </c>
      <c r="BK19" s="8">
        <v>0</v>
      </c>
      <c r="BL19" s="8">
        <v>0</v>
      </c>
      <c r="BM19" s="45">
        <f t="shared" si="0"/>
        <v>152614</v>
      </c>
      <c r="BN19" s="45">
        <f t="shared" si="14"/>
        <v>63100</v>
      </c>
      <c r="BO19" s="45">
        <f t="shared" si="1"/>
        <v>215714</v>
      </c>
      <c r="BP19" s="40" t="s">
        <v>61</v>
      </c>
      <c r="BQ19" s="22" t="s">
        <v>96</v>
      </c>
      <c r="BR19" s="52" t="s">
        <v>97</v>
      </c>
      <c r="BS19" s="55">
        <v>0</v>
      </c>
      <c r="BT19" s="50">
        <f t="shared" si="2"/>
        <v>363.76728499156832</v>
      </c>
      <c r="BU19" s="80">
        <f t="shared" si="15"/>
        <v>70.748305626894876</v>
      </c>
      <c r="BV19" s="75">
        <f t="shared" si="3"/>
        <v>35.086003372681283</v>
      </c>
      <c r="BW19" s="14">
        <f t="shared" si="4"/>
        <v>33.236087689713322</v>
      </c>
      <c r="BX19" s="14">
        <f t="shared" si="5"/>
        <v>45.88701517706577</v>
      </c>
      <c r="BY19" s="14">
        <f t="shared" si="6"/>
        <v>5.4806070826306916</v>
      </c>
      <c r="BZ19" s="14">
        <f t="shared" si="7"/>
        <v>6.905564924114671</v>
      </c>
      <c r="CA19" s="14">
        <f t="shared" si="8"/>
        <v>0</v>
      </c>
      <c r="CB19" s="14">
        <f t="shared" si="9"/>
        <v>101.23102866779089</v>
      </c>
      <c r="CC19" s="14">
        <f t="shared" si="16"/>
        <v>17.460370994940977</v>
      </c>
      <c r="CD19" s="14">
        <f t="shared" si="10"/>
        <v>118.69139966273187</v>
      </c>
      <c r="CE19" s="14">
        <f t="shared" si="11"/>
        <v>0</v>
      </c>
      <c r="CF19" s="14">
        <f t="shared" si="17"/>
        <v>2.1585160202360876</v>
      </c>
      <c r="CG19" s="14">
        <f t="shared" si="12"/>
        <v>104.2495784148398</v>
      </c>
      <c r="CH19" s="19">
        <f t="shared" si="13"/>
        <v>0.25295109612141653</v>
      </c>
    </row>
    <row r="20" spans="1:86" ht="13.8" x14ac:dyDescent="0.3">
      <c r="A20" s="3">
        <v>2017</v>
      </c>
      <c r="B20" s="3" t="s">
        <v>61</v>
      </c>
      <c r="C20" s="4" t="s">
        <v>98</v>
      </c>
      <c r="D20" s="4" t="s">
        <v>99</v>
      </c>
      <c r="E20" s="5">
        <v>1518</v>
      </c>
      <c r="F20" s="6">
        <v>0</v>
      </c>
      <c r="G20" s="6">
        <v>35005</v>
      </c>
      <c r="H20" s="7">
        <v>2699</v>
      </c>
      <c r="I20" s="6">
        <v>88960</v>
      </c>
      <c r="J20" s="6">
        <v>6030</v>
      </c>
      <c r="K20" s="7">
        <v>81740</v>
      </c>
      <c r="L20" s="7">
        <v>32947</v>
      </c>
      <c r="M20" s="8">
        <v>0</v>
      </c>
      <c r="N20" s="6">
        <v>0</v>
      </c>
      <c r="O20" s="7">
        <v>1149</v>
      </c>
      <c r="P20" s="8">
        <v>0</v>
      </c>
      <c r="Q20" s="6">
        <v>0</v>
      </c>
      <c r="R20" s="6">
        <v>0</v>
      </c>
      <c r="S20" s="6">
        <v>0</v>
      </c>
      <c r="T20" s="7">
        <v>33</v>
      </c>
      <c r="U20" s="6">
        <v>0</v>
      </c>
      <c r="V20" s="6">
        <v>0</v>
      </c>
      <c r="W20" s="6">
        <v>0</v>
      </c>
      <c r="X20" s="7">
        <v>2345</v>
      </c>
      <c r="Y20" s="7">
        <v>146403</v>
      </c>
      <c r="Z20" s="6">
        <v>0</v>
      </c>
      <c r="AA20" s="7">
        <v>117797</v>
      </c>
      <c r="AB20" s="7">
        <v>1860</v>
      </c>
      <c r="AC20" s="8">
        <v>0</v>
      </c>
      <c r="AD20" s="8">
        <v>0</v>
      </c>
      <c r="AE20" s="6">
        <v>0</v>
      </c>
      <c r="AF20" s="6">
        <v>0</v>
      </c>
      <c r="AG20" s="7">
        <v>32</v>
      </c>
      <c r="AH20" s="7">
        <v>1855</v>
      </c>
      <c r="AI20" s="7">
        <v>375</v>
      </c>
      <c r="AJ20" s="8">
        <v>68</v>
      </c>
      <c r="AK20" s="7">
        <v>0</v>
      </c>
      <c r="AL20" s="8">
        <v>0</v>
      </c>
      <c r="AM20" s="8">
        <v>0</v>
      </c>
      <c r="AN20" s="8">
        <v>0</v>
      </c>
      <c r="AO20" s="7">
        <v>0</v>
      </c>
      <c r="AP20" s="7">
        <v>355</v>
      </c>
      <c r="AQ20" s="8">
        <v>0</v>
      </c>
      <c r="AR20" s="7">
        <v>1813</v>
      </c>
      <c r="AS20" s="7">
        <v>2760</v>
      </c>
      <c r="AT20" s="7">
        <v>25556</v>
      </c>
      <c r="AU20" s="8">
        <v>0</v>
      </c>
      <c r="AV20" s="7">
        <v>311</v>
      </c>
      <c r="AW20" s="7">
        <v>72568</v>
      </c>
      <c r="AX20" s="7"/>
      <c r="AY20" s="8">
        <v>0</v>
      </c>
      <c r="AZ20" s="7">
        <v>100040</v>
      </c>
      <c r="BA20" s="8">
        <v>0</v>
      </c>
      <c r="BB20" s="7">
        <v>30097</v>
      </c>
      <c r="BC20" s="7">
        <v>14334</v>
      </c>
      <c r="BD20" s="8">
        <v>370</v>
      </c>
      <c r="BE20" s="8">
        <v>14334</v>
      </c>
      <c r="BF20" s="8">
        <v>8767</v>
      </c>
      <c r="BG20" s="6">
        <v>0</v>
      </c>
      <c r="BH20" s="8">
        <v>30097</v>
      </c>
      <c r="BI20" s="8">
        <v>100040</v>
      </c>
      <c r="BJ20" s="8">
        <v>0</v>
      </c>
      <c r="BK20" s="8">
        <v>0</v>
      </c>
      <c r="BL20" s="8">
        <v>0</v>
      </c>
      <c r="BM20" s="45">
        <f t="shared" si="0"/>
        <v>636995</v>
      </c>
      <c r="BN20" s="45">
        <f t="shared" si="14"/>
        <v>138904</v>
      </c>
      <c r="BO20" s="45">
        <f t="shared" si="1"/>
        <v>775899</v>
      </c>
      <c r="BP20" s="40" t="s">
        <v>61</v>
      </c>
      <c r="BQ20" s="22" t="s">
        <v>98</v>
      </c>
      <c r="BR20" s="52" t="s">
        <v>99</v>
      </c>
      <c r="BS20" s="55">
        <v>0</v>
      </c>
      <c r="BT20" s="50">
        <f t="shared" si="2"/>
        <v>511.13241106719369</v>
      </c>
      <c r="BU20" s="80">
        <f t="shared" si="15"/>
        <v>82.097669928689172</v>
      </c>
      <c r="BV20" s="75">
        <f t="shared" si="3"/>
        <v>119.50461133069828</v>
      </c>
      <c r="BW20" s="14">
        <f t="shared" si="4"/>
        <v>1.7779973649538867</v>
      </c>
      <c r="BX20" s="14">
        <f t="shared" si="5"/>
        <v>21.704216073781293</v>
      </c>
      <c r="BY20" s="14">
        <f t="shared" si="6"/>
        <v>75.43873517786561</v>
      </c>
      <c r="BZ20" s="14">
        <f t="shared" si="7"/>
        <v>4.1772068511198945</v>
      </c>
      <c r="CA20" s="14">
        <f t="shared" si="8"/>
        <v>53.847167325428195</v>
      </c>
      <c r="CB20" s="14">
        <f t="shared" si="9"/>
        <v>77.600131752305671</v>
      </c>
      <c r="CC20" s="14">
        <f t="shared" si="16"/>
        <v>47.805006587615281</v>
      </c>
      <c r="CD20" s="14">
        <f t="shared" si="10"/>
        <v>125.40513833992095</v>
      </c>
      <c r="CE20" s="14">
        <f t="shared" si="11"/>
        <v>9.4426877470355723</v>
      </c>
      <c r="CF20" s="14">
        <f t="shared" si="17"/>
        <v>5.77536231884058</v>
      </c>
      <c r="CG20" s="14">
        <f t="shared" si="12"/>
        <v>65.902503293807641</v>
      </c>
      <c r="CH20" s="19">
        <f t="shared" si="13"/>
        <v>1.5447957839262187</v>
      </c>
    </row>
    <row r="21" spans="1:86" ht="13.8" x14ac:dyDescent="0.3">
      <c r="A21" s="3">
        <v>2017</v>
      </c>
      <c r="B21" s="3" t="s">
        <v>61</v>
      </c>
      <c r="C21" s="4" t="s">
        <v>100</v>
      </c>
      <c r="D21" s="4" t="s">
        <v>101</v>
      </c>
      <c r="E21" s="5">
        <v>2014</v>
      </c>
      <c r="F21" s="6">
        <v>0</v>
      </c>
      <c r="G21" s="6">
        <v>17680</v>
      </c>
      <c r="H21" s="7">
        <v>4204</v>
      </c>
      <c r="I21" s="6">
        <v>0</v>
      </c>
      <c r="J21" s="6">
        <v>4020</v>
      </c>
      <c r="K21" s="7">
        <v>111017</v>
      </c>
      <c r="L21" s="7">
        <v>48847</v>
      </c>
      <c r="M21" s="8">
        <v>0</v>
      </c>
      <c r="N21" s="6">
        <v>0</v>
      </c>
      <c r="O21" s="7">
        <v>1487</v>
      </c>
      <c r="P21" s="8">
        <v>0</v>
      </c>
      <c r="Q21" s="6">
        <v>0</v>
      </c>
      <c r="R21" s="6">
        <v>0</v>
      </c>
      <c r="S21" s="6">
        <v>0</v>
      </c>
      <c r="T21" s="7">
        <v>0</v>
      </c>
      <c r="U21" s="6">
        <v>0</v>
      </c>
      <c r="V21" s="6">
        <v>0</v>
      </c>
      <c r="W21" s="6">
        <v>0</v>
      </c>
      <c r="X21" s="7">
        <v>3034</v>
      </c>
      <c r="Y21" s="7">
        <v>68819</v>
      </c>
      <c r="Z21" s="6">
        <v>0</v>
      </c>
      <c r="AA21" s="7">
        <v>98273</v>
      </c>
      <c r="AB21" s="7">
        <v>2600</v>
      </c>
      <c r="AC21" s="8">
        <v>0</v>
      </c>
      <c r="AD21" s="8">
        <v>0</v>
      </c>
      <c r="AE21" s="6">
        <v>0</v>
      </c>
      <c r="AF21" s="6">
        <v>0</v>
      </c>
      <c r="AG21" s="7">
        <v>41</v>
      </c>
      <c r="AH21" s="7">
        <v>2403</v>
      </c>
      <c r="AI21" s="7">
        <v>475</v>
      </c>
      <c r="AJ21" s="8">
        <v>68</v>
      </c>
      <c r="AK21" s="7">
        <v>0</v>
      </c>
      <c r="AL21" s="8">
        <v>0</v>
      </c>
      <c r="AM21" s="8">
        <v>0</v>
      </c>
      <c r="AN21" s="8">
        <v>0</v>
      </c>
      <c r="AO21" s="7">
        <v>0</v>
      </c>
      <c r="AP21" s="7">
        <v>459</v>
      </c>
      <c r="AQ21" s="8">
        <v>0</v>
      </c>
      <c r="AR21" s="7">
        <v>2346</v>
      </c>
      <c r="AS21" s="7">
        <v>3571</v>
      </c>
      <c r="AT21" s="7">
        <v>25902</v>
      </c>
      <c r="AU21" s="8">
        <v>0</v>
      </c>
      <c r="AV21" s="7">
        <v>403</v>
      </c>
      <c r="AW21" s="7">
        <v>59283</v>
      </c>
      <c r="AX21" s="7"/>
      <c r="AY21" s="8">
        <v>0</v>
      </c>
      <c r="AZ21" s="7">
        <v>553521</v>
      </c>
      <c r="BA21" s="8">
        <v>0</v>
      </c>
      <c r="BB21" s="7">
        <v>16844</v>
      </c>
      <c r="BC21" s="7">
        <v>18546</v>
      </c>
      <c r="BD21" s="8">
        <v>6760</v>
      </c>
      <c r="BE21" s="8">
        <v>18546</v>
      </c>
      <c r="BF21" s="8">
        <v>11349</v>
      </c>
      <c r="BG21" s="6">
        <v>0</v>
      </c>
      <c r="BH21" s="8">
        <v>16844</v>
      </c>
      <c r="BI21" s="8">
        <v>553521</v>
      </c>
      <c r="BJ21" s="8">
        <v>0</v>
      </c>
      <c r="BK21" s="8">
        <v>0</v>
      </c>
      <c r="BL21" s="8">
        <v>0</v>
      </c>
      <c r="BM21" s="45">
        <f t="shared" si="0"/>
        <v>473478</v>
      </c>
      <c r="BN21" s="45">
        <f t="shared" si="14"/>
        <v>581714</v>
      </c>
      <c r="BO21" s="45">
        <f t="shared" si="1"/>
        <v>1055192</v>
      </c>
      <c r="BP21" s="40" t="s">
        <v>61</v>
      </c>
      <c r="BQ21" s="22" t="s">
        <v>100</v>
      </c>
      <c r="BR21" s="52" t="s">
        <v>101</v>
      </c>
      <c r="BS21" s="55">
        <v>0</v>
      </c>
      <c r="BT21" s="50">
        <f t="shared" si="2"/>
        <v>523.92850049652429</v>
      </c>
      <c r="BU21" s="80">
        <f t="shared" si="15"/>
        <v>44.871265134686389</v>
      </c>
      <c r="BV21" s="75">
        <f t="shared" si="3"/>
        <v>42.94885799404171</v>
      </c>
      <c r="BW21" s="14">
        <f t="shared" si="4"/>
        <v>2.0873882820258194</v>
      </c>
      <c r="BX21" s="14">
        <f t="shared" si="5"/>
        <v>24.253723932472692</v>
      </c>
      <c r="BY21" s="14">
        <f t="shared" si="6"/>
        <v>12.860973187686197</v>
      </c>
      <c r="BZ21" s="14">
        <f t="shared" si="7"/>
        <v>2.1961271102284012</v>
      </c>
      <c r="CA21" s="14">
        <f t="shared" si="8"/>
        <v>55.122641509433961</v>
      </c>
      <c r="CB21" s="14">
        <f t="shared" si="9"/>
        <v>48.794935451837141</v>
      </c>
      <c r="CC21" s="14">
        <f t="shared" si="16"/>
        <v>29.435451837140018</v>
      </c>
      <c r="CD21" s="14">
        <f t="shared" si="10"/>
        <v>78.230387288977155</v>
      </c>
      <c r="CE21" s="14">
        <f t="shared" si="11"/>
        <v>9.2085402184707057</v>
      </c>
      <c r="CF21" s="14">
        <f t="shared" si="17"/>
        <v>5.6350546176762659</v>
      </c>
      <c r="CG21" s="14">
        <f t="shared" si="12"/>
        <v>274.83664349553129</v>
      </c>
      <c r="CH21" s="19">
        <f t="shared" si="13"/>
        <v>1.5064548162859981</v>
      </c>
    </row>
    <row r="22" spans="1:86" ht="13.8" x14ac:dyDescent="0.3">
      <c r="A22" s="3">
        <v>2017</v>
      </c>
      <c r="B22" s="3" t="s">
        <v>61</v>
      </c>
      <c r="C22" s="4" t="s">
        <v>102</v>
      </c>
      <c r="D22" s="4" t="s">
        <v>103</v>
      </c>
      <c r="E22" s="5">
        <v>1368</v>
      </c>
      <c r="F22" s="6">
        <v>0</v>
      </c>
      <c r="G22" s="6">
        <v>0</v>
      </c>
      <c r="H22" s="7">
        <v>1074</v>
      </c>
      <c r="I22" s="6">
        <v>0</v>
      </c>
      <c r="J22" s="6">
        <v>0</v>
      </c>
      <c r="K22" s="7">
        <v>69268</v>
      </c>
      <c r="L22" s="7">
        <v>40238</v>
      </c>
      <c r="M22" s="8">
        <v>60</v>
      </c>
      <c r="N22" s="6">
        <v>0</v>
      </c>
      <c r="O22" s="7">
        <v>1605</v>
      </c>
      <c r="P22" s="8">
        <v>0</v>
      </c>
      <c r="Q22" s="6">
        <v>0</v>
      </c>
      <c r="R22" s="6">
        <v>0</v>
      </c>
      <c r="S22" s="6">
        <v>0</v>
      </c>
      <c r="T22" s="7">
        <v>134</v>
      </c>
      <c r="U22" s="6">
        <v>0</v>
      </c>
      <c r="V22" s="6">
        <v>0</v>
      </c>
      <c r="W22" s="6">
        <v>0</v>
      </c>
      <c r="X22" s="7">
        <v>25075</v>
      </c>
      <c r="Y22" s="7">
        <v>115136</v>
      </c>
      <c r="Z22" s="6">
        <v>0</v>
      </c>
      <c r="AA22" s="7">
        <v>162641</v>
      </c>
      <c r="AB22" s="7">
        <v>4740</v>
      </c>
      <c r="AC22" s="8">
        <v>0</v>
      </c>
      <c r="AD22" s="8">
        <v>0</v>
      </c>
      <c r="AE22" s="6">
        <v>0</v>
      </c>
      <c r="AF22" s="6">
        <v>0</v>
      </c>
      <c r="AG22" s="7">
        <v>0</v>
      </c>
      <c r="AH22" s="7">
        <v>4220</v>
      </c>
      <c r="AI22" s="7">
        <v>429</v>
      </c>
      <c r="AJ22" s="8">
        <v>150</v>
      </c>
      <c r="AK22" s="7">
        <v>1348</v>
      </c>
      <c r="AL22" s="8">
        <v>0</v>
      </c>
      <c r="AM22" s="8">
        <v>0</v>
      </c>
      <c r="AN22" s="8">
        <v>0</v>
      </c>
      <c r="AO22" s="7">
        <v>0</v>
      </c>
      <c r="AP22" s="7">
        <v>780</v>
      </c>
      <c r="AQ22" s="8">
        <v>0</v>
      </c>
      <c r="AR22" s="7">
        <v>1395</v>
      </c>
      <c r="AS22" s="7">
        <v>5325</v>
      </c>
      <c r="AT22" s="7">
        <v>34275</v>
      </c>
      <c r="AU22" s="8">
        <v>0</v>
      </c>
      <c r="AV22" s="7">
        <v>15945</v>
      </c>
      <c r="AW22" s="7">
        <v>79018</v>
      </c>
      <c r="AX22" s="7"/>
      <c r="AY22" s="8">
        <v>0</v>
      </c>
      <c r="AZ22" s="7">
        <v>79744</v>
      </c>
      <c r="BA22" s="8">
        <v>0</v>
      </c>
      <c r="BB22" s="7">
        <v>10484</v>
      </c>
      <c r="BC22" s="7">
        <v>21657</v>
      </c>
      <c r="BD22" s="8">
        <v>0</v>
      </c>
      <c r="BE22" s="8">
        <v>21657</v>
      </c>
      <c r="BF22" s="8">
        <v>19464</v>
      </c>
      <c r="BG22" s="6">
        <v>0</v>
      </c>
      <c r="BH22" s="8">
        <v>10484</v>
      </c>
      <c r="BI22" s="8">
        <v>79744</v>
      </c>
      <c r="BJ22" s="8">
        <v>0</v>
      </c>
      <c r="BK22" s="8">
        <v>0</v>
      </c>
      <c r="BL22" s="8">
        <v>0</v>
      </c>
      <c r="BM22" s="45">
        <f t="shared" si="0"/>
        <v>584513</v>
      </c>
      <c r="BN22" s="45">
        <f t="shared" si="14"/>
        <v>109692</v>
      </c>
      <c r="BO22" s="45">
        <f t="shared" si="1"/>
        <v>694205</v>
      </c>
      <c r="BP22" s="40" t="s">
        <v>61</v>
      </c>
      <c r="BQ22" s="22" t="s">
        <v>102</v>
      </c>
      <c r="BR22" s="52" t="s">
        <v>103</v>
      </c>
      <c r="BS22" s="55">
        <v>0</v>
      </c>
      <c r="BT22" s="50">
        <f t="shared" si="2"/>
        <v>507.45979532163744</v>
      </c>
      <c r="BU22" s="80">
        <f t="shared" si="15"/>
        <v>84.198903782024033</v>
      </c>
      <c r="BV22" s="75">
        <f t="shared" si="3"/>
        <v>84.163742690058484</v>
      </c>
      <c r="BW22" s="14">
        <f t="shared" si="4"/>
        <v>0.78508771929824561</v>
      </c>
      <c r="BX22" s="14">
        <f t="shared" si="5"/>
        <v>29.413742690058481</v>
      </c>
      <c r="BY22" s="14">
        <f t="shared" si="6"/>
        <v>25.05482456140351</v>
      </c>
      <c r="BZ22" s="14">
        <f t="shared" si="7"/>
        <v>11.655701754385966</v>
      </c>
      <c r="CA22" s="14">
        <f t="shared" si="8"/>
        <v>50.634502923976605</v>
      </c>
      <c r="CB22" s="14">
        <f t="shared" si="9"/>
        <v>118.88961988304094</v>
      </c>
      <c r="CC22" s="14">
        <f t="shared" si="16"/>
        <v>57.761695906432749</v>
      </c>
      <c r="CD22" s="14">
        <f t="shared" si="10"/>
        <v>176.65131578947367</v>
      </c>
      <c r="CE22" s="14">
        <f t="shared" si="11"/>
        <v>15.831140350877194</v>
      </c>
      <c r="CF22" s="14">
        <f t="shared" si="17"/>
        <v>14.228070175438596</v>
      </c>
      <c r="CG22" s="14">
        <f t="shared" si="12"/>
        <v>58.292397660818715</v>
      </c>
      <c r="CH22" s="19">
        <f t="shared" si="13"/>
        <v>18.329678362573098</v>
      </c>
    </row>
    <row r="23" spans="1:86" ht="13.8" x14ac:dyDescent="0.3">
      <c r="A23" s="3">
        <v>2017</v>
      </c>
      <c r="B23" s="3" t="s">
        <v>61</v>
      </c>
      <c r="C23" s="4" t="s">
        <v>104</v>
      </c>
      <c r="D23" s="4" t="s">
        <v>105</v>
      </c>
      <c r="E23" s="5">
        <v>1042</v>
      </c>
      <c r="F23" s="6">
        <v>0</v>
      </c>
      <c r="G23" s="6">
        <v>12141</v>
      </c>
      <c r="H23" s="7">
        <v>1877</v>
      </c>
      <c r="I23" s="6">
        <v>0</v>
      </c>
      <c r="J23" s="6">
        <v>0</v>
      </c>
      <c r="K23" s="7">
        <v>32069</v>
      </c>
      <c r="L23" s="7">
        <v>28418</v>
      </c>
      <c r="M23" s="8">
        <v>0</v>
      </c>
      <c r="N23" s="6">
        <v>0</v>
      </c>
      <c r="O23" s="7">
        <v>811</v>
      </c>
      <c r="P23" s="8">
        <v>0</v>
      </c>
      <c r="Q23" s="6">
        <v>0</v>
      </c>
      <c r="R23" s="6">
        <v>0</v>
      </c>
      <c r="S23" s="6">
        <v>0</v>
      </c>
      <c r="T23" s="7">
        <v>20</v>
      </c>
      <c r="U23" s="6">
        <v>0</v>
      </c>
      <c r="V23" s="6">
        <v>0</v>
      </c>
      <c r="W23" s="6">
        <v>0</v>
      </c>
      <c r="X23" s="7">
        <v>84165</v>
      </c>
      <c r="Y23" s="7">
        <v>52075</v>
      </c>
      <c r="Z23" s="6">
        <v>0</v>
      </c>
      <c r="AA23" s="7">
        <v>94126</v>
      </c>
      <c r="AB23" s="7">
        <v>1330</v>
      </c>
      <c r="AC23" s="8">
        <v>0</v>
      </c>
      <c r="AD23" s="8">
        <v>0</v>
      </c>
      <c r="AE23" s="6">
        <v>0</v>
      </c>
      <c r="AF23" s="6">
        <v>0</v>
      </c>
      <c r="AG23" s="7">
        <v>22</v>
      </c>
      <c r="AH23" s="7">
        <v>1310</v>
      </c>
      <c r="AI23" s="7">
        <v>286</v>
      </c>
      <c r="AJ23" s="8">
        <v>32</v>
      </c>
      <c r="AK23" s="7">
        <v>0</v>
      </c>
      <c r="AL23" s="8">
        <v>0</v>
      </c>
      <c r="AM23" s="8">
        <v>0</v>
      </c>
      <c r="AN23" s="8">
        <v>0</v>
      </c>
      <c r="AO23" s="7">
        <v>0</v>
      </c>
      <c r="AP23" s="7">
        <v>251</v>
      </c>
      <c r="AQ23" s="8">
        <v>0</v>
      </c>
      <c r="AR23" s="7">
        <v>1280</v>
      </c>
      <c r="AS23" s="7">
        <v>1948</v>
      </c>
      <c r="AT23" s="7">
        <v>19468</v>
      </c>
      <c r="AU23" s="8">
        <v>0</v>
      </c>
      <c r="AV23" s="7">
        <v>220</v>
      </c>
      <c r="AW23" s="7">
        <v>47750</v>
      </c>
      <c r="AX23" s="7"/>
      <c r="AY23" s="8">
        <v>0</v>
      </c>
      <c r="AZ23" s="7">
        <v>196705</v>
      </c>
      <c r="BA23" s="8">
        <v>0</v>
      </c>
      <c r="BB23" s="7">
        <v>5955</v>
      </c>
      <c r="BC23" s="7">
        <v>6189</v>
      </c>
      <c r="BD23" s="8">
        <v>40</v>
      </c>
      <c r="BE23" s="8">
        <v>10115</v>
      </c>
      <c r="BF23" s="8">
        <v>6189</v>
      </c>
      <c r="BG23" s="6">
        <v>0</v>
      </c>
      <c r="BH23" s="8">
        <v>5955</v>
      </c>
      <c r="BI23" s="8">
        <v>196705</v>
      </c>
      <c r="BJ23" s="8">
        <v>0</v>
      </c>
      <c r="BK23" s="8">
        <v>0</v>
      </c>
      <c r="BL23" s="8">
        <v>0</v>
      </c>
      <c r="BM23" s="45">
        <f t="shared" si="0"/>
        <v>389714</v>
      </c>
      <c r="BN23" s="45">
        <f t="shared" si="14"/>
        <v>208849</v>
      </c>
      <c r="BO23" s="45">
        <f t="shared" si="1"/>
        <v>598563</v>
      </c>
      <c r="BP23" s="40" t="s">
        <v>61</v>
      </c>
      <c r="BQ23" s="22" t="s">
        <v>104</v>
      </c>
      <c r="BR23" s="52" t="s">
        <v>105</v>
      </c>
      <c r="BS23" s="55">
        <v>0</v>
      </c>
      <c r="BT23" s="50">
        <f t="shared" si="2"/>
        <v>574.43666026871404</v>
      </c>
      <c r="BU23" s="80">
        <f t="shared" si="15"/>
        <v>65.108267634317528</v>
      </c>
      <c r="BV23" s="75">
        <f t="shared" si="3"/>
        <v>61.627639155470249</v>
      </c>
      <c r="BW23" s="14">
        <f t="shared" si="4"/>
        <v>1.8013435700575815</v>
      </c>
      <c r="BX23" s="14">
        <f t="shared" si="5"/>
        <v>27.272552783109404</v>
      </c>
      <c r="BY23" s="14">
        <f t="shared" si="6"/>
        <v>18.683301343570058</v>
      </c>
      <c r="BZ23" s="14">
        <f t="shared" si="7"/>
        <v>0.21113243761996162</v>
      </c>
      <c r="CA23" s="14">
        <f t="shared" si="8"/>
        <v>30.776391554702496</v>
      </c>
      <c r="CB23" s="14">
        <f t="shared" si="9"/>
        <v>90.332053742802302</v>
      </c>
      <c r="CC23" s="14">
        <f t="shared" si="16"/>
        <v>45.825335892514396</v>
      </c>
      <c r="CD23" s="14">
        <f t="shared" si="10"/>
        <v>136.15738963531669</v>
      </c>
      <c r="CE23" s="14">
        <f t="shared" si="11"/>
        <v>9.7072936660268709</v>
      </c>
      <c r="CF23" s="14">
        <f t="shared" si="17"/>
        <v>5.9395393474088296</v>
      </c>
      <c r="CG23" s="14">
        <f t="shared" si="12"/>
        <v>188.77639155470249</v>
      </c>
      <c r="CH23" s="19">
        <f t="shared" si="13"/>
        <v>80.772552783109404</v>
      </c>
    </row>
    <row r="24" spans="1:86" ht="13.8" x14ac:dyDescent="0.3">
      <c r="A24" s="3">
        <v>2017</v>
      </c>
      <c r="B24" s="3" t="s">
        <v>61</v>
      </c>
      <c r="C24" s="4" t="s">
        <v>106</v>
      </c>
      <c r="D24" s="4" t="s">
        <v>107</v>
      </c>
      <c r="E24" s="5">
        <v>2107</v>
      </c>
      <c r="F24" s="6">
        <v>0</v>
      </c>
      <c r="G24" s="6">
        <v>52935</v>
      </c>
      <c r="H24" s="7">
        <v>0</v>
      </c>
      <c r="I24" s="6">
        <v>16710</v>
      </c>
      <c r="J24" s="6">
        <v>0</v>
      </c>
      <c r="K24" s="7">
        <v>97794</v>
      </c>
      <c r="L24" s="7">
        <v>81450</v>
      </c>
      <c r="M24" s="8">
        <v>0</v>
      </c>
      <c r="N24" s="6">
        <v>0</v>
      </c>
      <c r="O24" s="7">
        <v>0</v>
      </c>
      <c r="P24" s="8">
        <v>0</v>
      </c>
      <c r="Q24" s="6">
        <v>0</v>
      </c>
      <c r="R24" s="6">
        <v>0</v>
      </c>
      <c r="S24" s="6">
        <v>0</v>
      </c>
      <c r="T24" s="7">
        <v>109</v>
      </c>
      <c r="U24" s="6">
        <v>0</v>
      </c>
      <c r="V24" s="6">
        <v>0</v>
      </c>
      <c r="W24" s="6">
        <v>0</v>
      </c>
      <c r="X24" s="7">
        <v>3356</v>
      </c>
      <c r="Y24" s="7">
        <v>96956</v>
      </c>
      <c r="Z24" s="6">
        <v>0</v>
      </c>
      <c r="AA24" s="7">
        <v>64766</v>
      </c>
      <c r="AB24" s="7">
        <v>28025</v>
      </c>
      <c r="AC24" s="8">
        <v>0</v>
      </c>
      <c r="AD24" s="8">
        <v>0</v>
      </c>
      <c r="AE24" s="6">
        <v>0</v>
      </c>
      <c r="AF24" s="6">
        <v>0</v>
      </c>
      <c r="AG24" s="7">
        <v>55</v>
      </c>
      <c r="AH24" s="7">
        <v>2557</v>
      </c>
      <c r="AI24" s="7">
        <v>563</v>
      </c>
      <c r="AJ24" s="8">
        <v>0</v>
      </c>
      <c r="AK24" s="7">
        <v>0</v>
      </c>
      <c r="AL24" s="8">
        <v>0</v>
      </c>
      <c r="AM24" s="8">
        <v>0</v>
      </c>
      <c r="AN24" s="8">
        <v>0</v>
      </c>
      <c r="AO24" s="7">
        <v>0</v>
      </c>
      <c r="AP24" s="7">
        <v>502</v>
      </c>
      <c r="AQ24" s="8">
        <v>0</v>
      </c>
      <c r="AR24" s="7">
        <v>2625</v>
      </c>
      <c r="AS24" s="7">
        <v>3808</v>
      </c>
      <c r="AT24" s="7">
        <v>8690</v>
      </c>
      <c r="AU24" s="8">
        <v>0</v>
      </c>
      <c r="AV24" s="7">
        <v>940</v>
      </c>
      <c r="AW24" s="7">
        <v>146272</v>
      </c>
      <c r="AX24" s="7"/>
      <c r="AY24" s="8">
        <v>0</v>
      </c>
      <c r="AZ24" s="7">
        <v>625231</v>
      </c>
      <c r="BA24" s="8">
        <v>0</v>
      </c>
      <c r="BB24" s="7">
        <v>7090</v>
      </c>
      <c r="BC24" s="7">
        <v>11908</v>
      </c>
      <c r="BD24" s="8">
        <v>0</v>
      </c>
      <c r="BE24" s="8">
        <v>11908</v>
      </c>
      <c r="BF24" s="8">
        <v>49304</v>
      </c>
      <c r="BG24" s="6">
        <v>0</v>
      </c>
      <c r="BH24" s="8">
        <v>7090</v>
      </c>
      <c r="BI24" s="8">
        <v>625231</v>
      </c>
      <c r="BJ24" s="8">
        <v>0</v>
      </c>
      <c r="BK24" s="8">
        <v>0</v>
      </c>
      <c r="BL24" s="8">
        <v>0</v>
      </c>
      <c r="BM24" s="45">
        <f t="shared" si="0"/>
        <v>620021</v>
      </c>
      <c r="BN24" s="45">
        <f t="shared" si="14"/>
        <v>681625</v>
      </c>
      <c r="BO24" s="45">
        <f t="shared" si="1"/>
        <v>1301646</v>
      </c>
      <c r="BP24" s="40" t="s">
        <v>61</v>
      </c>
      <c r="BQ24" s="22" t="s">
        <v>106</v>
      </c>
      <c r="BR24" s="52" t="s">
        <v>107</v>
      </c>
      <c r="BS24" s="55">
        <v>2790</v>
      </c>
      <c r="BT24" s="50">
        <f t="shared" si="2"/>
        <v>619.09634551495014</v>
      </c>
      <c r="BU24" s="80">
        <f t="shared" si="15"/>
        <v>47.745615729710003</v>
      </c>
      <c r="BV24" s="75">
        <f t="shared" si="3"/>
        <v>71.139534883720927</v>
      </c>
      <c r="BW24" s="14">
        <f t="shared" si="4"/>
        <v>0</v>
      </c>
      <c r="BX24" s="14">
        <f t="shared" si="5"/>
        <v>38.656858092074039</v>
      </c>
      <c r="BY24" s="14">
        <f t="shared" si="6"/>
        <v>12.055054579971523</v>
      </c>
      <c r="BZ24" s="14">
        <f t="shared" si="7"/>
        <v>0.44613194114855242</v>
      </c>
      <c r="CA24" s="14">
        <f t="shared" si="8"/>
        <v>46.413858566682485</v>
      </c>
      <c r="CB24" s="14">
        <f t="shared" si="9"/>
        <v>30.738490745135262</v>
      </c>
      <c r="CC24" s="14">
        <f t="shared" si="16"/>
        <v>69.421926910299007</v>
      </c>
      <c r="CD24" s="14">
        <f t="shared" si="10"/>
        <v>100.16041765543427</v>
      </c>
      <c r="CE24" s="14">
        <f t="shared" si="11"/>
        <v>5.651637399145705</v>
      </c>
      <c r="CF24" s="14">
        <f t="shared" si="17"/>
        <v>23.400094921689607</v>
      </c>
      <c r="CG24" s="14">
        <f t="shared" si="12"/>
        <v>296.73991457047936</v>
      </c>
      <c r="CH24" s="19">
        <f t="shared" si="13"/>
        <v>1.5927859515899383</v>
      </c>
    </row>
    <row r="25" spans="1:86" ht="13.8" x14ac:dyDescent="0.3">
      <c r="A25" s="3">
        <v>2017</v>
      </c>
      <c r="B25" s="3" t="s">
        <v>61</v>
      </c>
      <c r="C25" s="4" t="s">
        <v>108</v>
      </c>
      <c r="D25" s="4" t="s">
        <v>109</v>
      </c>
      <c r="E25" s="5">
        <v>3795</v>
      </c>
      <c r="F25" s="6">
        <v>11</v>
      </c>
      <c r="G25" s="6">
        <v>58463</v>
      </c>
      <c r="H25" s="7">
        <v>122177</v>
      </c>
      <c r="I25" s="6">
        <v>0</v>
      </c>
      <c r="J25" s="6">
        <v>18964</v>
      </c>
      <c r="K25" s="7">
        <v>0</v>
      </c>
      <c r="L25" s="7">
        <v>117127</v>
      </c>
      <c r="M25" s="8">
        <v>0</v>
      </c>
      <c r="N25" s="6">
        <v>0</v>
      </c>
      <c r="O25" s="7">
        <v>330</v>
      </c>
      <c r="P25" s="8">
        <v>0</v>
      </c>
      <c r="Q25" s="6">
        <v>0</v>
      </c>
      <c r="R25" s="6">
        <v>0</v>
      </c>
      <c r="S25" s="6">
        <v>0</v>
      </c>
      <c r="T25" s="7">
        <v>0</v>
      </c>
      <c r="U25" s="6">
        <v>0</v>
      </c>
      <c r="V25" s="6">
        <v>0</v>
      </c>
      <c r="W25" s="6">
        <v>195</v>
      </c>
      <c r="X25" s="7">
        <v>0</v>
      </c>
      <c r="Y25" s="7">
        <v>134142</v>
      </c>
      <c r="Z25" s="6">
        <v>0</v>
      </c>
      <c r="AA25" s="7">
        <v>306900</v>
      </c>
      <c r="AB25" s="7">
        <v>21057</v>
      </c>
      <c r="AC25" s="8">
        <v>0</v>
      </c>
      <c r="AD25" s="8">
        <v>0</v>
      </c>
      <c r="AE25" s="6">
        <v>0</v>
      </c>
      <c r="AF25" s="6">
        <v>0</v>
      </c>
      <c r="AG25" s="7">
        <v>0</v>
      </c>
      <c r="AH25" s="7">
        <v>3110</v>
      </c>
      <c r="AI25" s="7">
        <v>2830</v>
      </c>
      <c r="AJ25" s="8">
        <v>1</v>
      </c>
      <c r="AK25" s="7">
        <v>56</v>
      </c>
      <c r="AL25" s="8">
        <v>0</v>
      </c>
      <c r="AM25" s="8">
        <v>0</v>
      </c>
      <c r="AN25" s="8">
        <v>230</v>
      </c>
      <c r="AO25" s="7">
        <v>0</v>
      </c>
      <c r="AP25" s="7">
        <v>185</v>
      </c>
      <c r="AQ25" s="8">
        <v>96</v>
      </c>
      <c r="AR25" s="7">
        <v>4330</v>
      </c>
      <c r="AS25" s="7">
        <v>8806</v>
      </c>
      <c r="AT25" s="7">
        <v>18205</v>
      </c>
      <c r="AU25" s="8">
        <v>0</v>
      </c>
      <c r="AV25" s="7">
        <v>10595</v>
      </c>
      <c r="AW25" s="7">
        <v>331345</v>
      </c>
      <c r="AX25" s="7"/>
      <c r="AY25" s="8">
        <v>0</v>
      </c>
      <c r="AZ25" s="7">
        <v>414110</v>
      </c>
      <c r="BA25" s="8">
        <v>0</v>
      </c>
      <c r="BB25" s="7">
        <v>48600</v>
      </c>
      <c r="BC25" s="7">
        <v>17120</v>
      </c>
      <c r="BD25" s="8">
        <v>260</v>
      </c>
      <c r="BE25" s="8">
        <v>0</v>
      </c>
      <c r="BF25" s="8">
        <v>17120</v>
      </c>
      <c r="BG25" s="6">
        <v>0</v>
      </c>
      <c r="BH25" s="8">
        <v>48600</v>
      </c>
      <c r="BI25" s="8">
        <v>414110</v>
      </c>
      <c r="BJ25" s="8">
        <v>0</v>
      </c>
      <c r="BK25" s="8">
        <v>0</v>
      </c>
      <c r="BL25" s="8">
        <v>0</v>
      </c>
      <c r="BM25" s="45">
        <f t="shared" si="0"/>
        <v>1159155</v>
      </c>
      <c r="BN25" s="45">
        <f t="shared" si="14"/>
        <v>479830</v>
      </c>
      <c r="BO25" s="45">
        <f t="shared" si="1"/>
        <v>1638985</v>
      </c>
      <c r="BP25" s="40" t="s">
        <v>61</v>
      </c>
      <c r="BQ25" s="22" t="s">
        <v>108</v>
      </c>
      <c r="BR25" s="52" t="s">
        <v>109</v>
      </c>
      <c r="BS25" s="55">
        <v>138250</v>
      </c>
      <c r="BT25" s="50">
        <f t="shared" si="2"/>
        <v>468.30961791831356</v>
      </c>
      <c r="BU25" s="80">
        <f t="shared" si="15"/>
        <v>73.001319465349269</v>
      </c>
      <c r="BV25" s="75">
        <f t="shared" si="3"/>
        <v>50.752305665349141</v>
      </c>
      <c r="BW25" s="14">
        <f t="shared" si="4"/>
        <v>32.194202898550728</v>
      </c>
      <c r="BX25" s="14">
        <f t="shared" si="5"/>
        <v>30.863504611330697</v>
      </c>
      <c r="BY25" s="14">
        <f t="shared" si="6"/>
        <v>4.7971014492753623</v>
      </c>
      <c r="BZ25" s="14">
        <f t="shared" si="7"/>
        <v>7.7889328063241106</v>
      </c>
      <c r="CA25" s="14">
        <f t="shared" si="8"/>
        <v>0</v>
      </c>
      <c r="CB25" s="14">
        <f t="shared" si="9"/>
        <v>80.869565217391298</v>
      </c>
      <c r="CC25" s="14">
        <f t="shared" si="16"/>
        <v>87.310935441370219</v>
      </c>
      <c r="CD25" s="14">
        <f t="shared" si="10"/>
        <v>168.18050065876153</v>
      </c>
      <c r="CE25" s="14">
        <f t="shared" si="11"/>
        <v>0</v>
      </c>
      <c r="CF25" s="14">
        <f t="shared" si="17"/>
        <v>4.5111989459815547</v>
      </c>
      <c r="CG25" s="14">
        <f t="shared" si="12"/>
        <v>109.11989459815547</v>
      </c>
      <c r="CH25" s="19">
        <f t="shared" si="13"/>
        <v>5.1383399209486168E-2</v>
      </c>
    </row>
    <row r="26" spans="1:86" ht="13.8" x14ac:dyDescent="0.3">
      <c r="A26" s="3">
        <v>2017</v>
      </c>
      <c r="B26" s="3" t="s">
        <v>61</v>
      </c>
      <c r="C26" s="4" t="s">
        <v>110</v>
      </c>
      <c r="D26" s="4" t="s">
        <v>111</v>
      </c>
      <c r="E26" s="5">
        <v>14235</v>
      </c>
      <c r="F26" s="6">
        <v>252</v>
      </c>
      <c r="G26" s="6">
        <v>218867</v>
      </c>
      <c r="H26" s="7">
        <v>656724</v>
      </c>
      <c r="I26" s="6">
        <v>0</v>
      </c>
      <c r="J26" s="6">
        <v>7131</v>
      </c>
      <c r="K26" s="7">
        <v>0</v>
      </c>
      <c r="L26" s="7">
        <v>663156</v>
      </c>
      <c r="M26" s="8">
        <v>0</v>
      </c>
      <c r="N26" s="6">
        <v>0</v>
      </c>
      <c r="O26" s="7">
        <v>95</v>
      </c>
      <c r="P26" s="8">
        <v>0</v>
      </c>
      <c r="Q26" s="6">
        <v>0</v>
      </c>
      <c r="R26" s="6">
        <v>0</v>
      </c>
      <c r="S26" s="6">
        <v>0</v>
      </c>
      <c r="T26" s="7">
        <v>0</v>
      </c>
      <c r="U26" s="6">
        <v>2</v>
      </c>
      <c r="V26" s="6">
        <v>0</v>
      </c>
      <c r="W26" s="6">
        <v>1400</v>
      </c>
      <c r="X26" s="7">
        <v>0</v>
      </c>
      <c r="Y26" s="7">
        <v>681831</v>
      </c>
      <c r="Z26" s="6">
        <v>0</v>
      </c>
      <c r="AA26" s="7">
        <v>1840684</v>
      </c>
      <c r="AB26" s="7">
        <v>55723</v>
      </c>
      <c r="AC26" s="8">
        <v>0</v>
      </c>
      <c r="AD26" s="8">
        <v>0</v>
      </c>
      <c r="AE26" s="6">
        <v>0</v>
      </c>
      <c r="AF26" s="6">
        <v>30</v>
      </c>
      <c r="AG26" s="7">
        <v>691</v>
      </c>
      <c r="AH26" s="7">
        <v>17210</v>
      </c>
      <c r="AI26" s="7">
        <v>6209</v>
      </c>
      <c r="AJ26" s="8">
        <v>68</v>
      </c>
      <c r="AK26" s="7">
        <v>234</v>
      </c>
      <c r="AL26" s="8">
        <v>0</v>
      </c>
      <c r="AM26" s="8">
        <v>30</v>
      </c>
      <c r="AN26" s="8">
        <v>542</v>
      </c>
      <c r="AO26" s="7">
        <v>437</v>
      </c>
      <c r="AP26" s="7">
        <v>5742</v>
      </c>
      <c r="AQ26" s="8">
        <v>38</v>
      </c>
      <c r="AR26" s="7">
        <v>21558</v>
      </c>
      <c r="AS26" s="7">
        <v>23259</v>
      </c>
      <c r="AT26" s="7">
        <v>481840</v>
      </c>
      <c r="AU26" s="8">
        <v>35280</v>
      </c>
      <c r="AV26" s="7">
        <v>58064</v>
      </c>
      <c r="AW26" s="7">
        <v>860928</v>
      </c>
      <c r="AX26" s="7"/>
      <c r="AY26" s="8">
        <v>0</v>
      </c>
      <c r="AZ26" s="7">
        <v>1621699</v>
      </c>
      <c r="BA26" s="8">
        <v>0</v>
      </c>
      <c r="BB26" s="7">
        <v>112201</v>
      </c>
      <c r="BC26" s="7">
        <v>77038</v>
      </c>
      <c r="BD26" s="8">
        <v>0</v>
      </c>
      <c r="BE26" s="8">
        <v>0</v>
      </c>
      <c r="BF26" s="8">
        <v>77038</v>
      </c>
      <c r="BG26" s="6">
        <v>0</v>
      </c>
      <c r="BH26" s="8">
        <v>112201</v>
      </c>
      <c r="BI26" s="8">
        <v>1621699</v>
      </c>
      <c r="BJ26" s="8">
        <v>0</v>
      </c>
      <c r="BK26" s="8">
        <v>0</v>
      </c>
      <c r="BL26" s="8">
        <v>0</v>
      </c>
      <c r="BM26" s="45">
        <f t="shared" si="0"/>
        <v>5638025</v>
      </c>
      <c r="BN26" s="45">
        <f t="shared" si="14"/>
        <v>1810938</v>
      </c>
      <c r="BO26" s="45">
        <f t="shared" si="1"/>
        <v>7448963</v>
      </c>
      <c r="BP26" s="40" t="s">
        <v>61</v>
      </c>
      <c r="BQ26" s="22" t="s">
        <v>110</v>
      </c>
      <c r="BR26" s="52" t="s">
        <v>111</v>
      </c>
      <c r="BS26" s="55">
        <v>296710</v>
      </c>
      <c r="BT26" s="50">
        <f t="shared" si="2"/>
        <v>544.12876712328762</v>
      </c>
      <c r="BU26" s="80">
        <f t="shared" si="15"/>
        <v>76.620004485084763</v>
      </c>
      <c r="BV26" s="75">
        <f t="shared" si="3"/>
        <v>63.2734808570425</v>
      </c>
      <c r="BW26" s="14">
        <f t="shared" si="4"/>
        <v>48.612855637513171</v>
      </c>
      <c r="BX26" s="14">
        <f t="shared" si="5"/>
        <v>46.586301369863016</v>
      </c>
      <c r="BY26" s="14">
        <f t="shared" si="6"/>
        <v>33.848963821566564</v>
      </c>
      <c r="BZ26" s="14">
        <f t="shared" si="7"/>
        <v>4.5799086757990866</v>
      </c>
      <c r="CA26" s="14">
        <f t="shared" si="8"/>
        <v>0</v>
      </c>
      <c r="CB26" s="14">
        <f t="shared" si="9"/>
        <v>129.30691956445381</v>
      </c>
      <c r="CC26" s="14">
        <f t="shared" si="16"/>
        <v>60.479662802950472</v>
      </c>
      <c r="CD26" s="14">
        <f t="shared" si="10"/>
        <v>189.78658236740429</v>
      </c>
      <c r="CE26" s="14">
        <f t="shared" si="11"/>
        <v>0</v>
      </c>
      <c r="CF26" s="14">
        <f t="shared" si="17"/>
        <v>5.4118721461187214</v>
      </c>
      <c r="CG26" s="14">
        <f t="shared" si="12"/>
        <v>113.9233579206182</v>
      </c>
      <c r="CH26" s="19">
        <f t="shared" si="13"/>
        <v>9.8349139445029862E-2</v>
      </c>
    </row>
    <row r="27" spans="1:86" ht="13.8" x14ac:dyDescent="0.3">
      <c r="A27" s="3">
        <v>2017</v>
      </c>
      <c r="B27" s="3" t="s">
        <v>61</v>
      </c>
      <c r="C27" s="4" t="s">
        <v>112</v>
      </c>
      <c r="D27" s="4" t="s">
        <v>113</v>
      </c>
      <c r="E27" s="5">
        <v>2735</v>
      </c>
      <c r="F27" s="6">
        <v>0</v>
      </c>
      <c r="G27" s="6">
        <v>19821</v>
      </c>
      <c r="H27" s="7">
        <v>46</v>
      </c>
      <c r="I27" s="6">
        <v>0</v>
      </c>
      <c r="J27" s="6">
        <v>0</v>
      </c>
      <c r="K27" s="7">
        <v>167447</v>
      </c>
      <c r="L27" s="7">
        <v>64994</v>
      </c>
      <c r="M27" s="8">
        <v>0</v>
      </c>
      <c r="N27" s="6">
        <v>0</v>
      </c>
      <c r="O27" s="7">
        <v>271</v>
      </c>
      <c r="P27" s="8">
        <v>0</v>
      </c>
      <c r="Q27" s="6">
        <v>0</v>
      </c>
      <c r="R27" s="6">
        <v>0</v>
      </c>
      <c r="S27" s="6">
        <v>0</v>
      </c>
      <c r="T27" s="7">
        <v>126</v>
      </c>
      <c r="U27" s="6">
        <v>0</v>
      </c>
      <c r="V27" s="6">
        <v>0</v>
      </c>
      <c r="W27" s="6">
        <v>0</v>
      </c>
      <c r="X27" s="7">
        <v>552</v>
      </c>
      <c r="Y27" s="7">
        <v>202782</v>
      </c>
      <c r="Z27" s="6">
        <v>0</v>
      </c>
      <c r="AA27" s="7">
        <v>200381</v>
      </c>
      <c r="AB27" s="7">
        <v>8450</v>
      </c>
      <c r="AC27" s="8">
        <v>0</v>
      </c>
      <c r="AD27" s="8">
        <v>0</v>
      </c>
      <c r="AE27" s="6">
        <v>0</v>
      </c>
      <c r="AF27" s="6">
        <v>0</v>
      </c>
      <c r="AG27" s="7">
        <v>7</v>
      </c>
      <c r="AH27" s="7">
        <v>437</v>
      </c>
      <c r="AI27" s="7">
        <v>715</v>
      </c>
      <c r="AJ27" s="8">
        <v>24</v>
      </c>
      <c r="AK27" s="7">
        <v>0</v>
      </c>
      <c r="AL27" s="8">
        <v>0</v>
      </c>
      <c r="AM27" s="8">
        <v>0</v>
      </c>
      <c r="AN27" s="8">
        <v>0</v>
      </c>
      <c r="AO27" s="7">
        <v>0</v>
      </c>
      <c r="AP27" s="7">
        <v>83</v>
      </c>
      <c r="AQ27" s="8">
        <v>0</v>
      </c>
      <c r="AR27" s="7">
        <v>426</v>
      </c>
      <c r="AS27" s="7">
        <v>649</v>
      </c>
      <c r="AT27" s="7">
        <v>18091</v>
      </c>
      <c r="AU27" s="8">
        <v>0</v>
      </c>
      <c r="AV27" s="7">
        <v>73</v>
      </c>
      <c r="AW27" s="7">
        <v>114051</v>
      </c>
      <c r="AX27" s="7"/>
      <c r="AY27" s="8">
        <v>0</v>
      </c>
      <c r="AZ27" s="7">
        <v>333410</v>
      </c>
      <c r="BA27" s="8">
        <v>0</v>
      </c>
      <c r="BB27" s="7">
        <v>0</v>
      </c>
      <c r="BC27" s="7">
        <v>2169</v>
      </c>
      <c r="BD27" s="8">
        <v>0</v>
      </c>
      <c r="BE27" s="8">
        <v>3372</v>
      </c>
      <c r="BF27" s="8">
        <v>2169</v>
      </c>
      <c r="BG27" s="6">
        <v>0</v>
      </c>
      <c r="BH27" s="8">
        <v>0</v>
      </c>
      <c r="BI27" s="8">
        <v>333410</v>
      </c>
      <c r="BJ27" s="8">
        <v>0</v>
      </c>
      <c r="BK27" s="8">
        <v>0</v>
      </c>
      <c r="BL27" s="8">
        <v>0</v>
      </c>
      <c r="BM27" s="45">
        <f t="shared" si="0"/>
        <v>802798</v>
      </c>
      <c r="BN27" s="45">
        <f t="shared" si="14"/>
        <v>335579</v>
      </c>
      <c r="BO27" s="45">
        <f t="shared" si="1"/>
        <v>1138377</v>
      </c>
      <c r="BP27" s="40" t="s">
        <v>61</v>
      </c>
      <c r="BQ27" s="22" t="s">
        <v>112</v>
      </c>
      <c r="BR27" s="52" t="s">
        <v>113</v>
      </c>
      <c r="BS27" s="55">
        <v>0</v>
      </c>
      <c r="BT27" s="50">
        <f t="shared" si="2"/>
        <v>416.2255941499086</v>
      </c>
      <c r="BU27" s="80">
        <f t="shared" si="15"/>
        <v>70.521277221869383</v>
      </c>
      <c r="BV27" s="75">
        <f t="shared" si="3"/>
        <v>81.390493601462524</v>
      </c>
      <c r="BW27" s="14">
        <f t="shared" si="4"/>
        <v>1.6819012797074956E-2</v>
      </c>
      <c r="BX27" s="14">
        <f t="shared" si="5"/>
        <v>23.763802559414991</v>
      </c>
      <c r="BY27" s="14">
        <f t="shared" si="6"/>
        <v>6.6146252285191958</v>
      </c>
      <c r="BZ27" s="14">
        <f t="shared" si="7"/>
        <v>2.6691042047531994E-2</v>
      </c>
      <c r="CA27" s="14">
        <f t="shared" si="8"/>
        <v>61.223765996343694</v>
      </c>
      <c r="CB27" s="14">
        <f t="shared" si="9"/>
        <v>73.265447897623403</v>
      </c>
      <c r="CC27" s="14">
        <f t="shared" si="16"/>
        <v>41.700548446069469</v>
      </c>
      <c r="CD27" s="14">
        <f t="shared" si="10"/>
        <v>114.96599634369286</v>
      </c>
      <c r="CE27" s="14">
        <f t="shared" si="11"/>
        <v>1.2329067641681901</v>
      </c>
      <c r="CF27" s="14">
        <f t="shared" si="17"/>
        <v>0.79305301645338211</v>
      </c>
      <c r="CG27" s="14">
        <f t="shared" si="12"/>
        <v>121.90493601462524</v>
      </c>
      <c r="CH27" s="19">
        <f t="shared" si="13"/>
        <v>0.20182815356489944</v>
      </c>
    </row>
    <row r="28" spans="1:86" ht="13.8" x14ac:dyDescent="0.3">
      <c r="A28" s="3">
        <v>2017</v>
      </c>
      <c r="B28" s="3" t="s">
        <v>61</v>
      </c>
      <c r="C28" s="4" t="s">
        <v>114</v>
      </c>
      <c r="D28" s="4" t="s">
        <v>115</v>
      </c>
      <c r="E28" s="5">
        <v>667</v>
      </c>
      <c r="F28" s="6">
        <v>0</v>
      </c>
      <c r="G28" s="6">
        <v>7267</v>
      </c>
      <c r="H28" s="7">
        <v>721</v>
      </c>
      <c r="I28" s="6">
        <v>1520</v>
      </c>
      <c r="J28" s="6">
        <v>0</v>
      </c>
      <c r="K28" s="7">
        <v>28560</v>
      </c>
      <c r="L28" s="7">
        <v>20740</v>
      </c>
      <c r="M28" s="8">
        <v>0</v>
      </c>
      <c r="N28" s="6">
        <v>0</v>
      </c>
      <c r="O28" s="7">
        <v>541</v>
      </c>
      <c r="P28" s="8">
        <v>0</v>
      </c>
      <c r="Q28" s="6">
        <v>0</v>
      </c>
      <c r="R28" s="6">
        <v>0</v>
      </c>
      <c r="S28" s="6">
        <v>0</v>
      </c>
      <c r="T28" s="7">
        <v>30</v>
      </c>
      <c r="U28" s="6">
        <v>0</v>
      </c>
      <c r="V28" s="6">
        <v>0</v>
      </c>
      <c r="W28" s="6">
        <v>0</v>
      </c>
      <c r="X28" s="7">
        <v>1103</v>
      </c>
      <c r="Y28" s="7">
        <v>7682</v>
      </c>
      <c r="Z28" s="6">
        <v>0</v>
      </c>
      <c r="AA28" s="7">
        <v>62319</v>
      </c>
      <c r="AB28" s="7">
        <v>490</v>
      </c>
      <c r="AC28" s="8">
        <v>0</v>
      </c>
      <c r="AD28" s="8">
        <v>0</v>
      </c>
      <c r="AE28" s="6">
        <v>0</v>
      </c>
      <c r="AF28" s="6">
        <v>0</v>
      </c>
      <c r="AG28" s="7">
        <v>15</v>
      </c>
      <c r="AH28" s="7">
        <v>874</v>
      </c>
      <c r="AI28" s="7">
        <v>182</v>
      </c>
      <c r="AJ28" s="8">
        <v>44</v>
      </c>
      <c r="AK28" s="7">
        <v>0</v>
      </c>
      <c r="AL28" s="8">
        <v>0</v>
      </c>
      <c r="AM28" s="8">
        <v>0</v>
      </c>
      <c r="AN28" s="8">
        <v>0</v>
      </c>
      <c r="AO28" s="7">
        <v>0</v>
      </c>
      <c r="AP28" s="7">
        <v>166</v>
      </c>
      <c r="AQ28" s="8">
        <v>0</v>
      </c>
      <c r="AR28" s="7">
        <v>852</v>
      </c>
      <c r="AS28" s="7">
        <v>1297</v>
      </c>
      <c r="AT28" s="7">
        <v>9419</v>
      </c>
      <c r="AU28" s="8">
        <v>0</v>
      </c>
      <c r="AV28" s="7">
        <v>146</v>
      </c>
      <c r="AW28" s="7">
        <v>39149</v>
      </c>
      <c r="AX28" s="7"/>
      <c r="AY28" s="8">
        <v>0</v>
      </c>
      <c r="AZ28" s="7">
        <v>72359</v>
      </c>
      <c r="BA28" s="8">
        <v>0</v>
      </c>
      <c r="BB28" s="7">
        <v>2817</v>
      </c>
      <c r="BC28" s="7">
        <v>4126</v>
      </c>
      <c r="BD28" s="8">
        <v>0</v>
      </c>
      <c r="BE28" s="8">
        <v>6751</v>
      </c>
      <c r="BF28" s="8">
        <v>4126</v>
      </c>
      <c r="BG28" s="6">
        <v>0</v>
      </c>
      <c r="BH28" s="8">
        <v>2817</v>
      </c>
      <c r="BI28" s="8">
        <v>72359</v>
      </c>
      <c r="BJ28" s="8">
        <v>0</v>
      </c>
      <c r="BK28" s="8">
        <v>0</v>
      </c>
      <c r="BL28" s="8">
        <v>0</v>
      </c>
      <c r="BM28" s="45">
        <f t="shared" si="0"/>
        <v>189868</v>
      </c>
      <c r="BN28" s="45">
        <f t="shared" si="14"/>
        <v>79302</v>
      </c>
      <c r="BO28" s="45">
        <f t="shared" si="1"/>
        <v>269170</v>
      </c>
      <c r="BP28" s="40" t="s">
        <v>61</v>
      </c>
      <c r="BQ28" s="22" t="s">
        <v>114</v>
      </c>
      <c r="BR28" s="52" t="s">
        <v>115</v>
      </c>
      <c r="BS28" s="55">
        <v>0</v>
      </c>
      <c r="BT28" s="50">
        <f t="shared" si="2"/>
        <v>403.55322338830587</v>
      </c>
      <c r="BU28" s="80">
        <f t="shared" si="15"/>
        <v>70.538321506854402</v>
      </c>
      <c r="BV28" s="75">
        <f t="shared" si="3"/>
        <v>22.412293853073464</v>
      </c>
      <c r="BW28" s="14">
        <f t="shared" si="4"/>
        <v>1.0809595202398801</v>
      </c>
      <c r="BX28" s="14">
        <f t="shared" si="5"/>
        <v>31.094452773613192</v>
      </c>
      <c r="BY28" s="14">
        <f t="shared" si="6"/>
        <v>16.400299850074962</v>
      </c>
      <c r="BZ28" s="14">
        <f t="shared" si="7"/>
        <v>0.21889055472263869</v>
      </c>
      <c r="CA28" s="14">
        <f t="shared" si="8"/>
        <v>42.818590704647676</v>
      </c>
      <c r="CB28" s="14">
        <f t="shared" si="9"/>
        <v>93.431784107946029</v>
      </c>
      <c r="CC28" s="14">
        <f t="shared" si="16"/>
        <v>58.694152923538233</v>
      </c>
      <c r="CD28" s="14">
        <f t="shared" si="10"/>
        <v>152.12593703148426</v>
      </c>
      <c r="CE28" s="14">
        <f t="shared" si="11"/>
        <v>10.121439280359819</v>
      </c>
      <c r="CF28" s="14">
        <f t="shared" si="17"/>
        <v>6.1859070464767614</v>
      </c>
      <c r="CG28" s="14">
        <f t="shared" si="12"/>
        <v>108.48425787106447</v>
      </c>
      <c r="CH28" s="19">
        <f t="shared" si="13"/>
        <v>1.6536731634182908</v>
      </c>
    </row>
    <row r="29" spans="1:86" ht="13.8" x14ac:dyDescent="0.3">
      <c r="A29" s="3">
        <v>2017</v>
      </c>
      <c r="B29" s="3" t="s">
        <v>61</v>
      </c>
      <c r="C29" s="4" t="s">
        <v>116</v>
      </c>
      <c r="D29" s="4" t="s">
        <v>117</v>
      </c>
      <c r="E29" s="5">
        <v>1683</v>
      </c>
      <c r="F29" s="6">
        <v>0</v>
      </c>
      <c r="G29" s="6">
        <v>17265</v>
      </c>
      <c r="H29" s="7">
        <v>0</v>
      </c>
      <c r="I29" s="6">
        <v>114</v>
      </c>
      <c r="J29" s="6">
        <v>0</v>
      </c>
      <c r="K29" s="7">
        <v>51139</v>
      </c>
      <c r="L29" s="7">
        <v>49306</v>
      </c>
      <c r="M29" s="8">
        <v>0</v>
      </c>
      <c r="N29" s="6">
        <v>0</v>
      </c>
      <c r="O29" s="7">
        <v>128</v>
      </c>
      <c r="P29" s="8">
        <v>0</v>
      </c>
      <c r="Q29" s="6">
        <v>0</v>
      </c>
      <c r="R29" s="6">
        <v>0</v>
      </c>
      <c r="S29" s="6">
        <v>0</v>
      </c>
      <c r="T29" s="7">
        <v>18</v>
      </c>
      <c r="U29" s="6">
        <v>0</v>
      </c>
      <c r="V29" s="6">
        <v>0</v>
      </c>
      <c r="W29" s="6">
        <v>0</v>
      </c>
      <c r="X29" s="7">
        <v>5164</v>
      </c>
      <c r="Y29" s="7">
        <v>63655</v>
      </c>
      <c r="Z29" s="6">
        <v>0</v>
      </c>
      <c r="AA29" s="7">
        <v>46740</v>
      </c>
      <c r="AB29" s="7">
        <v>960</v>
      </c>
      <c r="AC29" s="8">
        <v>0</v>
      </c>
      <c r="AD29" s="8">
        <v>0</v>
      </c>
      <c r="AE29" s="6">
        <v>0</v>
      </c>
      <c r="AF29" s="6">
        <v>0</v>
      </c>
      <c r="AG29" s="7">
        <v>46</v>
      </c>
      <c r="AH29" s="7">
        <v>801</v>
      </c>
      <c r="AI29" s="7">
        <v>453</v>
      </c>
      <c r="AJ29" s="8">
        <v>88</v>
      </c>
      <c r="AK29" s="7">
        <v>0</v>
      </c>
      <c r="AL29" s="8">
        <v>0</v>
      </c>
      <c r="AM29" s="8">
        <v>0</v>
      </c>
      <c r="AN29" s="8">
        <v>0</v>
      </c>
      <c r="AO29" s="7">
        <v>7</v>
      </c>
      <c r="AP29" s="7">
        <v>32</v>
      </c>
      <c r="AQ29" s="8">
        <v>0</v>
      </c>
      <c r="AR29" s="7">
        <v>1002</v>
      </c>
      <c r="AS29" s="7">
        <v>1295</v>
      </c>
      <c r="AT29" s="7">
        <v>15554</v>
      </c>
      <c r="AU29" s="8">
        <v>0</v>
      </c>
      <c r="AV29" s="7">
        <v>1924</v>
      </c>
      <c r="AW29" s="7">
        <v>57371</v>
      </c>
      <c r="AX29" s="7"/>
      <c r="AY29" s="8">
        <v>0</v>
      </c>
      <c r="AZ29" s="7">
        <v>385190</v>
      </c>
      <c r="BA29" s="8">
        <v>0</v>
      </c>
      <c r="BB29" s="7">
        <v>0</v>
      </c>
      <c r="BC29" s="7">
        <v>7768</v>
      </c>
      <c r="BD29" s="8">
        <v>0</v>
      </c>
      <c r="BE29" s="8">
        <v>11789</v>
      </c>
      <c r="BF29" s="8">
        <v>7768</v>
      </c>
      <c r="BG29" s="6">
        <v>0</v>
      </c>
      <c r="BH29" s="8">
        <v>0</v>
      </c>
      <c r="BI29" s="8">
        <v>385190</v>
      </c>
      <c r="BJ29" s="8">
        <v>0</v>
      </c>
      <c r="BK29" s="8">
        <v>0</v>
      </c>
      <c r="BL29" s="8">
        <v>0</v>
      </c>
      <c r="BM29" s="45">
        <f t="shared" si="0"/>
        <v>324851</v>
      </c>
      <c r="BN29" s="45">
        <f t="shared" si="14"/>
        <v>392958</v>
      </c>
      <c r="BO29" s="45">
        <f t="shared" si="1"/>
        <v>717809</v>
      </c>
      <c r="BP29" s="40" t="s">
        <v>61</v>
      </c>
      <c r="BQ29" s="22" t="s">
        <v>116</v>
      </c>
      <c r="BR29" s="52" t="s">
        <v>117</v>
      </c>
      <c r="BS29" s="55">
        <v>2170</v>
      </c>
      <c r="BT29" s="50">
        <f t="shared" si="2"/>
        <v>427.79500891265599</v>
      </c>
      <c r="BU29" s="80">
        <f t="shared" si="15"/>
        <v>45.420908109819869</v>
      </c>
      <c r="BV29" s="75">
        <f t="shared" si="3"/>
        <v>48.080808080808083</v>
      </c>
      <c r="BW29" s="14">
        <f t="shared" si="4"/>
        <v>0</v>
      </c>
      <c r="BX29" s="14">
        <f t="shared" si="5"/>
        <v>29.296494355317886</v>
      </c>
      <c r="BY29" s="14">
        <f t="shared" si="6"/>
        <v>9.309566250742721</v>
      </c>
      <c r="BZ29" s="14">
        <f t="shared" si="7"/>
        <v>1.1431966726084373</v>
      </c>
      <c r="CA29" s="14">
        <f t="shared" si="8"/>
        <v>30.385620915032678</v>
      </c>
      <c r="CB29" s="14">
        <f t="shared" si="9"/>
        <v>27.771836007130126</v>
      </c>
      <c r="CC29" s="14">
        <f t="shared" si="16"/>
        <v>34.08853238265003</v>
      </c>
      <c r="CD29" s="14">
        <f t="shared" si="10"/>
        <v>61.860368389780156</v>
      </c>
      <c r="CE29" s="14">
        <f t="shared" si="11"/>
        <v>7.0047534165181222</v>
      </c>
      <c r="CF29" s="14">
        <f t="shared" si="17"/>
        <v>4.6155674390968509</v>
      </c>
      <c r="CG29" s="14">
        <f t="shared" si="12"/>
        <v>228.87106357694594</v>
      </c>
      <c r="CH29" s="19">
        <f t="shared" si="13"/>
        <v>3.0683303624480094</v>
      </c>
    </row>
    <row r="30" spans="1:86" ht="13.8" x14ac:dyDescent="0.3">
      <c r="A30" s="3">
        <v>2017</v>
      </c>
      <c r="B30" s="3" t="s">
        <v>61</v>
      </c>
      <c r="C30" s="4" t="s">
        <v>118</v>
      </c>
      <c r="D30" s="4" t="s">
        <v>119</v>
      </c>
      <c r="E30" s="5">
        <v>1106</v>
      </c>
      <c r="F30" s="6">
        <v>0</v>
      </c>
      <c r="G30" s="6">
        <v>14574</v>
      </c>
      <c r="H30" s="7">
        <v>1347</v>
      </c>
      <c r="I30" s="6">
        <v>0</v>
      </c>
      <c r="J30" s="6">
        <v>0</v>
      </c>
      <c r="K30" s="7">
        <v>65352</v>
      </c>
      <c r="L30" s="7">
        <v>43634</v>
      </c>
      <c r="M30" s="8">
        <v>0</v>
      </c>
      <c r="N30" s="6">
        <v>0</v>
      </c>
      <c r="O30" s="7">
        <v>947</v>
      </c>
      <c r="P30" s="8">
        <v>0</v>
      </c>
      <c r="Q30" s="6">
        <v>0</v>
      </c>
      <c r="R30" s="6">
        <v>0</v>
      </c>
      <c r="S30" s="6">
        <v>0</v>
      </c>
      <c r="T30" s="7">
        <v>0</v>
      </c>
      <c r="U30" s="6">
        <v>0</v>
      </c>
      <c r="V30" s="6">
        <v>0</v>
      </c>
      <c r="W30" s="6">
        <v>0</v>
      </c>
      <c r="X30" s="7">
        <v>1931</v>
      </c>
      <c r="Y30" s="7">
        <v>497</v>
      </c>
      <c r="Z30" s="6">
        <v>0</v>
      </c>
      <c r="AA30" s="7">
        <v>82833</v>
      </c>
      <c r="AB30" s="7">
        <v>4730</v>
      </c>
      <c r="AC30" s="8">
        <v>0</v>
      </c>
      <c r="AD30" s="8">
        <v>0</v>
      </c>
      <c r="AE30" s="6">
        <v>0</v>
      </c>
      <c r="AF30" s="6">
        <v>0</v>
      </c>
      <c r="AG30" s="7">
        <v>26</v>
      </c>
      <c r="AH30" s="7">
        <v>1530</v>
      </c>
      <c r="AI30" s="7">
        <v>294</v>
      </c>
      <c r="AJ30" s="8">
        <v>44</v>
      </c>
      <c r="AK30" s="7">
        <v>0</v>
      </c>
      <c r="AL30" s="8">
        <v>0</v>
      </c>
      <c r="AM30" s="8">
        <v>0</v>
      </c>
      <c r="AN30" s="8">
        <v>0</v>
      </c>
      <c r="AO30" s="7">
        <v>0</v>
      </c>
      <c r="AP30" s="7">
        <v>292</v>
      </c>
      <c r="AQ30" s="8">
        <v>0</v>
      </c>
      <c r="AR30" s="7">
        <v>1492</v>
      </c>
      <c r="AS30" s="7">
        <v>2273</v>
      </c>
      <c r="AT30" s="7">
        <v>16483</v>
      </c>
      <c r="AU30" s="8">
        <v>0</v>
      </c>
      <c r="AV30" s="7">
        <v>256</v>
      </c>
      <c r="AW30" s="7">
        <v>55567</v>
      </c>
      <c r="AX30" s="7"/>
      <c r="AY30" s="8">
        <v>0</v>
      </c>
      <c r="AZ30" s="7">
        <v>363570</v>
      </c>
      <c r="BA30" s="8">
        <v>0</v>
      </c>
      <c r="BB30" s="7">
        <v>6642</v>
      </c>
      <c r="BC30" s="7">
        <v>11805</v>
      </c>
      <c r="BD30" s="8">
        <v>0</v>
      </c>
      <c r="BE30" s="8">
        <v>11805</v>
      </c>
      <c r="BF30" s="8">
        <v>7220</v>
      </c>
      <c r="BG30" s="6">
        <v>0</v>
      </c>
      <c r="BH30" s="8">
        <v>6642</v>
      </c>
      <c r="BI30" s="8">
        <v>363570</v>
      </c>
      <c r="BJ30" s="8">
        <v>0</v>
      </c>
      <c r="BK30" s="8">
        <v>0</v>
      </c>
      <c r="BL30" s="8">
        <v>0</v>
      </c>
      <c r="BM30" s="45">
        <f t="shared" si="0"/>
        <v>305907</v>
      </c>
      <c r="BN30" s="45">
        <f t="shared" si="14"/>
        <v>377432</v>
      </c>
      <c r="BO30" s="45">
        <f t="shared" si="1"/>
        <v>683339</v>
      </c>
      <c r="BP30" s="40" t="s">
        <v>61</v>
      </c>
      <c r="BQ30" s="22" t="s">
        <v>118</v>
      </c>
      <c r="BR30" s="52" t="s">
        <v>119</v>
      </c>
      <c r="BS30" s="55">
        <v>0</v>
      </c>
      <c r="BT30" s="50">
        <f t="shared" si="2"/>
        <v>617.84719710669083</v>
      </c>
      <c r="BU30" s="80">
        <f t="shared" si="15"/>
        <v>44.766506814333731</v>
      </c>
      <c r="BV30" s="75">
        <f t="shared" si="3"/>
        <v>13.626582278481013</v>
      </c>
      <c r="BW30" s="14">
        <f t="shared" si="4"/>
        <v>1.2179023508137432</v>
      </c>
      <c r="BX30" s="14">
        <f t="shared" si="5"/>
        <v>39.452079566003619</v>
      </c>
      <c r="BY30" s="14">
        <f t="shared" si="6"/>
        <v>14.903254972875226</v>
      </c>
      <c r="BZ30" s="14">
        <f t="shared" si="7"/>
        <v>0.23146473779385171</v>
      </c>
      <c r="CA30" s="14">
        <f t="shared" si="8"/>
        <v>59.088607594936711</v>
      </c>
      <c r="CB30" s="14">
        <f t="shared" si="9"/>
        <v>74.894213381555147</v>
      </c>
      <c r="CC30" s="14">
        <f t="shared" si="16"/>
        <v>50.241410488245933</v>
      </c>
      <c r="CD30" s="14">
        <f t="shared" si="10"/>
        <v>125.13562386980108</v>
      </c>
      <c r="CE30" s="14">
        <f t="shared" si="11"/>
        <v>10.673598553345389</v>
      </c>
      <c r="CF30" s="14">
        <f t="shared" si="17"/>
        <v>6.5280289330922239</v>
      </c>
      <c r="CG30" s="14">
        <f t="shared" si="12"/>
        <v>328.72513562386979</v>
      </c>
      <c r="CH30" s="19">
        <f t="shared" si="13"/>
        <v>1.7459312839059675</v>
      </c>
    </row>
    <row r="31" spans="1:86" ht="13.8" x14ac:dyDescent="0.3">
      <c r="A31" s="3">
        <v>2017</v>
      </c>
      <c r="B31" s="3" t="s">
        <v>61</v>
      </c>
      <c r="C31" s="4" t="s">
        <v>120</v>
      </c>
      <c r="D31" s="4" t="s">
        <v>121</v>
      </c>
      <c r="E31" s="5">
        <v>2645</v>
      </c>
      <c r="F31" s="6">
        <v>11</v>
      </c>
      <c r="G31" s="6">
        <v>31156</v>
      </c>
      <c r="H31" s="7">
        <v>81305</v>
      </c>
      <c r="I31" s="6">
        <v>0</v>
      </c>
      <c r="J31" s="6">
        <v>11761</v>
      </c>
      <c r="K31" s="7">
        <v>0</v>
      </c>
      <c r="L31" s="7">
        <v>86535</v>
      </c>
      <c r="M31" s="8">
        <v>0</v>
      </c>
      <c r="N31" s="6">
        <v>0</v>
      </c>
      <c r="O31" s="7">
        <v>989</v>
      </c>
      <c r="P31" s="8">
        <v>0</v>
      </c>
      <c r="Q31" s="6">
        <v>0</v>
      </c>
      <c r="R31" s="6">
        <v>0</v>
      </c>
      <c r="S31" s="6">
        <v>0</v>
      </c>
      <c r="T31" s="7">
        <v>0</v>
      </c>
      <c r="U31" s="6">
        <v>0</v>
      </c>
      <c r="V31" s="6">
        <v>0</v>
      </c>
      <c r="W31" s="6">
        <v>750</v>
      </c>
      <c r="X31" s="7">
        <v>0</v>
      </c>
      <c r="Y31" s="7">
        <v>105235</v>
      </c>
      <c r="Z31" s="6">
        <v>0</v>
      </c>
      <c r="AA31" s="7">
        <v>173770</v>
      </c>
      <c r="AB31" s="7">
        <v>8015</v>
      </c>
      <c r="AC31" s="8">
        <v>0</v>
      </c>
      <c r="AD31" s="8">
        <v>0</v>
      </c>
      <c r="AE31" s="6">
        <v>0</v>
      </c>
      <c r="AF31" s="6">
        <v>0</v>
      </c>
      <c r="AG31" s="7">
        <v>1</v>
      </c>
      <c r="AH31" s="7">
        <v>3600</v>
      </c>
      <c r="AI31" s="7">
        <v>2265</v>
      </c>
      <c r="AJ31" s="8">
        <v>17</v>
      </c>
      <c r="AK31" s="7">
        <v>65</v>
      </c>
      <c r="AL31" s="8">
        <v>0</v>
      </c>
      <c r="AM31" s="8">
        <v>0</v>
      </c>
      <c r="AN31" s="8">
        <v>199</v>
      </c>
      <c r="AO31" s="7">
        <v>0</v>
      </c>
      <c r="AP31" s="7">
        <v>116</v>
      </c>
      <c r="AQ31" s="8">
        <v>121</v>
      </c>
      <c r="AR31" s="7">
        <v>2367</v>
      </c>
      <c r="AS31" s="7">
        <v>4771</v>
      </c>
      <c r="AT31" s="7">
        <v>14516</v>
      </c>
      <c r="AU31" s="8">
        <v>0</v>
      </c>
      <c r="AV31" s="7">
        <v>3995</v>
      </c>
      <c r="AW31" s="7">
        <v>194203</v>
      </c>
      <c r="AX31" s="7"/>
      <c r="AY31" s="8">
        <v>0</v>
      </c>
      <c r="AZ31" s="7">
        <v>285780</v>
      </c>
      <c r="BA31" s="8">
        <v>0</v>
      </c>
      <c r="BB31" s="7">
        <v>10380</v>
      </c>
      <c r="BC31" s="7">
        <v>11458</v>
      </c>
      <c r="BD31" s="8">
        <v>120</v>
      </c>
      <c r="BE31" s="8">
        <v>0</v>
      </c>
      <c r="BF31" s="8">
        <v>11458</v>
      </c>
      <c r="BG31" s="6">
        <v>0</v>
      </c>
      <c r="BH31" s="8">
        <v>10380</v>
      </c>
      <c r="BI31" s="8">
        <v>285780</v>
      </c>
      <c r="BJ31" s="8">
        <v>0</v>
      </c>
      <c r="BK31" s="8">
        <v>0</v>
      </c>
      <c r="BL31" s="8">
        <v>0</v>
      </c>
      <c r="BM31" s="45">
        <f t="shared" si="0"/>
        <v>725763</v>
      </c>
      <c r="BN31" s="45">
        <f t="shared" si="14"/>
        <v>307618</v>
      </c>
      <c r="BO31" s="45">
        <f t="shared" si="1"/>
        <v>1033381</v>
      </c>
      <c r="BP31" s="40" t="s">
        <v>61</v>
      </c>
      <c r="BQ31" s="22" t="s">
        <v>120</v>
      </c>
      <c r="BR31" s="52" t="s">
        <v>121</v>
      </c>
      <c r="BS31" s="55">
        <v>59700</v>
      </c>
      <c r="BT31" s="50">
        <f t="shared" si="2"/>
        <v>413.26313799621926</v>
      </c>
      <c r="BU31" s="80">
        <f t="shared" si="15"/>
        <v>71.857712282987265</v>
      </c>
      <c r="BV31" s="75">
        <f t="shared" si="3"/>
        <v>51.565595463137996</v>
      </c>
      <c r="BW31" s="14">
        <f t="shared" si="4"/>
        <v>30.739130434782609</v>
      </c>
      <c r="BX31" s="14">
        <f t="shared" si="5"/>
        <v>32.716446124763706</v>
      </c>
      <c r="BY31" s="14">
        <f t="shared" si="6"/>
        <v>5.4880907372400758</v>
      </c>
      <c r="BZ31" s="14">
        <f t="shared" si="7"/>
        <v>5.9568998109640834</v>
      </c>
      <c r="CA31" s="14">
        <f t="shared" si="8"/>
        <v>0</v>
      </c>
      <c r="CB31" s="14">
        <f t="shared" si="9"/>
        <v>65.69754253308129</v>
      </c>
      <c r="CC31" s="14">
        <f t="shared" si="16"/>
        <v>73.422684310018909</v>
      </c>
      <c r="CD31" s="14">
        <f t="shared" si="10"/>
        <v>139.1202268431002</v>
      </c>
      <c r="CE31" s="14">
        <f t="shared" si="11"/>
        <v>0</v>
      </c>
      <c r="CF31" s="14">
        <f t="shared" si="17"/>
        <v>4.3319470699432889</v>
      </c>
      <c r="CG31" s="14">
        <f t="shared" si="12"/>
        <v>108.04536862003781</v>
      </c>
      <c r="CH31" s="19">
        <f t="shared" si="13"/>
        <v>0.28355387523629488</v>
      </c>
    </row>
    <row r="32" spans="1:86" ht="13.8" x14ac:dyDescent="0.3">
      <c r="A32" s="3">
        <v>2017</v>
      </c>
      <c r="B32" s="3" t="s">
        <v>61</v>
      </c>
      <c r="C32" s="4" t="s">
        <v>122</v>
      </c>
      <c r="D32" s="4" t="s">
        <v>123</v>
      </c>
      <c r="E32" s="5">
        <v>1129</v>
      </c>
      <c r="F32" s="6">
        <v>0</v>
      </c>
      <c r="G32" s="6">
        <v>10579</v>
      </c>
      <c r="H32" s="7">
        <v>2211</v>
      </c>
      <c r="I32" s="6">
        <v>0</v>
      </c>
      <c r="J32" s="6">
        <v>0</v>
      </c>
      <c r="K32" s="7">
        <v>29255</v>
      </c>
      <c r="L32" s="7">
        <v>28311</v>
      </c>
      <c r="M32" s="8">
        <v>0</v>
      </c>
      <c r="N32" s="6">
        <v>0</v>
      </c>
      <c r="O32" s="7">
        <v>947</v>
      </c>
      <c r="P32" s="8">
        <v>0</v>
      </c>
      <c r="Q32" s="6">
        <v>0</v>
      </c>
      <c r="R32" s="6">
        <v>0</v>
      </c>
      <c r="S32" s="6">
        <v>0</v>
      </c>
      <c r="T32" s="7">
        <v>0</v>
      </c>
      <c r="U32" s="6">
        <v>0</v>
      </c>
      <c r="V32" s="6">
        <v>0</v>
      </c>
      <c r="W32" s="6">
        <v>0</v>
      </c>
      <c r="X32" s="7">
        <v>1931</v>
      </c>
      <c r="Y32" s="7">
        <v>34072</v>
      </c>
      <c r="Z32" s="6">
        <v>0</v>
      </c>
      <c r="AA32" s="7">
        <v>105812</v>
      </c>
      <c r="AB32" s="7">
        <v>410</v>
      </c>
      <c r="AC32" s="8">
        <v>0</v>
      </c>
      <c r="AD32" s="8">
        <v>0</v>
      </c>
      <c r="AE32" s="6">
        <v>0</v>
      </c>
      <c r="AF32" s="6">
        <v>0</v>
      </c>
      <c r="AG32" s="7">
        <v>26</v>
      </c>
      <c r="AH32" s="7">
        <v>1530</v>
      </c>
      <c r="AI32" s="7">
        <v>299</v>
      </c>
      <c r="AJ32" s="8">
        <v>56</v>
      </c>
      <c r="AK32" s="7">
        <v>0</v>
      </c>
      <c r="AL32" s="8">
        <v>0</v>
      </c>
      <c r="AM32" s="8">
        <v>0</v>
      </c>
      <c r="AN32" s="8">
        <v>0</v>
      </c>
      <c r="AO32" s="7">
        <v>0</v>
      </c>
      <c r="AP32" s="7">
        <v>378</v>
      </c>
      <c r="AQ32" s="8">
        <v>0</v>
      </c>
      <c r="AR32" s="7">
        <v>1492</v>
      </c>
      <c r="AS32" s="7">
        <v>2273</v>
      </c>
      <c r="AT32" s="7">
        <v>16483</v>
      </c>
      <c r="AU32" s="8">
        <v>0</v>
      </c>
      <c r="AV32" s="7">
        <v>256</v>
      </c>
      <c r="AW32" s="7">
        <v>74129</v>
      </c>
      <c r="AX32" s="7"/>
      <c r="AY32" s="8">
        <v>0</v>
      </c>
      <c r="AZ32" s="7">
        <v>153086</v>
      </c>
      <c r="BA32" s="8">
        <v>0</v>
      </c>
      <c r="BB32" s="7">
        <v>3929</v>
      </c>
      <c r="BC32" s="7">
        <v>7220</v>
      </c>
      <c r="BD32" s="8">
        <v>0</v>
      </c>
      <c r="BE32" s="8">
        <v>11805</v>
      </c>
      <c r="BF32" s="8">
        <v>7220</v>
      </c>
      <c r="BG32" s="6">
        <v>0</v>
      </c>
      <c r="BH32" s="8">
        <v>3929</v>
      </c>
      <c r="BI32" s="8">
        <v>153086</v>
      </c>
      <c r="BJ32" s="8">
        <v>0</v>
      </c>
      <c r="BK32" s="8">
        <v>0</v>
      </c>
      <c r="BL32" s="8">
        <v>0</v>
      </c>
      <c r="BM32" s="45">
        <f t="shared" si="0"/>
        <v>322255</v>
      </c>
      <c r="BN32" s="45">
        <f t="shared" si="14"/>
        <v>164235</v>
      </c>
      <c r="BO32" s="45">
        <f t="shared" si="1"/>
        <v>486490</v>
      </c>
      <c r="BP32" s="40" t="s">
        <v>61</v>
      </c>
      <c r="BQ32" s="22" t="s">
        <v>122</v>
      </c>
      <c r="BR32" s="52" t="s">
        <v>123</v>
      </c>
      <c r="BS32" s="55">
        <v>0</v>
      </c>
      <c r="BT32" s="50">
        <f t="shared" si="2"/>
        <v>430.90345438441096</v>
      </c>
      <c r="BU32" s="80">
        <f t="shared" si="15"/>
        <v>66.24082714958169</v>
      </c>
      <c r="BV32" s="75">
        <f t="shared" si="3"/>
        <v>39.549158547387066</v>
      </c>
      <c r="BW32" s="14">
        <f t="shared" si="4"/>
        <v>1.95837023914969</v>
      </c>
      <c r="BX32" s="14">
        <f t="shared" si="5"/>
        <v>25.076173604960143</v>
      </c>
      <c r="BY32" s="14">
        <f t="shared" si="6"/>
        <v>14.599645704162976</v>
      </c>
      <c r="BZ32" s="14">
        <f t="shared" si="7"/>
        <v>0.22674933569530559</v>
      </c>
      <c r="CA32" s="14">
        <f t="shared" si="8"/>
        <v>25.91231178033658</v>
      </c>
      <c r="CB32" s="14">
        <f t="shared" si="9"/>
        <v>93.72187776793622</v>
      </c>
      <c r="CC32" s="14">
        <f t="shared" si="16"/>
        <v>65.658990256864485</v>
      </c>
      <c r="CD32" s="14">
        <f t="shared" si="10"/>
        <v>159.38086802480072</v>
      </c>
      <c r="CE32" s="14">
        <f t="shared" si="11"/>
        <v>10.45615589016829</v>
      </c>
      <c r="CF32" s="14">
        <f t="shared" si="17"/>
        <v>6.395039858281665</v>
      </c>
      <c r="CG32" s="14">
        <f t="shared" si="12"/>
        <v>135.59433126660761</v>
      </c>
      <c r="CH32" s="19">
        <f t="shared" si="13"/>
        <v>1.7103631532329495</v>
      </c>
    </row>
    <row r="33" spans="1:86" ht="13.8" x14ac:dyDescent="0.3">
      <c r="A33" s="3">
        <v>2017</v>
      </c>
      <c r="B33" s="3" t="s">
        <v>61</v>
      </c>
      <c r="C33" s="4" t="s">
        <v>124</v>
      </c>
      <c r="D33" s="4" t="s">
        <v>125</v>
      </c>
      <c r="E33" s="5">
        <v>6860</v>
      </c>
      <c r="F33" s="6">
        <v>0</v>
      </c>
      <c r="G33" s="6">
        <v>1262050</v>
      </c>
      <c r="H33" s="7">
        <v>0</v>
      </c>
      <c r="I33" s="6">
        <v>608232</v>
      </c>
      <c r="J33" s="6">
        <v>0</v>
      </c>
      <c r="K33" s="7">
        <v>409504</v>
      </c>
      <c r="L33" s="7">
        <v>216665</v>
      </c>
      <c r="M33" s="8">
        <v>0</v>
      </c>
      <c r="N33" s="6">
        <v>0</v>
      </c>
      <c r="O33" s="7">
        <v>768</v>
      </c>
      <c r="P33" s="8">
        <v>0</v>
      </c>
      <c r="Q33" s="6">
        <v>0</v>
      </c>
      <c r="R33" s="6">
        <v>0</v>
      </c>
      <c r="S33" s="6">
        <v>0</v>
      </c>
      <c r="T33" s="7">
        <v>696</v>
      </c>
      <c r="U33" s="6">
        <v>0</v>
      </c>
      <c r="V33" s="6">
        <v>0</v>
      </c>
      <c r="W33" s="6">
        <v>0</v>
      </c>
      <c r="X33" s="7">
        <v>247902</v>
      </c>
      <c r="Y33" s="7">
        <v>244247</v>
      </c>
      <c r="Z33" s="6">
        <v>0</v>
      </c>
      <c r="AA33" s="7">
        <v>269620</v>
      </c>
      <c r="AB33" s="7">
        <v>32180</v>
      </c>
      <c r="AC33" s="8">
        <v>0</v>
      </c>
      <c r="AD33" s="8">
        <v>0</v>
      </c>
      <c r="AE33" s="6">
        <v>0</v>
      </c>
      <c r="AF33" s="6">
        <v>0</v>
      </c>
      <c r="AG33" s="7">
        <v>273</v>
      </c>
      <c r="AH33" s="7">
        <v>4788</v>
      </c>
      <c r="AI33" s="7">
        <v>1797</v>
      </c>
      <c r="AJ33" s="8">
        <v>528</v>
      </c>
      <c r="AK33" s="7">
        <v>0</v>
      </c>
      <c r="AL33" s="8">
        <v>0</v>
      </c>
      <c r="AM33" s="8">
        <v>0</v>
      </c>
      <c r="AN33" s="8">
        <v>0</v>
      </c>
      <c r="AO33" s="7">
        <v>40</v>
      </c>
      <c r="AP33" s="7">
        <v>192</v>
      </c>
      <c r="AQ33" s="8">
        <v>0</v>
      </c>
      <c r="AR33" s="7">
        <v>6006</v>
      </c>
      <c r="AS33" s="7">
        <v>7771</v>
      </c>
      <c r="AT33" s="7">
        <v>264166</v>
      </c>
      <c r="AU33" s="8">
        <v>0</v>
      </c>
      <c r="AV33" s="7">
        <v>12836</v>
      </c>
      <c r="AW33" s="7">
        <v>329822</v>
      </c>
      <c r="AX33" s="7"/>
      <c r="AY33" s="8">
        <v>0</v>
      </c>
      <c r="AZ33" s="7">
        <v>1756596</v>
      </c>
      <c r="BA33" s="8">
        <v>0</v>
      </c>
      <c r="BB33" s="7">
        <v>76280</v>
      </c>
      <c r="BC33" s="7">
        <v>19960</v>
      </c>
      <c r="BD33" s="8">
        <v>0</v>
      </c>
      <c r="BE33" s="8">
        <v>63747</v>
      </c>
      <c r="BF33" s="8">
        <v>19960</v>
      </c>
      <c r="BG33" s="6">
        <v>0</v>
      </c>
      <c r="BH33" s="8">
        <v>76280</v>
      </c>
      <c r="BI33" s="8">
        <v>1756596</v>
      </c>
      <c r="BJ33" s="8">
        <v>0</v>
      </c>
      <c r="BK33" s="8">
        <v>0</v>
      </c>
      <c r="BL33" s="8">
        <v>0</v>
      </c>
      <c r="BM33" s="45">
        <f t="shared" si="0"/>
        <v>3983830</v>
      </c>
      <c r="BN33" s="45">
        <f t="shared" si="14"/>
        <v>1852836</v>
      </c>
      <c r="BO33" s="45">
        <f t="shared" si="1"/>
        <v>5836666</v>
      </c>
      <c r="BP33" s="40" t="s">
        <v>61</v>
      </c>
      <c r="BQ33" s="22" t="s">
        <v>124</v>
      </c>
      <c r="BR33" s="52" t="s">
        <v>125</v>
      </c>
      <c r="BS33" s="55">
        <v>4340</v>
      </c>
      <c r="BT33" s="50">
        <f t="shared" si="2"/>
        <v>851.4586005830904</v>
      </c>
      <c r="BU33" s="80">
        <f t="shared" si="15"/>
        <v>68.278820463461258</v>
      </c>
      <c r="BV33" s="75">
        <f t="shared" si="3"/>
        <v>219.57682215743441</v>
      </c>
      <c r="BW33" s="14">
        <f t="shared" si="4"/>
        <v>0</v>
      </c>
      <c r="BX33" s="14">
        <f t="shared" si="5"/>
        <v>31.583819241982507</v>
      </c>
      <c r="BY33" s="14">
        <f t="shared" si="6"/>
        <v>127.17172011661808</v>
      </c>
      <c r="BZ33" s="14">
        <f t="shared" si="7"/>
        <v>1.871137026239067</v>
      </c>
      <c r="CA33" s="14">
        <f t="shared" si="8"/>
        <v>59.694460641399417</v>
      </c>
      <c r="CB33" s="14">
        <f t="shared" si="9"/>
        <v>39.303206997084551</v>
      </c>
      <c r="CC33" s="14">
        <f t="shared" si="16"/>
        <v>48.079008746355683</v>
      </c>
      <c r="CD33" s="14">
        <f t="shared" si="10"/>
        <v>87.382215743440227</v>
      </c>
      <c r="CE33" s="14">
        <f t="shared" si="11"/>
        <v>9.2925655976676378</v>
      </c>
      <c r="CF33" s="14">
        <f t="shared" si="17"/>
        <v>2.9096209912536444</v>
      </c>
      <c r="CG33" s="14">
        <f t="shared" si="12"/>
        <v>256.06355685131194</v>
      </c>
      <c r="CH33" s="19">
        <f t="shared" si="13"/>
        <v>36.13731778425656</v>
      </c>
    </row>
    <row r="34" spans="1:86" ht="13.8" x14ac:dyDescent="0.3">
      <c r="A34" s="3">
        <v>2017</v>
      </c>
      <c r="B34" s="3" t="s">
        <v>61</v>
      </c>
      <c r="C34" s="4" t="s">
        <v>126</v>
      </c>
      <c r="D34" s="4" t="s">
        <v>127</v>
      </c>
      <c r="E34" s="5">
        <v>2860</v>
      </c>
      <c r="F34" s="6">
        <v>0</v>
      </c>
      <c r="G34" s="6">
        <v>58745</v>
      </c>
      <c r="H34" s="7">
        <v>100770</v>
      </c>
      <c r="I34" s="6">
        <v>0</v>
      </c>
      <c r="J34" s="6">
        <v>13551</v>
      </c>
      <c r="K34" s="7">
        <v>0</v>
      </c>
      <c r="L34" s="7">
        <v>101115</v>
      </c>
      <c r="M34" s="8">
        <v>0</v>
      </c>
      <c r="N34" s="6">
        <v>0</v>
      </c>
      <c r="O34" s="7">
        <v>150</v>
      </c>
      <c r="P34" s="8">
        <v>0</v>
      </c>
      <c r="Q34" s="6">
        <v>0</v>
      </c>
      <c r="R34" s="6">
        <v>0</v>
      </c>
      <c r="S34" s="6">
        <v>0</v>
      </c>
      <c r="T34" s="7">
        <v>0</v>
      </c>
      <c r="U34" s="6">
        <v>0</v>
      </c>
      <c r="V34" s="6">
        <v>0</v>
      </c>
      <c r="W34" s="6">
        <v>100</v>
      </c>
      <c r="X34" s="7">
        <v>0</v>
      </c>
      <c r="Y34" s="7">
        <v>123300</v>
      </c>
      <c r="Z34" s="6">
        <v>0</v>
      </c>
      <c r="AA34" s="7">
        <v>303540</v>
      </c>
      <c r="AB34" s="7">
        <v>7513</v>
      </c>
      <c r="AC34" s="8">
        <v>0</v>
      </c>
      <c r="AD34" s="8">
        <v>0</v>
      </c>
      <c r="AE34" s="6">
        <v>0</v>
      </c>
      <c r="AF34" s="6">
        <v>0</v>
      </c>
      <c r="AG34" s="7">
        <v>2</v>
      </c>
      <c r="AH34" s="7">
        <v>1960</v>
      </c>
      <c r="AI34" s="7">
        <v>17</v>
      </c>
      <c r="AJ34" s="8">
        <v>40</v>
      </c>
      <c r="AK34" s="7">
        <v>167</v>
      </c>
      <c r="AL34" s="8">
        <v>0</v>
      </c>
      <c r="AM34" s="8">
        <v>0</v>
      </c>
      <c r="AN34" s="8">
        <v>120</v>
      </c>
      <c r="AO34" s="7">
        <v>0</v>
      </c>
      <c r="AP34" s="7">
        <v>156</v>
      </c>
      <c r="AQ34" s="8">
        <v>71</v>
      </c>
      <c r="AR34" s="7">
        <v>2655</v>
      </c>
      <c r="AS34" s="7">
        <v>7224</v>
      </c>
      <c r="AT34" s="7">
        <v>15327</v>
      </c>
      <c r="AU34" s="8">
        <v>0</v>
      </c>
      <c r="AV34" s="7">
        <v>5157</v>
      </c>
      <c r="AW34" s="7">
        <v>234482</v>
      </c>
      <c r="AX34" s="7"/>
      <c r="AY34" s="8">
        <v>0</v>
      </c>
      <c r="AZ34" s="7">
        <v>298730</v>
      </c>
      <c r="BA34" s="8">
        <v>0</v>
      </c>
      <c r="BB34" s="7">
        <v>35460</v>
      </c>
      <c r="BC34" s="7">
        <v>21260</v>
      </c>
      <c r="BD34" s="8">
        <v>740</v>
      </c>
      <c r="BE34" s="8">
        <v>0</v>
      </c>
      <c r="BF34" s="8">
        <v>21260</v>
      </c>
      <c r="BG34" s="6">
        <v>0</v>
      </c>
      <c r="BH34" s="8">
        <v>35460</v>
      </c>
      <c r="BI34" s="8">
        <v>298730</v>
      </c>
      <c r="BJ34" s="8">
        <v>0</v>
      </c>
      <c r="BK34" s="8">
        <v>0</v>
      </c>
      <c r="BL34" s="8">
        <v>0</v>
      </c>
      <c r="BM34" s="45">
        <f t="shared" si="0"/>
        <v>976162</v>
      </c>
      <c r="BN34" s="45">
        <f t="shared" si="14"/>
        <v>355450</v>
      </c>
      <c r="BO34" s="45">
        <f t="shared" si="1"/>
        <v>1331612</v>
      </c>
      <c r="BP34" s="40" t="s">
        <v>61</v>
      </c>
      <c r="BQ34" s="22" t="s">
        <v>126</v>
      </c>
      <c r="BR34" s="52" t="s">
        <v>127</v>
      </c>
      <c r="BS34" s="55">
        <v>17669.999999999996</v>
      </c>
      <c r="BT34" s="50">
        <f t="shared" si="2"/>
        <v>471.77692307692308</v>
      </c>
      <c r="BU34" s="80">
        <f t="shared" si="15"/>
        <v>73.656359456362722</v>
      </c>
      <c r="BV34" s="75">
        <f t="shared" si="3"/>
        <v>63.6520979020979</v>
      </c>
      <c r="BW34" s="14">
        <f t="shared" si="4"/>
        <v>35.234265734265733</v>
      </c>
      <c r="BX34" s="14">
        <f t="shared" si="5"/>
        <v>35.354895104895107</v>
      </c>
      <c r="BY34" s="14">
        <f t="shared" si="6"/>
        <v>5.3590909090909093</v>
      </c>
      <c r="BZ34" s="14">
        <f t="shared" si="7"/>
        <v>6.5412587412587415</v>
      </c>
      <c r="CA34" s="14">
        <f t="shared" si="8"/>
        <v>0</v>
      </c>
      <c r="CB34" s="14">
        <f t="shared" si="9"/>
        <v>106.13286713286713</v>
      </c>
      <c r="CC34" s="14">
        <f t="shared" si="16"/>
        <v>81.986713286713282</v>
      </c>
      <c r="CD34" s="14">
        <f t="shared" si="10"/>
        <v>188.11958041958042</v>
      </c>
      <c r="CE34" s="14">
        <f t="shared" si="11"/>
        <v>0</v>
      </c>
      <c r="CF34" s="14">
        <f t="shared" si="17"/>
        <v>7.4335664335664333</v>
      </c>
      <c r="CG34" s="14">
        <f t="shared" si="12"/>
        <v>104.45104895104895</v>
      </c>
      <c r="CH34" s="19">
        <f t="shared" si="13"/>
        <v>3.4965034965034968E-2</v>
      </c>
    </row>
    <row r="35" spans="1:86" ht="13.8" x14ac:dyDescent="0.3">
      <c r="A35" s="3">
        <v>2017</v>
      </c>
      <c r="B35" s="3" t="s">
        <v>61</v>
      </c>
      <c r="C35" s="4" t="s">
        <v>128</v>
      </c>
      <c r="D35" s="4" t="s">
        <v>129</v>
      </c>
      <c r="E35" s="5">
        <v>727</v>
      </c>
      <c r="F35" s="6">
        <v>0</v>
      </c>
      <c r="G35" s="6">
        <v>11696</v>
      </c>
      <c r="H35" s="7">
        <v>88</v>
      </c>
      <c r="I35" s="6">
        <v>0</v>
      </c>
      <c r="J35" s="6">
        <v>0</v>
      </c>
      <c r="K35" s="7">
        <v>37717</v>
      </c>
      <c r="L35" s="7">
        <v>29650</v>
      </c>
      <c r="M35" s="8">
        <v>0</v>
      </c>
      <c r="N35" s="6">
        <v>0</v>
      </c>
      <c r="O35" s="7">
        <v>0</v>
      </c>
      <c r="P35" s="8">
        <v>0</v>
      </c>
      <c r="Q35" s="6">
        <v>0</v>
      </c>
      <c r="R35" s="6">
        <v>0</v>
      </c>
      <c r="S35" s="6">
        <v>0</v>
      </c>
      <c r="T35" s="7">
        <v>0</v>
      </c>
      <c r="U35" s="6">
        <v>0</v>
      </c>
      <c r="V35" s="6">
        <v>0</v>
      </c>
      <c r="W35" s="6">
        <v>0</v>
      </c>
      <c r="X35" s="7">
        <v>13164</v>
      </c>
      <c r="Y35" s="7">
        <v>19768</v>
      </c>
      <c r="Z35" s="6">
        <v>0</v>
      </c>
      <c r="AA35" s="7">
        <v>112630</v>
      </c>
      <c r="AB35" s="7">
        <v>840</v>
      </c>
      <c r="AC35" s="8">
        <v>0</v>
      </c>
      <c r="AD35" s="8">
        <v>0</v>
      </c>
      <c r="AE35" s="6">
        <v>0</v>
      </c>
      <c r="AF35" s="6">
        <v>0</v>
      </c>
      <c r="AG35" s="7">
        <v>32</v>
      </c>
      <c r="AH35" s="7">
        <v>972</v>
      </c>
      <c r="AI35" s="7">
        <v>216</v>
      </c>
      <c r="AJ35" s="8">
        <v>0</v>
      </c>
      <c r="AK35" s="7">
        <v>0</v>
      </c>
      <c r="AL35" s="8">
        <v>0</v>
      </c>
      <c r="AM35" s="8">
        <v>0</v>
      </c>
      <c r="AN35" s="8">
        <v>0</v>
      </c>
      <c r="AO35" s="7">
        <v>0</v>
      </c>
      <c r="AP35" s="7">
        <v>38</v>
      </c>
      <c r="AQ35" s="8">
        <v>0</v>
      </c>
      <c r="AR35" s="7">
        <v>1052</v>
      </c>
      <c r="AS35" s="7">
        <v>2307</v>
      </c>
      <c r="AT35" s="7">
        <v>2980</v>
      </c>
      <c r="AU35" s="8">
        <v>0</v>
      </c>
      <c r="AV35" s="7">
        <v>2995</v>
      </c>
      <c r="AW35" s="7">
        <v>17078</v>
      </c>
      <c r="AX35" s="7"/>
      <c r="AY35" s="8">
        <v>0</v>
      </c>
      <c r="AZ35" s="7">
        <v>17901</v>
      </c>
      <c r="BA35" s="8">
        <v>0</v>
      </c>
      <c r="BB35" s="7">
        <v>13289</v>
      </c>
      <c r="BC35" s="7">
        <v>9601</v>
      </c>
      <c r="BD35" s="8">
        <v>0</v>
      </c>
      <c r="BE35" s="8">
        <v>2580</v>
      </c>
      <c r="BF35" s="8">
        <v>9601</v>
      </c>
      <c r="BG35" s="6">
        <v>0</v>
      </c>
      <c r="BH35" s="8">
        <v>13289</v>
      </c>
      <c r="BI35" s="8">
        <v>17901</v>
      </c>
      <c r="BJ35" s="8">
        <v>0</v>
      </c>
      <c r="BK35" s="8">
        <v>0</v>
      </c>
      <c r="BL35" s="8">
        <v>0</v>
      </c>
      <c r="BM35" s="45">
        <f t="shared" si="0"/>
        <v>255803</v>
      </c>
      <c r="BN35" s="45">
        <f t="shared" si="14"/>
        <v>40791</v>
      </c>
      <c r="BO35" s="45">
        <f t="shared" si="1"/>
        <v>296594</v>
      </c>
      <c r="BP35" s="40" t="s">
        <v>61</v>
      </c>
      <c r="BQ35" s="22" t="s">
        <v>128</v>
      </c>
      <c r="BR35" s="52" t="s">
        <v>129</v>
      </c>
      <c r="BS35" s="55">
        <v>0</v>
      </c>
      <c r="BT35" s="50">
        <f t="shared" si="2"/>
        <v>407.96973865199448</v>
      </c>
      <c r="BU35" s="80">
        <f t="shared" si="15"/>
        <v>86.246855971462679</v>
      </c>
      <c r="BV35" s="75">
        <f t="shared" si="3"/>
        <v>43.279229711141681</v>
      </c>
      <c r="BW35" s="14">
        <f t="shared" si="4"/>
        <v>0.12104539202200826</v>
      </c>
      <c r="BX35" s="14">
        <f t="shared" si="5"/>
        <v>40.784044016506186</v>
      </c>
      <c r="BY35" s="14">
        <f t="shared" si="6"/>
        <v>4.0990371389270974</v>
      </c>
      <c r="BZ35" s="14">
        <f t="shared" si="7"/>
        <v>4.1196698762035764</v>
      </c>
      <c r="CA35" s="14">
        <f t="shared" si="8"/>
        <v>51.880330123796426</v>
      </c>
      <c r="CB35" s="14">
        <f t="shared" si="9"/>
        <v>154.92434662998625</v>
      </c>
      <c r="CC35" s="14">
        <f t="shared" si="16"/>
        <v>23.491059147180192</v>
      </c>
      <c r="CD35" s="14">
        <f t="shared" si="10"/>
        <v>178.41540577716643</v>
      </c>
      <c r="CE35" s="14">
        <f t="shared" si="11"/>
        <v>3.5488308115543328</v>
      </c>
      <c r="CF35" s="14">
        <f t="shared" si="17"/>
        <v>13.206327372764786</v>
      </c>
      <c r="CG35" s="14">
        <f t="shared" si="12"/>
        <v>24.623108665749655</v>
      </c>
      <c r="CH35" s="19">
        <f t="shared" si="13"/>
        <v>18.107290233837688</v>
      </c>
    </row>
    <row r="36" spans="1:86" ht="13.8" x14ac:dyDescent="0.3">
      <c r="A36" s="3">
        <v>2017</v>
      </c>
      <c r="B36" s="3" t="s">
        <v>61</v>
      </c>
      <c r="C36" s="4" t="s">
        <v>130</v>
      </c>
      <c r="D36" s="4" t="s">
        <v>131</v>
      </c>
      <c r="E36" s="5">
        <v>6270</v>
      </c>
      <c r="F36" s="6">
        <v>76</v>
      </c>
      <c r="G36" s="6">
        <v>154800</v>
      </c>
      <c r="H36" s="7">
        <v>194222</v>
      </c>
      <c r="I36" s="6">
        <v>2445</v>
      </c>
      <c r="J36" s="6">
        <v>30096</v>
      </c>
      <c r="K36" s="7">
        <v>0</v>
      </c>
      <c r="L36" s="7">
        <v>212727</v>
      </c>
      <c r="M36" s="8">
        <v>30</v>
      </c>
      <c r="N36" s="6">
        <v>0</v>
      </c>
      <c r="O36" s="7">
        <v>6100</v>
      </c>
      <c r="P36" s="8">
        <v>0</v>
      </c>
      <c r="Q36" s="6">
        <v>0</v>
      </c>
      <c r="R36" s="6">
        <v>0</v>
      </c>
      <c r="S36" s="6">
        <v>0</v>
      </c>
      <c r="T36" s="7">
        <v>0</v>
      </c>
      <c r="U36" s="6">
        <v>70</v>
      </c>
      <c r="V36" s="6">
        <v>0</v>
      </c>
      <c r="W36" s="6">
        <v>75700</v>
      </c>
      <c r="X36" s="7">
        <v>0</v>
      </c>
      <c r="Y36" s="7">
        <v>233620</v>
      </c>
      <c r="Z36" s="6">
        <v>0</v>
      </c>
      <c r="AA36" s="7">
        <v>425380</v>
      </c>
      <c r="AB36" s="7">
        <v>21040</v>
      </c>
      <c r="AC36" s="8">
        <v>0</v>
      </c>
      <c r="AD36" s="8">
        <v>50</v>
      </c>
      <c r="AE36" s="6">
        <v>70</v>
      </c>
      <c r="AF36" s="6">
        <v>160</v>
      </c>
      <c r="AG36" s="7">
        <v>117</v>
      </c>
      <c r="AH36" s="7">
        <v>6120</v>
      </c>
      <c r="AI36" s="7">
        <v>2810</v>
      </c>
      <c r="AJ36" s="8">
        <v>760</v>
      </c>
      <c r="AK36" s="7">
        <v>3065</v>
      </c>
      <c r="AL36" s="8">
        <v>0</v>
      </c>
      <c r="AM36" s="8">
        <v>60</v>
      </c>
      <c r="AN36" s="8">
        <v>317</v>
      </c>
      <c r="AO36" s="7">
        <v>0</v>
      </c>
      <c r="AP36" s="7">
        <v>2940</v>
      </c>
      <c r="AQ36" s="8">
        <v>181</v>
      </c>
      <c r="AR36" s="7">
        <v>10475</v>
      </c>
      <c r="AS36" s="7">
        <v>15296</v>
      </c>
      <c r="AT36" s="7">
        <v>62850</v>
      </c>
      <c r="AU36" s="8">
        <v>0</v>
      </c>
      <c r="AV36" s="7">
        <v>39050</v>
      </c>
      <c r="AW36" s="7">
        <v>276290</v>
      </c>
      <c r="AX36" s="7"/>
      <c r="AY36" s="8">
        <v>0</v>
      </c>
      <c r="AZ36" s="7">
        <v>1043400</v>
      </c>
      <c r="BA36" s="8">
        <v>0</v>
      </c>
      <c r="BB36" s="7">
        <v>76840</v>
      </c>
      <c r="BC36" s="7">
        <v>45570</v>
      </c>
      <c r="BD36" s="8">
        <v>0</v>
      </c>
      <c r="BE36" s="8">
        <v>0</v>
      </c>
      <c r="BF36" s="8">
        <v>44840</v>
      </c>
      <c r="BG36" s="6">
        <v>0</v>
      </c>
      <c r="BH36" s="8">
        <v>76840</v>
      </c>
      <c r="BI36" s="8">
        <v>1043400</v>
      </c>
      <c r="BJ36" s="8">
        <v>0</v>
      </c>
      <c r="BK36" s="8">
        <v>0</v>
      </c>
      <c r="BL36" s="8">
        <v>0</v>
      </c>
      <c r="BM36" s="45">
        <f t="shared" si="0"/>
        <v>1776917</v>
      </c>
      <c r="BN36" s="45">
        <f t="shared" si="14"/>
        <v>1165080</v>
      </c>
      <c r="BO36" s="45">
        <f t="shared" si="1"/>
        <v>2941997</v>
      </c>
      <c r="BP36" s="40" t="s">
        <v>61</v>
      </c>
      <c r="BQ36" s="22" t="s">
        <v>130</v>
      </c>
      <c r="BR36" s="52" t="s">
        <v>131</v>
      </c>
      <c r="BS36" s="55">
        <v>198000</v>
      </c>
      <c r="BT36" s="50">
        <f t="shared" si="2"/>
        <v>500.79696969696971</v>
      </c>
      <c r="BU36" s="80">
        <f t="shared" si="15"/>
        <v>62.895505951120334</v>
      </c>
      <c r="BV36" s="75">
        <f t="shared" si="3"/>
        <v>61.948963317384369</v>
      </c>
      <c r="BW36" s="14">
        <f t="shared" si="4"/>
        <v>30.976395534290273</v>
      </c>
      <c r="BX36" s="14">
        <f t="shared" si="5"/>
        <v>33.927751196172245</v>
      </c>
      <c r="BY36" s="14">
        <f t="shared" si="6"/>
        <v>10.413875598086124</v>
      </c>
      <c r="BZ36" s="14">
        <f t="shared" si="7"/>
        <v>11.028070175438597</v>
      </c>
      <c r="CA36" s="14">
        <f t="shared" si="8"/>
        <v>0</v>
      </c>
      <c r="CB36" s="14">
        <f t="shared" si="9"/>
        <v>67.843700159489629</v>
      </c>
      <c r="CC36" s="14">
        <f t="shared" si="16"/>
        <v>44.065390749601278</v>
      </c>
      <c r="CD36" s="14">
        <f t="shared" si="10"/>
        <v>111.90909090909091</v>
      </c>
      <c r="CE36" s="14">
        <f t="shared" si="11"/>
        <v>0</v>
      </c>
      <c r="CF36" s="14">
        <f t="shared" si="17"/>
        <v>7.1515151515151514</v>
      </c>
      <c r="CG36" s="14">
        <f t="shared" si="12"/>
        <v>166.41148325358853</v>
      </c>
      <c r="CH36" s="19">
        <f t="shared" si="13"/>
        <v>12.073365231259968</v>
      </c>
    </row>
    <row r="37" spans="1:86" ht="13.8" x14ac:dyDescent="0.3">
      <c r="A37" s="3">
        <v>2017</v>
      </c>
      <c r="B37" s="3" t="s">
        <v>61</v>
      </c>
      <c r="C37" s="4" t="s">
        <v>132</v>
      </c>
      <c r="D37" s="4" t="s">
        <v>133</v>
      </c>
      <c r="E37" s="5">
        <v>94813</v>
      </c>
      <c r="F37" s="6">
        <v>0</v>
      </c>
      <c r="G37" s="6">
        <v>5499924</v>
      </c>
      <c r="H37" s="7">
        <v>333837</v>
      </c>
      <c r="I37" s="6">
        <v>2981720</v>
      </c>
      <c r="J37" s="6">
        <v>0</v>
      </c>
      <c r="K37" s="7">
        <v>3240761</v>
      </c>
      <c r="L37" s="7">
        <v>3122403</v>
      </c>
      <c r="M37" s="8">
        <v>1220</v>
      </c>
      <c r="N37" s="6">
        <v>0</v>
      </c>
      <c r="O37" s="7">
        <v>21410</v>
      </c>
      <c r="P37" s="8">
        <v>60</v>
      </c>
      <c r="Q37" s="6">
        <v>0</v>
      </c>
      <c r="R37" s="6">
        <v>0</v>
      </c>
      <c r="S37" s="6">
        <v>0</v>
      </c>
      <c r="T37" s="7">
        <v>13833</v>
      </c>
      <c r="U37" s="6">
        <v>0</v>
      </c>
      <c r="V37" s="6">
        <v>0</v>
      </c>
      <c r="W37" s="6">
        <v>0</v>
      </c>
      <c r="X37" s="7">
        <v>7037143</v>
      </c>
      <c r="Y37" s="7">
        <v>4829669</v>
      </c>
      <c r="Z37" s="6">
        <v>16890</v>
      </c>
      <c r="AA37" s="7">
        <v>7713182</v>
      </c>
      <c r="AB37" s="7">
        <v>251445</v>
      </c>
      <c r="AC37" s="8">
        <v>0</v>
      </c>
      <c r="AD37" s="8">
        <v>0</v>
      </c>
      <c r="AE37" s="6">
        <v>0</v>
      </c>
      <c r="AF37" s="6">
        <v>0</v>
      </c>
      <c r="AG37" s="7">
        <v>3427</v>
      </c>
      <c r="AH37" s="7">
        <v>124401</v>
      </c>
      <c r="AI37" s="7">
        <v>38344</v>
      </c>
      <c r="AJ37" s="8">
        <v>8200</v>
      </c>
      <c r="AK37" s="7">
        <v>20100</v>
      </c>
      <c r="AL37" s="8">
        <v>0</v>
      </c>
      <c r="AM37" s="8">
        <v>0</v>
      </c>
      <c r="AN37" s="8">
        <v>0</v>
      </c>
      <c r="AO37" s="7">
        <v>12620</v>
      </c>
      <c r="AP37" s="7">
        <v>24308</v>
      </c>
      <c r="AQ37" s="8">
        <v>0</v>
      </c>
      <c r="AR37" s="7">
        <v>127246</v>
      </c>
      <c r="AS37" s="7">
        <v>187181</v>
      </c>
      <c r="AT37" s="7">
        <v>4022417</v>
      </c>
      <c r="AU37" s="8">
        <v>39220</v>
      </c>
      <c r="AV37" s="7">
        <v>387340</v>
      </c>
      <c r="AW37" s="7">
        <v>5789668</v>
      </c>
      <c r="AX37" s="7"/>
      <c r="AY37" s="8">
        <v>0</v>
      </c>
      <c r="AZ37" s="7">
        <v>19976936</v>
      </c>
      <c r="BA37" s="8">
        <v>0</v>
      </c>
      <c r="BB37" s="7">
        <v>4248119</v>
      </c>
      <c r="BC37" s="7">
        <v>698058</v>
      </c>
      <c r="BD37" s="8">
        <v>5703825</v>
      </c>
      <c r="BE37" s="8">
        <v>696268</v>
      </c>
      <c r="BF37" s="8">
        <v>553574</v>
      </c>
      <c r="BG37" s="6">
        <v>526590</v>
      </c>
      <c r="BH37" s="8">
        <v>3721529</v>
      </c>
      <c r="BI37" s="8">
        <v>19976936</v>
      </c>
      <c r="BJ37" s="8">
        <v>0</v>
      </c>
      <c r="BK37" s="8">
        <v>0</v>
      </c>
      <c r="BL37" s="8">
        <v>0</v>
      </c>
      <c r="BM37" s="45">
        <f t="shared" si="0"/>
        <v>47070827</v>
      </c>
      <c r="BN37" s="45">
        <f t="shared" si="14"/>
        <v>24252039</v>
      </c>
      <c r="BO37" s="45">
        <f t="shared" si="1"/>
        <v>71322866</v>
      </c>
      <c r="BP37" s="40" t="s">
        <v>61</v>
      </c>
      <c r="BQ37" s="22" t="s">
        <v>132</v>
      </c>
      <c r="BR37" s="52" t="s">
        <v>133</v>
      </c>
      <c r="BS37" s="55">
        <v>247810</v>
      </c>
      <c r="BT37" s="50">
        <f t="shared" si="2"/>
        <v>754.86142195690468</v>
      </c>
      <c r="BU37" s="80">
        <f t="shared" si="15"/>
        <v>66.114559264467474</v>
      </c>
      <c r="BV37" s="75">
        <f t="shared" si="3"/>
        <v>108.94701148576672</v>
      </c>
      <c r="BW37" s="14">
        <f t="shared" si="4"/>
        <v>3.9346608587429994</v>
      </c>
      <c r="BX37" s="14">
        <f t="shared" si="5"/>
        <v>33.110364612447661</v>
      </c>
      <c r="BY37" s="14">
        <f t="shared" si="6"/>
        <v>73.87317140054634</v>
      </c>
      <c r="BZ37" s="14">
        <f t="shared" si="7"/>
        <v>4.0853047577863792</v>
      </c>
      <c r="CA37" s="14">
        <f t="shared" si="8"/>
        <v>34.180555409068376</v>
      </c>
      <c r="CB37" s="14">
        <f t="shared" si="9"/>
        <v>81.351523525254976</v>
      </c>
      <c r="CC37" s="14">
        <f t="shared" si="16"/>
        <v>61.064073492031682</v>
      </c>
      <c r="CD37" s="14">
        <f t="shared" si="10"/>
        <v>142.41559701728667</v>
      </c>
      <c r="CE37" s="14">
        <f t="shared" si="11"/>
        <v>7.3435921234429875</v>
      </c>
      <c r="CF37" s="14">
        <f t="shared" si="17"/>
        <v>5.838587535464546</v>
      </c>
      <c r="CG37" s="14">
        <f t="shared" si="12"/>
        <v>210.69827977176126</v>
      </c>
      <c r="CH37" s="19">
        <f t="shared" si="13"/>
        <v>74.221288219969836</v>
      </c>
    </row>
    <row r="38" spans="1:86" ht="13.8" x14ac:dyDescent="0.3">
      <c r="A38" s="3">
        <v>2017</v>
      </c>
      <c r="B38" s="3" t="s">
        <v>61</v>
      </c>
      <c r="C38" s="4" t="s">
        <v>134</v>
      </c>
      <c r="D38" s="4" t="s">
        <v>135</v>
      </c>
      <c r="E38" s="5">
        <v>2795</v>
      </c>
      <c r="F38" s="6">
        <v>0</v>
      </c>
      <c r="G38" s="6">
        <v>25020</v>
      </c>
      <c r="H38" s="7">
        <v>1663</v>
      </c>
      <c r="I38" s="6">
        <v>0</v>
      </c>
      <c r="J38" s="6">
        <v>0</v>
      </c>
      <c r="K38" s="7">
        <v>92737</v>
      </c>
      <c r="L38" s="7">
        <v>40990</v>
      </c>
      <c r="M38" s="8">
        <v>0</v>
      </c>
      <c r="N38" s="6">
        <v>0</v>
      </c>
      <c r="O38" s="7">
        <v>0</v>
      </c>
      <c r="P38" s="8">
        <v>0</v>
      </c>
      <c r="Q38" s="6">
        <v>0</v>
      </c>
      <c r="R38" s="6">
        <v>0</v>
      </c>
      <c r="S38" s="6">
        <v>0</v>
      </c>
      <c r="T38" s="7">
        <v>121</v>
      </c>
      <c r="U38" s="6">
        <v>0</v>
      </c>
      <c r="V38" s="6">
        <v>0</v>
      </c>
      <c r="W38" s="6">
        <v>0</v>
      </c>
      <c r="X38" s="7">
        <v>0</v>
      </c>
      <c r="Y38" s="7">
        <v>85548</v>
      </c>
      <c r="Z38" s="6">
        <v>0</v>
      </c>
      <c r="AA38" s="7">
        <v>0</v>
      </c>
      <c r="AB38" s="7">
        <v>21655</v>
      </c>
      <c r="AC38" s="8">
        <v>0</v>
      </c>
      <c r="AD38" s="8">
        <v>0</v>
      </c>
      <c r="AE38" s="6">
        <v>0</v>
      </c>
      <c r="AF38" s="6">
        <v>0</v>
      </c>
      <c r="AG38" s="7">
        <v>0</v>
      </c>
      <c r="AH38" s="7">
        <v>0</v>
      </c>
      <c r="AI38" s="7">
        <v>0</v>
      </c>
      <c r="AJ38" s="8">
        <v>0</v>
      </c>
      <c r="AK38" s="7">
        <v>0</v>
      </c>
      <c r="AL38" s="8">
        <v>0</v>
      </c>
      <c r="AM38" s="8">
        <v>0</v>
      </c>
      <c r="AN38" s="8">
        <v>0</v>
      </c>
      <c r="AO38" s="7">
        <v>0</v>
      </c>
      <c r="AP38" s="7">
        <v>0</v>
      </c>
      <c r="AQ38" s="8">
        <v>0</v>
      </c>
      <c r="AR38" s="7">
        <v>0</v>
      </c>
      <c r="AS38" s="7">
        <v>0</v>
      </c>
      <c r="AT38" s="7">
        <v>97180</v>
      </c>
      <c r="AU38" s="8">
        <v>0</v>
      </c>
      <c r="AV38" s="7">
        <v>1080</v>
      </c>
      <c r="AW38" s="7">
        <v>79140</v>
      </c>
      <c r="AX38" s="7"/>
      <c r="AY38" s="8">
        <v>0</v>
      </c>
      <c r="AZ38" s="7">
        <v>1039188</v>
      </c>
      <c r="BA38" s="8">
        <v>0</v>
      </c>
      <c r="BB38" s="7">
        <v>14768</v>
      </c>
      <c r="BC38" s="7">
        <v>0</v>
      </c>
      <c r="BD38" s="8">
        <v>120</v>
      </c>
      <c r="BE38" s="8">
        <v>0</v>
      </c>
      <c r="BF38" s="8">
        <v>0</v>
      </c>
      <c r="BG38" s="6">
        <v>0</v>
      </c>
      <c r="BH38" s="8">
        <v>14768</v>
      </c>
      <c r="BI38" s="8">
        <v>1039188</v>
      </c>
      <c r="BJ38" s="8">
        <v>0</v>
      </c>
      <c r="BK38" s="8">
        <v>0</v>
      </c>
      <c r="BL38" s="8">
        <v>0</v>
      </c>
      <c r="BM38" s="45">
        <f t="shared" si="0"/>
        <v>445134</v>
      </c>
      <c r="BN38" s="45">
        <f t="shared" si="14"/>
        <v>1053956</v>
      </c>
      <c r="BO38" s="45">
        <f t="shared" si="1"/>
        <v>1499090</v>
      </c>
      <c r="BP38" s="40" t="s">
        <v>61</v>
      </c>
      <c r="BQ38" s="22" t="s">
        <v>134</v>
      </c>
      <c r="BR38" s="52" t="s">
        <v>135</v>
      </c>
      <c r="BS38" s="55">
        <v>929.99999999999989</v>
      </c>
      <c r="BT38" s="50">
        <f t="shared" si="2"/>
        <v>536.67978533094811</v>
      </c>
      <c r="BU38" s="80">
        <f t="shared" si="15"/>
        <v>29.737203503953282</v>
      </c>
      <c r="BV38" s="75">
        <f t="shared" si="3"/>
        <v>39.559212880143114</v>
      </c>
      <c r="BW38" s="14">
        <f t="shared" si="4"/>
        <v>0.5949910554561717</v>
      </c>
      <c r="BX38" s="14">
        <f t="shared" si="5"/>
        <v>14.665474060822898</v>
      </c>
      <c r="BY38" s="14">
        <f t="shared" si="6"/>
        <v>34.769230769230766</v>
      </c>
      <c r="BZ38" s="14">
        <f t="shared" si="7"/>
        <v>0.38640429338103754</v>
      </c>
      <c r="CA38" s="14">
        <f t="shared" si="8"/>
        <v>33.179606440071559</v>
      </c>
      <c r="CB38" s="14">
        <f t="shared" si="9"/>
        <v>0</v>
      </c>
      <c r="CC38" s="14">
        <f t="shared" si="16"/>
        <v>28.31484794275492</v>
      </c>
      <c r="CD38" s="14">
        <f t="shared" si="10"/>
        <v>28.31484794275492</v>
      </c>
      <c r="CE38" s="14">
        <f t="shared" si="11"/>
        <v>0</v>
      </c>
      <c r="CF38" s="14">
        <f t="shared" si="17"/>
        <v>0</v>
      </c>
      <c r="CG38" s="14">
        <f t="shared" si="12"/>
        <v>371.80250447227189</v>
      </c>
      <c r="CH38" s="19">
        <f t="shared" si="13"/>
        <v>0</v>
      </c>
    </row>
    <row r="39" spans="1:86" ht="13.8" x14ac:dyDescent="0.3">
      <c r="A39" s="3">
        <v>2017</v>
      </c>
      <c r="B39" s="3" t="s">
        <v>61</v>
      </c>
      <c r="C39" s="4" t="s">
        <v>136</v>
      </c>
      <c r="D39" s="4" t="s">
        <v>137</v>
      </c>
      <c r="E39" s="5">
        <v>2157</v>
      </c>
      <c r="F39" s="6">
        <v>0</v>
      </c>
      <c r="G39" s="6">
        <v>18623</v>
      </c>
      <c r="H39" s="7">
        <v>2578</v>
      </c>
      <c r="I39" s="6">
        <v>35020</v>
      </c>
      <c r="J39" s="6">
        <v>5627</v>
      </c>
      <c r="K39" s="7">
        <v>88076</v>
      </c>
      <c r="L39" s="7">
        <v>44997</v>
      </c>
      <c r="M39" s="8">
        <v>0</v>
      </c>
      <c r="N39" s="6">
        <v>0</v>
      </c>
      <c r="O39" s="7">
        <v>1623</v>
      </c>
      <c r="P39" s="8">
        <v>0</v>
      </c>
      <c r="Q39" s="6">
        <v>0</v>
      </c>
      <c r="R39" s="6">
        <v>0</v>
      </c>
      <c r="S39" s="6">
        <v>0</v>
      </c>
      <c r="T39" s="7">
        <v>20</v>
      </c>
      <c r="U39" s="6">
        <v>0</v>
      </c>
      <c r="V39" s="6">
        <v>0</v>
      </c>
      <c r="W39" s="6">
        <v>0</v>
      </c>
      <c r="X39" s="7">
        <v>3310</v>
      </c>
      <c r="Y39" s="7">
        <v>86307</v>
      </c>
      <c r="Z39" s="6">
        <v>0</v>
      </c>
      <c r="AA39" s="7">
        <v>171410</v>
      </c>
      <c r="AB39" s="7">
        <v>6260</v>
      </c>
      <c r="AC39" s="8">
        <v>0</v>
      </c>
      <c r="AD39" s="8">
        <v>0</v>
      </c>
      <c r="AE39" s="6">
        <v>0</v>
      </c>
      <c r="AF39" s="6">
        <v>0</v>
      </c>
      <c r="AG39" s="7">
        <v>44</v>
      </c>
      <c r="AH39" s="7">
        <v>2621</v>
      </c>
      <c r="AI39" s="7">
        <v>568</v>
      </c>
      <c r="AJ39" s="8">
        <v>60</v>
      </c>
      <c r="AK39" s="7">
        <v>0</v>
      </c>
      <c r="AL39" s="8">
        <v>0</v>
      </c>
      <c r="AM39" s="8">
        <v>0</v>
      </c>
      <c r="AN39" s="8">
        <v>0</v>
      </c>
      <c r="AO39" s="7">
        <v>0</v>
      </c>
      <c r="AP39" s="7">
        <v>414</v>
      </c>
      <c r="AQ39" s="8">
        <v>0</v>
      </c>
      <c r="AR39" s="7">
        <v>2558</v>
      </c>
      <c r="AS39" s="7">
        <v>3893</v>
      </c>
      <c r="AT39" s="7">
        <v>29738</v>
      </c>
      <c r="AU39" s="8">
        <v>0</v>
      </c>
      <c r="AV39" s="7">
        <v>439</v>
      </c>
      <c r="AW39" s="7">
        <v>83098</v>
      </c>
      <c r="AX39" s="7"/>
      <c r="AY39" s="8">
        <v>0</v>
      </c>
      <c r="AZ39" s="7">
        <v>133069</v>
      </c>
      <c r="BA39" s="8">
        <v>0</v>
      </c>
      <c r="BB39" s="7">
        <v>12061</v>
      </c>
      <c r="BC39" s="7">
        <v>20238</v>
      </c>
      <c r="BD39" s="8">
        <v>430</v>
      </c>
      <c r="BE39" s="8">
        <v>20238</v>
      </c>
      <c r="BF39" s="8">
        <v>12376</v>
      </c>
      <c r="BG39" s="6">
        <v>0</v>
      </c>
      <c r="BH39" s="8">
        <v>12061</v>
      </c>
      <c r="BI39" s="8">
        <v>133069</v>
      </c>
      <c r="BJ39" s="8">
        <v>0</v>
      </c>
      <c r="BK39" s="8">
        <v>0</v>
      </c>
      <c r="BL39" s="8">
        <v>0</v>
      </c>
      <c r="BM39" s="45">
        <f t="shared" si="0"/>
        <v>607522</v>
      </c>
      <c r="BN39" s="45">
        <f t="shared" si="14"/>
        <v>157506</v>
      </c>
      <c r="BO39" s="45">
        <f t="shared" si="1"/>
        <v>765028</v>
      </c>
      <c r="BP39" s="40" t="s">
        <v>61</v>
      </c>
      <c r="BQ39" s="22" t="s">
        <v>136</v>
      </c>
      <c r="BR39" s="52" t="s">
        <v>137</v>
      </c>
      <c r="BS39" s="55">
        <v>0</v>
      </c>
      <c r="BT39" s="50">
        <f t="shared" si="2"/>
        <v>354.67222994900322</v>
      </c>
      <c r="BU39" s="80">
        <f t="shared" si="15"/>
        <v>79.411733949607083</v>
      </c>
      <c r="BV39" s="75">
        <f t="shared" si="3"/>
        <v>48.646267964765876</v>
      </c>
      <c r="BW39" s="14">
        <f t="shared" si="4"/>
        <v>1.1951784886416319</v>
      </c>
      <c r="BX39" s="14">
        <f t="shared" si="5"/>
        <v>20.860917941585534</v>
      </c>
      <c r="BY39" s="14">
        <f t="shared" si="6"/>
        <v>30.022253129346314</v>
      </c>
      <c r="BZ39" s="14">
        <f t="shared" si="7"/>
        <v>2.812239221140473</v>
      </c>
      <c r="CA39" s="14">
        <f t="shared" si="8"/>
        <v>40.832637923041261</v>
      </c>
      <c r="CB39" s="14">
        <f t="shared" si="9"/>
        <v>79.466852109411221</v>
      </c>
      <c r="CC39" s="14">
        <f t="shared" si="16"/>
        <v>38.524802967083914</v>
      </c>
      <c r="CD39" s="14">
        <f t="shared" si="10"/>
        <v>117.99165507649514</v>
      </c>
      <c r="CE39" s="14">
        <f t="shared" si="11"/>
        <v>9.382475660639777</v>
      </c>
      <c r="CF39" s="14">
        <f t="shared" si="17"/>
        <v>5.7375985164580436</v>
      </c>
      <c r="CG39" s="14">
        <f t="shared" si="12"/>
        <v>61.691701437181273</v>
      </c>
      <c r="CH39" s="19">
        <f t="shared" si="13"/>
        <v>1.5345387111729254</v>
      </c>
    </row>
    <row r="40" spans="1:86" ht="13.8" x14ac:dyDescent="0.3">
      <c r="A40" s="3">
        <v>2017</v>
      </c>
      <c r="B40" s="3" t="s">
        <v>61</v>
      </c>
      <c r="C40" s="4" t="s">
        <v>138</v>
      </c>
      <c r="D40" s="4" t="s">
        <v>139</v>
      </c>
      <c r="E40" s="5">
        <v>666</v>
      </c>
      <c r="F40" s="6">
        <v>0</v>
      </c>
      <c r="G40" s="6">
        <v>8481</v>
      </c>
      <c r="H40" s="7">
        <v>1740</v>
      </c>
      <c r="I40" s="6">
        <v>0</v>
      </c>
      <c r="J40" s="6">
        <v>3617</v>
      </c>
      <c r="K40" s="7">
        <v>42684</v>
      </c>
      <c r="L40" s="7">
        <v>21132</v>
      </c>
      <c r="M40" s="8">
        <v>0</v>
      </c>
      <c r="N40" s="6">
        <v>0</v>
      </c>
      <c r="O40" s="7">
        <v>405</v>
      </c>
      <c r="P40" s="8">
        <v>0</v>
      </c>
      <c r="Q40" s="6">
        <v>0</v>
      </c>
      <c r="R40" s="6">
        <v>0</v>
      </c>
      <c r="S40" s="6">
        <v>0</v>
      </c>
      <c r="T40" s="7">
        <v>0</v>
      </c>
      <c r="U40" s="6">
        <v>0</v>
      </c>
      <c r="V40" s="6">
        <v>0</v>
      </c>
      <c r="W40" s="6">
        <v>0</v>
      </c>
      <c r="X40" s="7">
        <v>827</v>
      </c>
      <c r="Y40" s="7">
        <v>957</v>
      </c>
      <c r="Z40" s="6">
        <v>0</v>
      </c>
      <c r="AA40" s="7">
        <v>44792</v>
      </c>
      <c r="AB40" s="7">
        <v>220</v>
      </c>
      <c r="AC40" s="8">
        <v>0</v>
      </c>
      <c r="AD40" s="8">
        <v>0</v>
      </c>
      <c r="AE40" s="6">
        <v>0</v>
      </c>
      <c r="AF40" s="6">
        <v>0</v>
      </c>
      <c r="AG40" s="7">
        <v>12</v>
      </c>
      <c r="AH40" s="7">
        <v>654</v>
      </c>
      <c r="AI40" s="7">
        <v>176</v>
      </c>
      <c r="AJ40" s="8">
        <v>60</v>
      </c>
      <c r="AK40" s="7">
        <v>0</v>
      </c>
      <c r="AL40" s="8">
        <v>0</v>
      </c>
      <c r="AM40" s="8">
        <v>0</v>
      </c>
      <c r="AN40" s="8">
        <v>0</v>
      </c>
      <c r="AO40" s="7">
        <v>0</v>
      </c>
      <c r="AP40" s="7">
        <v>125</v>
      </c>
      <c r="AQ40" s="8">
        <v>0</v>
      </c>
      <c r="AR40" s="7">
        <v>640</v>
      </c>
      <c r="AS40" s="7">
        <v>972</v>
      </c>
      <c r="AT40" s="7">
        <v>7064</v>
      </c>
      <c r="AU40" s="8">
        <v>0</v>
      </c>
      <c r="AV40" s="7">
        <v>110</v>
      </c>
      <c r="AW40" s="7">
        <v>13528</v>
      </c>
      <c r="AX40" s="7"/>
      <c r="AY40" s="8">
        <v>0</v>
      </c>
      <c r="AZ40" s="7">
        <v>194178</v>
      </c>
      <c r="BA40" s="8">
        <v>0</v>
      </c>
      <c r="BB40" s="7">
        <v>2672</v>
      </c>
      <c r="BC40" s="7">
        <v>5060</v>
      </c>
      <c r="BD40" s="8">
        <v>0</v>
      </c>
      <c r="BE40" s="8">
        <v>5060</v>
      </c>
      <c r="BF40" s="8">
        <v>3094</v>
      </c>
      <c r="BG40" s="6">
        <v>0</v>
      </c>
      <c r="BH40" s="8">
        <v>2672</v>
      </c>
      <c r="BI40" s="8">
        <v>194178</v>
      </c>
      <c r="BJ40" s="8">
        <v>0</v>
      </c>
      <c r="BK40" s="8">
        <v>0</v>
      </c>
      <c r="BL40" s="8">
        <v>0</v>
      </c>
      <c r="BM40" s="45">
        <f t="shared" si="0"/>
        <v>153256</v>
      </c>
      <c r="BN40" s="45">
        <f t="shared" si="14"/>
        <v>199944</v>
      </c>
      <c r="BO40" s="45">
        <f t="shared" si="1"/>
        <v>353200</v>
      </c>
      <c r="BP40" s="40" t="s">
        <v>61</v>
      </c>
      <c r="BQ40" s="22" t="s">
        <v>138</v>
      </c>
      <c r="BR40" s="52" t="s">
        <v>139</v>
      </c>
      <c r="BS40" s="55">
        <v>0</v>
      </c>
      <c r="BT40" s="50">
        <f t="shared" si="2"/>
        <v>530.3303303303303</v>
      </c>
      <c r="BU40" s="80">
        <f t="shared" si="15"/>
        <v>43.390713476783695</v>
      </c>
      <c r="BV40" s="75">
        <f t="shared" si="3"/>
        <v>14.171171171171171</v>
      </c>
      <c r="BW40" s="14">
        <f t="shared" si="4"/>
        <v>2.6126126126126126</v>
      </c>
      <c r="BX40" s="14">
        <f t="shared" si="5"/>
        <v>31.72972972972973</v>
      </c>
      <c r="BY40" s="14">
        <f t="shared" si="6"/>
        <v>10.606606606606606</v>
      </c>
      <c r="BZ40" s="14">
        <f t="shared" si="7"/>
        <v>5.5960960960960957</v>
      </c>
      <c r="CA40" s="14">
        <f t="shared" si="8"/>
        <v>64.090090090090087</v>
      </c>
      <c r="CB40" s="14">
        <f t="shared" si="9"/>
        <v>67.25525525525525</v>
      </c>
      <c r="CC40" s="14">
        <f t="shared" si="16"/>
        <v>20.312312312312311</v>
      </c>
      <c r="CD40" s="14">
        <f t="shared" si="10"/>
        <v>87.567567567567565</v>
      </c>
      <c r="CE40" s="14">
        <f t="shared" si="11"/>
        <v>7.5975975975975976</v>
      </c>
      <c r="CF40" s="14">
        <f t="shared" si="17"/>
        <v>4.6456456456456454</v>
      </c>
      <c r="CG40" s="14">
        <f t="shared" si="12"/>
        <v>291.55855855855856</v>
      </c>
      <c r="CH40" s="19">
        <f t="shared" si="13"/>
        <v>1.2417417417417418</v>
      </c>
    </row>
    <row r="41" spans="1:86" ht="13.8" x14ac:dyDescent="0.3">
      <c r="A41" s="3">
        <v>2017</v>
      </c>
      <c r="B41" s="3" t="s">
        <v>61</v>
      </c>
      <c r="C41" s="4" t="s">
        <v>140</v>
      </c>
      <c r="D41" s="4" t="s">
        <v>141</v>
      </c>
      <c r="E41" s="5">
        <v>2020</v>
      </c>
      <c r="F41" s="6">
        <v>0</v>
      </c>
      <c r="G41" s="6">
        <v>505</v>
      </c>
      <c r="H41" s="7">
        <v>2406</v>
      </c>
      <c r="I41" s="6">
        <v>9500</v>
      </c>
      <c r="J41" s="6">
        <v>0</v>
      </c>
      <c r="K41" s="7">
        <v>99904</v>
      </c>
      <c r="L41" s="7">
        <v>62749</v>
      </c>
      <c r="M41" s="8">
        <v>0</v>
      </c>
      <c r="N41" s="6">
        <v>0</v>
      </c>
      <c r="O41" s="7">
        <v>801</v>
      </c>
      <c r="P41" s="8">
        <v>0</v>
      </c>
      <c r="Q41" s="6">
        <v>0</v>
      </c>
      <c r="R41" s="6">
        <v>0</v>
      </c>
      <c r="S41" s="6">
        <v>0</v>
      </c>
      <c r="T41" s="7">
        <v>64</v>
      </c>
      <c r="U41" s="6">
        <v>0</v>
      </c>
      <c r="V41" s="6">
        <v>0</v>
      </c>
      <c r="W41" s="6">
        <v>0</v>
      </c>
      <c r="X41" s="7">
        <v>3254</v>
      </c>
      <c r="Y41" s="7">
        <v>130925</v>
      </c>
      <c r="Z41" s="6">
        <v>0</v>
      </c>
      <c r="AA41" s="7">
        <v>140799</v>
      </c>
      <c r="AB41" s="7">
        <v>4930</v>
      </c>
      <c r="AC41" s="8">
        <v>0</v>
      </c>
      <c r="AD41" s="8">
        <v>0</v>
      </c>
      <c r="AE41" s="6">
        <v>0</v>
      </c>
      <c r="AF41" s="6">
        <v>0</v>
      </c>
      <c r="AG41" s="7">
        <v>12</v>
      </c>
      <c r="AH41" s="7">
        <v>2972</v>
      </c>
      <c r="AI41" s="7">
        <v>575</v>
      </c>
      <c r="AJ41" s="8">
        <v>0</v>
      </c>
      <c r="AK41" s="7">
        <v>196</v>
      </c>
      <c r="AL41" s="8">
        <v>0</v>
      </c>
      <c r="AM41" s="8">
        <v>0</v>
      </c>
      <c r="AN41" s="8">
        <v>0</v>
      </c>
      <c r="AO41" s="7">
        <v>91</v>
      </c>
      <c r="AP41" s="7">
        <v>38</v>
      </c>
      <c r="AQ41" s="8">
        <v>0</v>
      </c>
      <c r="AR41" s="7">
        <v>2374</v>
      </c>
      <c r="AS41" s="7">
        <v>1897</v>
      </c>
      <c r="AT41" s="7">
        <v>12441</v>
      </c>
      <c r="AU41" s="8">
        <v>0</v>
      </c>
      <c r="AV41" s="7">
        <v>3825</v>
      </c>
      <c r="AW41" s="7">
        <v>55535</v>
      </c>
      <c r="AX41" s="7"/>
      <c r="AY41" s="8">
        <v>0</v>
      </c>
      <c r="AZ41" s="7">
        <v>138425</v>
      </c>
      <c r="BA41" s="8">
        <v>0</v>
      </c>
      <c r="BB41" s="7">
        <v>11677</v>
      </c>
      <c r="BC41" s="7">
        <v>9305</v>
      </c>
      <c r="BD41" s="8">
        <v>0</v>
      </c>
      <c r="BE41" s="8">
        <v>9305</v>
      </c>
      <c r="BF41" s="8">
        <v>15851</v>
      </c>
      <c r="BG41" s="6">
        <v>0</v>
      </c>
      <c r="BH41" s="8">
        <v>11677</v>
      </c>
      <c r="BI41" s="8">
        <v>138425</v>
      </c>
      <c r="BJ41" s="8">
        <v>0</v>
      </c>
      <c r="BK41" s="8">
        <v>0</v>
      </c>
      <c r="BL41" s="8">
        <v>0</v>
      </c>
      <c r="BM41" s="45">
        <f t="shared" si="0"/>
        <v>545098</v>
      </c>
      <c r="BN41" s="45">
        <f t="shared" si="14"/>
        <v>165953</v>
      </c>
      <c r="BO41" s="45">
        <f t="shared" si="1"/>
        <v>711051</v>
      </c>
      <c r="BP41" s="40" t="s">
        <v>61</v>
      </c>
      <c r="BQ41" s="22" t="s">
        <v>140</v>
      </c>
      <c r="BR41" s="52" t="s">
        <v>141</v>
      </c>
      <c r="BS41" s="55">
        <v>0</v>
      </c>
      <c r="BT41" s="50">
        <f t="shared" si="2"/>
        <v>352.00544554455445</v>
      </c>
      <c r="BU41" s="80">
        <f t="shared" si="15"/>
        <v>76.660886490561154</v>
      </c>
      <c r="BV41" s="75">
        <f t="shared" si="3"/>
        <v>65.06435643564356</v>
      </c>
      <c r="BW41" s="14">
        <f t="shared" si="4"/>
        <v>1.191089108910891</v>
      </c>
      <c r="BX41" s="14">
        <f t="shared" si="5"/>
        <v>31.063861386138615</v>
      </c>
      <c r="BY41" s="14">
        <f t="shared" si="6"/>
        <v>10.861881188118812</v>
      </c>
      <c r="BZ41" s="14">
        <f t="shared" si="7"/>
        <v>1.8935643564356435</v>
      </c>
      <c r="CA41" s="14">
        <f t="shared" si="8"/>
        <v>49.457425742574259</v>
      </c>
      <c r="CB41" s="14">
        <f t="shared" si="9"/>
        <v>69.70247524752476</v>
      </c>
      <c r="CC41" s="14">
        <f t="shared" si="16"/>
        <v>27.492574257425744</v>
      </c>
      <c r="CD41" s="14">
        <f t="shared" si="10"/>
        <v>97.195049504950489</v>
      </c>
      <c r="CE41" s="14">
        <f t="shared" si="11"/>
        <v>4.6064356435643568</v>
      </c>
      <c r="CF41" s="14">
        <f t="shared" si="17"/>
        <v>7.8470297029702971</v>
      </c>
      <c r="CG41" s="14">
        <f t="shared" si="12"/>
        <v>68.527227722772281</v>
      </c>
      <c r="CH41" s="19">
        <f t="shared" si="13"/>
        <v>1.610891089108911</v>
      </c>
    </row>
    <row r="42" spans="1:86" ht="13.8" x14ac:dyDescent="0.3">
      <c r="A42" s="3">
        <v>2017</v>
      </c>
      <c r="B42" s="3" t="s">
        <v>61</v>
      </c>
      <c r="C42" s="4" t="s">
        <v>142</v>
      </c>
      <c r="D42" s="4" t="s">
        <v>143</v>
      </c>
      <c r="E42" s="5">
        <v>4749</v>
      </c>
      <c r="F42" s="6">
        <v>54</v>
      </c>
      <c r="G42" s="6">
        <v>39512</v>
      </c>
      <c r="H42" s="7">
        <v>167925</v>
      </c>
      <c r="I42" s="6">
        <v>0</v>
      </c>
      <c r="J42" s="6">
        <v>18288</v>
      </c>
      <c r="K42" s="7">
        <v>0</v>
      </c>
      <c r="L42" s="7">
        <v>126023</v>
      </c>
      <c r="M42" s="8">
        <v>0</v>
      </c>
      <c r="N42" s="6">
        <v>0</v>
      </c>
      <c r="O42" s="7">
        <v>697</v>
      </c>
      <c r="P42" s="8">
        <v>0</v>
      </c>
      <c r="Q42" s="6">
        <v>0</v>
      </c>
      <c r="R42" s="6">
        <v>0</v>
      </c>
      <c r="S42" s="6">
        <v>0</v>
      </c>
      <c r="T42" s="7">
        <v>0</v>
      </c>
      <c r="U42" s="6">
        <v>5</v>
      </c>
      <c r="V42" s="6">
        <v>0</v>
      </c>
      <c r="W42" s="6">
        <v>3155</v>
      </c>
      <c r="X42" s="7">
        <v>0</v>
      </c>
      <c r="Y42" s="7">
        <v>182085</v>
      </c>
      <c r="Z42" s="6">
        <v>0</v>
      </c>
      <c r="AA42" s="7">
        <v>287390</v>
      </c>
      <c r="AB42" s="7">
        <v>19086</v>
      </c>
      <c r="AC42" s="8">
        <v>0</v>
      </c>
      <c r="AD42" s="8">
        <v>0</v>
      </c>
      <c r="AE42" s="6">
        <v>30</v>
      </c>
      <c r="AF42" s="6">
        <v>0</v>
      </c>
      <c r="AG42" s="7">
        <v>42</v>
      </c>
      <c r="AH42" s="7">
        <v>2985</v>
      </c>
      <c r="AI42" s="7">
        <v>839</v>
      </c>
      <c r="AJ42" s="8">
        <v>173</v>
      </c>
      <c r="AK42" s="7">
        <v>378</v>
      </c>
      <c r="AL42" s="8">
        <v>0</v>
      </c>
      <c r="AM42" s="8">
        <v>2</v>
      </c>
      <c r="AN42" s="8">
        <v>245</v>
      </c>
      <c r="AO42" s="7">
        <v>0</v>
      </c>
      <c r="AP42" s="7">
        <v>695</v>
      </c>
      <c r="AQ42" s="8">
        <v>109</v>
      </c>
      <c r="AR42" s="7">
        <v>5624</v>
      </c>
      <c r="AS42" s="7">
        <v>8547</v>
      </c>
      <c r="AT42" s="7">
        <v>29045</v>
      </c>
      <c r="AU42" s="8">
        <v>0</v>
      </c>
      <c r="AV42" s="7">
        <v>8772</v>
      </c>
      <c r="AW42" s="7">
        <v>329591</v>
      </c>
      <c r="AX42" s="7"/>
      <c r="AY42" s="8">
        <v>0</v>
      </c>
      <c r="AZ42" s="7">
        <v>432640</v>
      </c>
      <c r="BA42" s="8">
        <v>0</v>
      </c>
      <c r="BB42" s="7">
        <v>11480</v>
      </c>
      <c r="BC42" s="7">
        <v>49096</v>
      </c>
      <c r="BD42" s="8">
        <v>1580</v>
      </c>
      <c r="BE42" s="8">
        <v>0</v>
      </c>
      <c r="BF42" s="8">
        <v>49096</v>
      </c>
      <c r="BG42" s="6">
        <v>0</v>
      </c>
      <c r="BH42" s="8">
        <v>11480</v>
      </c>
      <c r="BI42" s="8">
        <v>432640</v>
      </c>
      <c r="BJ42" s="8">
        <v>0</v>
      </c>
      <c r="BK42" s="8">
        <v>0</v>
      </c>
      <c r="BL42" s="8">
        <v>0</v>
      </c>
      <c r="BM42" s="45">
        <f t="shared" si="0"/>
        <v>1231297</v>
      </c>
      <c r="BN42" s="45">
        <f t="shared" si="14"/>
        <v>493216</v>
      </c>
      <c r="BO42" s="45">
        <f t="shared" si="1"/>
        <v>1724513</v>
      </c>
      <c r="BP42" s="40" t="s">
        <v>61</v>
      </c>
      <c r="BQ42" s="22" t="s">
        <v>142</v>
      </c>
      <c r="BR42" s="52" t="s">
        <v>143</v>
      </c>
      <c r="BS42" s="55">
        <v>0</v>
      </c>
      <c r="BT42" s="50">
        <f t="shared" si="2"/>
        <v>363.13181722467885</v>
      </c>
      <c r="BU42" s="80">
        <f t="shared" si="15"/>
        <v>71.399693710630189</v>
      </c>
      <c r="BV42" s="75">
        <f t="shared" si="3"/>
        <v>46.66182354179827</v>
      </c>
      <c r="BW42" s="14">
        <f t="shared" si="4"/>
        <v>35.360075805432722</v>
      </c>
      <c r="BX42" s="14">
        <f t="shared" si="5"/>
        <v>26.536744577805855</v>
      </c>
      <c r="BY42" s="14">
        <f t="shared" si="6"/>
        <v>6.1160244261949881</v>
      </c>
      <c r="BZ42" s="14">
        <f t="shared" si="7"/>
        <v>5.6980416929879976</v>
      </c>
      <c r="CA42" s="14">
        <f t="shared" si="8"/>
        <v>0</v>
      </c>
      <c r="CB42" s="14">
        <f t="shared" si="9"/>
        <v>60.515898083807116</v>
      </c>
      <c r="CC42" s="14">
        <f t="shared" si="16"/>
        <v>69.402189934723097</v>
      </c>
      <c r="CD42" s="14">
        <f t="shared" si="10"/>
        <v>129.91808801853023</v>
      </c>
      <c r="CE42" s="14">
        <f t="shared" si="11"/>
        <v>0</v>
      </c>
      <c r="CF42" s="14">
        <f t="shared" si="17"/>
        <v>10.338176458201726</v>
      </c>
      <c r="CG42" s="14">
        <f t="shared" si="12"/>
        <v>91.101284480943363</v>
      </c>
      <c r="CH42" s="19">
        <f t="shared" si="13"/>
        <v>0.66435038955569592</v>
      </c>
    </row>
    <row r="43" spans="1:86" ht="13.8" x14ac:dyDescent="0.3">
      <c r="A43" s="3">
        <v>2017</v>
      </c>
      <c r="B43" s="3" t="s">
        <v>61</v>
      </c>
      <c r="C43" s="4" t="s">
        <v>144</v>
      </c>
      <c r="D43" s="4" t="s">
        <v>145</v>
      </c>
      <c r="E43" s="5">
        <v>3387</v>
      </c>
      <c r="F43" s="6">
        <v>0</v>
      </c>
      <c r="G43" s="6">
        <v>0</v>
      </c>
      <c r="H43" s="7">
        <v>92560</v>
      </c>
      <c r="I43" s="6">
        <v>0</v>
      </c>
      <c r="J43" s="6">
        <v>17510</v>
      </c>
      <c r="K43" s="7">
        <v>0</v>
      </c>
      <c r="L43" s="7">
        <v>111210</v>
      </c>
      <c r="M43" s="8">
        <v>0</v>
      </c>
      <c r="N43" s="6">
        <v>0</v>
      </c>
      <c r="O43" s="7">
        <v>2910</v>
      </c>
      <c r="P43" s="8">
        <v>0</v>
      </c>
      <c r="Q43" s="6">
        <v>0</v>
      </c>
      <c r="R43" s="6">
        <v>0</v>
      </c>
      <c r="S43" s="6">
        <v>0</v>
      </c>
      <c r="T43" s="7">
        <v>0</v>
      </c>
      <c r="U43" s="6">
        <v>0</v>
      </c>
      <c r="V43" s="6">
        <v>0</v>
      </c>
      <c r="W43" s="6">
        <v>0</v>
      </c>
      <c r="X43" s="7">
        <v>0</v>
      </c>
      <c r="Y43" s="7">
        <v>184620</v>
      </c>
      <c r="Z43" s="6">
        <v>0</v>
      </c>
      <c r="AA43" s="7">
        <v>292680</v>
      </c>
      <c r="AB43" s="7">
        <v>10490</v>
      </c>
      <c r="AC43" s="8">
        <v>0</v>
      </c>
      <c r="AD43" s="8">
        <v>0</v>
      </c>
      <c r="AE43" s="6">
        <v>0</v>
      </c>
      <c r="AF43" s="6">
        <v>0</v>
      </c>
      <c r="AG43" s="7">
        <v>500</v>
      </c>
      <c r="AH43" s="7">
        <v>6300</v>
      </c>
      <c r="AI43" s="7">
        <v>1880</v>
      </c>
      <c r="AJ43" s="8">
        <v>0</v>
      </c>
      <c r="AK43" s="7">
        <v>0</v>
      </c>
      <c r="AL43" s="8">
        <v>0</v>
      </c>
      <c r="AM43" s="8">
        <v>0</v>
      </c>
      <c r="AN43" s="8">
        <v>0</v>
      </c>
      <c r="AO43" s="7">
        <v>370</v>
      </c>
      <c r="AP43" s="7">
        <v>4000</v>
      </c>
      <c r="AQ43" s="8">
        <v>1110</v>
      </c>
      <c r="AR43" s="7">
        <v>9800</v>
      </c>
      <c r="AS43" s="7">
        <v>17370</v>
      </c>
      <c r="AT43" s="7">
        <v>39830</v>
      </c>
      <c r="AU43" s="8">
        <v>15680</v>
      </c>
      <c r="AV43" s="7">
        <v>21600</v>
      </c>
      <c r="AW43" s="7">
        <v>80480</v>
      </c>
      <c r="AX43" s="7"/>
      <c r="AY43" s="8">
        <v>0</v>
      </c>
      <c r="AZ43" s="7">
        <v>429960</v>
      </c>
      <c r="BA43" s="8">
        <v>0</v>
      </c>
      <c r="BB43" s="7">
        <v>36320</v>
      </c>
      <c r="BC43" s="7">
        <v>21100</v>
      </c>
      <c r="BD43" s="8">
        <v>1260</v>
      </c>
      <c r="BE43" s="8">
        <v>21100</v>
      </c>
      <c r="BF43" s="8">
        <v>0</v>
      </c>
      <c r="BG43" s="6">
        <v>36320</v>
      </c>
      <c r="BH43" s="8">
        <v>0</v>
      </c>
      <c r="BI43" s="8">
        <v>429960</v>
      </c>
      <c r="BJ43" s="8">
        <v>0</v>
      </c>
      <c r="BK43" s="8">
        <v>0</v>
      </c>
      <c r="BL43" s="8">
        <v>0</v>
      </c>
      <c r="BM43" s="45">
        <f t="shared" si="0"/>
        <v>968320</v>
      </c>
      <c r="BN43" s="45">
        <f t="shared" si="14"/>
        <v>429960</v>
      </c>
      <c r="BO43" s="45">
        <f t="shared" si="1"/>
        <v>1398280</v>
      </c>
      <c r="BP43" s="40" t="s">
        <v>61</v>
      </c>
      <c r="BQ43" s="22" t="s">
        <v>144</v>
      </c>
      <c r="BR43" s="52" t="s">
        <v>145</v>
      </c>
      <c r="BS43" s="55">
        <v>31310</v>
      </c>
      <c r="BT43" s="50">
        <f t="shared" si="2"/>
        <v>422.0814880425155</v>
      </c>
      <c r="BU43" s="80">
        <f t="shared" si="15"/>
        <v>69.924244014018001</v>
      </c>
      <c r="BV43" s="75">
        <f t="shared" si="3"/>
        <v>54.508414526129314</v>
      </c>
      <c r="BW43" s="14">
        <f t="shared" si="4"/>
        <v>31.957484499557129</v>
      </c>
      <c r="BX43" s="14">
        <f t="shared" si="5"/>
        <v>32.834366696191317</v>
      </c>
      <c r="BY43" s="14">
        <f t="shared" si="6"/>
        <v>11.759669323885444</v>
      </c>
      <c r="BZ43" s="14">
        <f t="shared" si="7"/>
        <v>11.547091821671096</v>
      </c>
      <c r="CA43" s="14">
        <f t="shared" si="8"/>
        <v>0</v>
      </c>
      <c r="CB43" s="14">
        <f t="shared" si="9"/>
        <v>86.412754650132854</v>
      </c>
      <c r="CC43" s="14">
        <f t="shared" si="16"/>
        <v>23.761440803070563</v>
      </c>
      <c r="CD43" s="14">
        <f t="shared" si="10"/>
        <v>110.17419545320342</v>
      </c>
      <c r="CE43" s="14">
        <f t="shared" si="11"/>
        <v>6.2297018010038379</v>
      </c>
      <c r="CF43" s="14">
        <f t="shared" si="17"/>
        <v>0</v>
      </c>
      <c r="CG43" s="14">
        <f t="shared" si="12"/>
        <v>126.94419840566873</v>
      </c>
      <c r="CH43" s="19">
        <f t="shared" si="13"/>
        <v>0</v>
      </c>
    </row>
    <row r="44" spans="1:86" ht="13.8" x14ac:dyDescent="0.3">
      <c r="A44" s="3">
        <v>2017</v>
      </c>
      <c r="B44" s="3" t="s">
        <v>61</v>
      </c>
      <c r="C44" s="4" t="s">
        <v>146</v>
      </c>
      <c r="D44" s="4" t="s">
        <v>147</v>
      </c>
      <c r="E44" s="5">
        <v>4088</v>
      </c>
      <c r="F44" s="6">
        <v>0</v>
      </c>
      <c r="G44" s="6">
        <v>122910</v>
      </c>
      <c r="H44" s="7">
        <v>5580</v>
      </c>
      <c r="I44" s="6">
        <v>200</v>
      </c>
      <c r="J44" s="6">
        <v>0</v>
      </c>
      <c r="K44" s="7">
        <v>190444</v>
      </c>
      <c r="L44" s="7">
        <v>110395</v>
      </c>
      <c r="M44" s="8">
        <v>0</v>
      </c>
      <c r="N44" s="6">
        <v>0</v>
      </c>
      <c r="O44" s="7">
        <v>1260</v>
      </c>
      <c r="P44" s="8">
        <v>0</v>
      </c>
      <c r="Q44" s="6">
        <v>0</v>
      </c>
      <c r="R44" s="6">
        <v>0</v>
      </c>
      <c r="S44" s="6">
        <v>0</v>
      </c>
      <c r="T44" s="7">
        <v>80</v>
      </c>
      <c r="U44" s="6">
        <v>0</v>
      </c>
      <c r="V44" s="6">
        <v>0</v>
      </c>
      <c r="W44" s="6">
        <v>0</v>
      </c>
      <c r="X44" s="7">
        <v>26244</v>
      </c>
      <c r="Y44" s="7">
        <v>222699</v>
      </c>
      <c r="Z44" s="6">
        <v>0</v>
      </c>
      <c r="AA44" s="7">
        <v>365925</v>
      </c>
      <c r="AB44" s="7">
        <v>9450</v>
      </c>
      <c r="AC44" s="8">
        <v>0</v>
      </c>
      <c r="AD44" s="8">
        <v>0</v>
      </c>
      <c r="AE44" s="6">
        <v>0</v>
      </c>
      <c r="AF44" s="6">
        <v>0</v>
      </c>
      <c r="AG44" s="7">
        <v>130</v>
      </c>
      <c r="AH44" s="7">
        <v>7660</v>
      </c>
      <c r="AI44" s="7">
        <v>1092</v>
      </c>
      <c r="AJ44" s="8">
        <v>100</v>
      </c>
      <c r="AK44" s="7">
        <v>550</v>
      </c>
      <c r="AL44" s="8">
        <v>0</v>
      </c>
      <c r="AM44" s="8">
        <v>0</v>
      </c>
      <c r="AN44" s="8">
        <v>0</v>
      </c>
      <c r="AO44" s="7">
        <v>404</v>
      </c>
      <c r="AP44" s="7">
        <v>150</v>
      </c>
      <c r="AQ44" s="8">
        <v>0</v>
      </c>
      <c r="AR44" s="7">
        <v>7780</v>
      </c>
      <c r="AS44" s="7">
        <v>17830</v>
      </c>
      <c r="AT44" s="7">
        <v>48738</v>
      </c>
      <c r="AU44" s="8">
        <v>0</v>
      </c>
      <c r="AV44" s="7">
        <v>27740</v>
      </c>
      <c r="AW44" s="7">
        <v>134677</v>
      </c>
      <c r="AX44" s="7"/>
      <c r="AY44" s="8">
        <v>0</v>
      </c>
      <c r="AZ44" s="7">
        <v>905840</v>
      </c>
      <c r="BA44" s="8">
        <v>0</v>
      </c>
      <c r="BB44" s="7">
        <v>30027</v>
      </c>
      <c r="BC44" s="7">
        <v>20087</v>
      </c>
      <c r="BD44" s="8">
        <v>2960</v>
      </c>
      <c r="BE44" s="8">
        <v>20087</v>
      </c>
      <c r="BF44" s="8">
        <v>24530</v>
      </c>
      <c r="BG44" s="6">
        <v>0</v>
      </c>
      <c r="BH44" s="8">
        <v>30027</v>
      </c>
      <c r="BI44" s="8">
        <v>905840</v>
      </c>
      <c r="BJ44" s="8">
        <v>0</v>
      </c>
      <c r="BK44" s="8">
        <v>0</v>
      </c>
      <c r="BL44" s="8">
        <v>0</v>
      </c>
      <c r="BM44" s="45">
        <f t="shared" si="0"/>
        <v>1322125</v>
      </c>
      <c r="BN44" s="45">
        <f t="shared" si="14"/>
        <v>960397</v>
      </c>
      <c r="BO44" s="45">
        <f t="shared" si="1"/>
        <v>2282522</v>
      </c>
      <c r="BP44" s="40" t="s">
        <v>61</v>
      </c>
      <c r="BQ44" s="22" t="s">
        <v>146</v>
      </c>
      <c r="BR44" s="52" t="s">
        <v>147</v>
      </c>
      <c r="BS44" s="55">
        <v>0</v>
      </c>
      <c r="BT44" s="50">
        <f t="shared" si="2"/>
        <v>558.34686888454007</v>
      </c>
      <c r="BU44" s="80">
        <f t="shared" si="15"/>
        <v>57.92386667028839</v>
      </c>
      <c r="BV44" s="75">
        <f t="shared" si="3"/>
        <v>84.542318982387471</v>
      </c>
      <c r="BW44" s="14">
        <f t="shared" si="4"/>
        <v>1.3649706457925637</v>
      </c>
      <c r="BX44" s="14">
        <f t="shared" si="5"/>
        <v>27.004647749510763</v>
      </c>
      <c r="BY44" s="14">
        <f t="shared" si="6"/>
        <v>11.971135029354208</v>
      </c>
      <c r="BZ44" s="14">
        <f t="shared" si="7"/>
        <v>6.7857142857142856</v>
      </c>
      <c r="CA44" s="14">
        <f t="shared" si="8"/>
        <v>46.586105675146769</v>
      </c>
      <c r="CB44" s="14">
        <f t="shared" si="9"/>
        <v>89.511986301369859</v>
      </c>
      <c r="CC44" s="14">
        <f t="shared" si="16"/>
        <v>32.944471624266143</v>
      </c>
      <c r="CD44" s="14">
        <f t="shared" si="10"/>
        <v>122.456457925636</v>
      </c>
      <c r="CE44" s="14">
        <f t="shared" si="11"/>
        <v>4.9136497064579254</v>
      </c>
      <c r="CF44" s="14">
        <f t="shared" si="17"/>
        <v>6.0004892367906066</v>
      </c>
      <c r="CG44" s="14">
        <f t="shared" si="12"/>
        <v>221.58512720156557</v>
      </c>
      <c r="CH44" s="19">
        <f t="shared" si="13"/>
        <v>6.4197651663405084</v>
      </c>
    </row>
    <row r="45" spans="1:86" ht="13.8" x14ac:dyDescent="0.3">
      <c r="A45" s="3">
        <v>2017</v>
      </c>
      <c r="B45" s="3" t="s">
        <v>61</v>
      </c>
      <c r="C45" s="4" t="s">
        <v>148</v>
      </c>
      <c r="D45" s="4" t="s">
        <v>149</v>
      </c>
      <c r="E45" s="5">
        <v>1543</v>
      </c>
      <c r="F45" s="6">
        <v>9</v>
      </c>
      <c r="G45" s="6">
        <v>70800</v>
      </c>
      <c r="H45" s="7">
        <v>49948</v>
      </c>
      <c r="I45" s="6">
        <v>0</v>
      </c>
      <c r="J45" s="6">
        <v>6260</v>
      </c>
      <c r="K45" s="7">
        <v>0</v>
      </c>
      <c r="L45" s="7">
        <v>62083</v>
      </c>
      <c r="M45" s="8">
        <v>0</v>
      </c>
      <c r="N45" s="6">
        <v>0</v>
      </c>
      <c r="O45" s="7">
        <v>148</v>
      </c>
      <c r="P45" s="8">
        <v>0</v>
      </c>
      <c r="Q45" s="6">
        <v>0</v>
      </c>
      <c r="R45" s="6">
        <v>0</v>
      </c>
      <c r="S45" s="6">
        <v>0</v>
      </c>
      <c r="T45" s="7">
        <v>0</v>
      </c>
      <c r="U45" s="6">
        <v>0</v>
      </c>
      <c r="V45" s="6">
        <v>0</v>
      </c>
      <c r="W45" s="6">
        <v>365</v>
      </c>
      <c r="X45" s="7">
        <v>0</v>
      </c>
      <c r="Y45" s="7">
        <v>44504</v>
      </c>
      <c r="Z45" s="6">
        <v>0</v>
      </c>
      <c r="AA45" s="7">
        <v>135720</v>
      </c>
      <c r="AB45" s="7">
        <v>5255</v>
      </c>
      <c r="AC45" s="8">
        <v>0</v>
      </c>
      <c r="AD45" s="8">
        <v>0</v>
      </c>
      <c r="AE45" s="6">
        <v>0</v>
      </c>
      <c r="AF45" s="6">
        <v>0</v>
      </c>
      <c r="AG45" s="7">
        <v>50</v>
      </c>
      <c r="AH45" s="7">
        <v>5441</v>
      </c>
      <c r="AI45" s="7">
        <v>78</v>
      </c>
      <c r="AJ45" s="8">
        <v>5</v>
      </c>
      <c r="AK45" s="7">
        <v>46</v>
      </c>
      <c r="AL45" s="8">
        <v>0</v>
      </c>
      <c r="AM45" s="8">
        <v>0</v>
      </c>
      <c r="AN45" s="8">
        <v>155</v>
      </c>
      <c r="AO45" s="7">
        <v>0</v>
      </c>
      <c r="AP45" s="7">
        <v>106</v>
      </c>
      <c r="AQ45" s="8">
        <v>129</v>
      </c>
      <c r="AR45" s="7">
        <v>2347</v>
      </c>
      <c r="AS45" s="7">
        <v>3179</v>
      </c>
      <c r="AT45" s="7">
        <v>6095</v>
      </c>
      <c r="AU45" s="8">
        <v>0</v>
      </c>
      <c r="AV45" s="7">
        <v>2160</v>
      </c>
      <c r="AW45" s="7">
        <v>120624</v>
      </c>
      <c r="AX45" s="7"/>
      <c r="AY45" s="8">
        <v>0</v>
      </c>
      <c r="AZ45" s="7">
        <v>190360</v>
      </c>
      <c r="BA45" s="8">
        <v>0</v>
      </c>
      <c r="BB45" s="7">
        <v>0</v>
      </c>
      <c r="BC45" s="7">
        <v>3660</v>
      </c>
      <c r="BD45" s="8">
        <v>120</v>
      </c>
      <c r="BE45" s="8">
        <v>0</v>
      </c>
      <c r="BF45" s="8">
        <v>3660</v>
      </c>
      <c r="BG45" s="6">
        <v>0</v>
      </c>
      <c r="BH45" s="8">
        <v>0</v>
      </c>
      <c r="BI45" s="8">
        <v>190360</v>
      </c>
      <c r="BJ45" s="8">
        <v>0</v>
      </c>
      <c r="BK45" s="8">
        <v>0</v>
      </c>
      <c r="BL45" s="8">
        <v>0</v>
      </c>
      <c r="BM45" s="45">
        <f t="shared" si="0"/>
        <v>515507</v>
      </c>
      <c r="BN45" s="45">
        <f t="shared" si="14"/>
        <v>194020</v>
      </c>
      <c r="BO45" s="45">
        <f t="shared" si="1"/>
        <v>709527</v>
      </c>
      <c r="BP45" s="40" t="s">
        <v>61</v>
      </c>
      <c r="BQ45" s="22" t="s">
        <v>148</v>
      </c>
      <c r="BR45" s="52" t="s">
        <v>149</v>
      </c>
      <c r="BS45" s="55">
        <v>0</v>
      </c>
      <c r="BT45" s="50">
        <f t="shared" si="2"/>
        <v>459.8360337005833</v>
      </c>
      <c r="BU45" s="80">
        <f t="shared" si="15"/>
        <v>72.655022289497083</v>
      </c>
      <c r="BV45" s="75">
        <f t="shared" si="3"/>
        <v>74.72715489306546</v>
      </c>
      <c r="BW45" s="14">
        <f t="shared" si="4"/>
        <v>32.370706416072586</v>
      </c>
      <c r="BX45" s="14">
        <f t="shared" si="5"/>
        <v>40.235255994815297</v>
      </c>
      <c r="BY45" s="14">
        <f t="shared" si="6"/>
        <v>3.9500972132209982</v>
      </c>
      <c r="BZ45" s="14">
        <f t="shared" si="7"/>
        <v>5.4569021386908618</v>
      </c>
      <c r="CA45" s="14">
        <f t="shared" si="8"/>
        <v>0</v>
      </c>
      <c r="CB45" s="14">
        <f t="shared" si="9"/>
        <v>87.958522359040828</v>
      </c>
      <c r="CC45" s="14">
        <f t="shared" si="16"/>
        <v>78.1749837977965</v>
      </c>
      <c r="CD45" s="14">
        <f t="shared" si="10"/>
        <v>166.13350615683734</v>
      </c>
      <c r="CE45" s="14">
        <f t="shared" si="11"/>
        <v>0</v>
      </c>
      <c r="CF45" s="14">
        <f t="shared" si="17"/>
        <v>2.3720025923525601</v>
      </c>
      <c r="CG45" s="14">
        <f t="shared" si="12"/>
        <v>123.3700583279326</v>
      </c>
      <c r="CH45" s="19">
        <f t="shared" si="13"/>
        <v>0.23655217109526896</v>
      </c>
    </row>
    <row r="46" spans="1:86" ht="13.8" x14ac:dyDescent="0.3">
      <c r="A46" s="3">
        <v>2017</v>
      </c>
      <c r="B46" s="3" t="s">
        <v>61</v>
      </c>
      <c r="C46" s="4" t="s">
        <v>150</v>
      </c>
      <c r="D46" s="4" t="s">
        <v>151</v>
      </c>
      <c r="E46" s="5">
        <v>3465</v>
      </c>
      <c r="F46" s="6">
        <v>0</v>
      </c>
      <c r="G46" s="6">
        <v>86197</v>
      </c>
      <c r="H46" s="7">
        <v>27742</v>
      </c>
      <c r="I46" s="6">
        <v>160520</v>
      </c>
      <c r="J46" s="6">
        <v>16483</v>
      </c>
      <c r="K46" s="7">
        <v>132708</v>
      </c>
      <c r="L46" s="7">
        <v>81731</v>
      </c>
      <c r="M46" s="8">
        <v>0</v>
      </c>
      <c r="N46" s="6">
        <v>0</v>
      </c>
      <c r="O46" s="7">
        <v>2703</v>
      </c>
      <c r="P46" s="8">
        <v>0</v>
      </c>
      <c r="Q46" s="6">
        <v>0</v>
      </c>
      <c r="R46" s="6">
        <v>0</v>
      </c>
      <c r="S46" s="6">
        <v>0</v>
      </c>
      <c r="T46" s="7">
        <v>53</v>
      </c>
      <c r="U46" s="6">
        <v>0</v>
      </c>
      <c r="V46" s="6">
        <v>0</v>
      </c>
      <c r="W46" s="6">
        <v>0</v>
      </c>
      <c r="X46" s="7">
        <v>5515</v>
      </c>
      <c r="Y46" s="7">
        <v>253394</v>
      </c>
      <c r="Z46" s="6">
        <v>0</v>
      </c>
      <c r="AA46" s="7">
        <v>162528</v>
      </c>
      <c r="AB46" s="7">
        <v>6470</v>
      </c>
      <c r="AC46" s="8">
        <v>0</v>
      </c>
      <c r="AD46" s="8">
        <v>0</v>
      </c>
      <c r="AE46" s="6">
        <v>0</v>
      </c>
      <c r="AF46" s="6">
        <v>0</v>
      </c>
      <c r="AG46" s="7">
        <v>74</v>
      </c>
      <c r="AH46" s="7">
        <v>6007</v>
      </c>
      <c r="AI46" s="7">
        <v>913</v>
      </c>
      <c r="AJ46" s="8">
        <v>160</v>
      </c>
      <c r="AK46" s="7">
        <v>0</v>
      </c>
      <c r="AL46" s="8">
        <v>0</v>
      </c>
      <c r="AM46" s="8">
        <v>0</v>
      </c>
      <c r="AN46" s="8">
        <v>0</v>
      </c>
      <c r="AO46" s="7">
        <v>0</v>
      </c>
      <c r="AP46" s="7">
        <v>834</v>
      </c>
      <c r="AQ46" s="8">
        <v>0</v>
      </c>
      <c r="AR46" s="7">
        <v>4264</v>
      </c>
      <c r="AS46" s="7">
        <v>6489</v>
      </c>
      <c r="AT46" s="7">
        <v>54334</v>
      </c>
      <c r="AU46" s="8">
        <v>0</v>
      </c>
      <c r="AV46" s="7">
        <v>5512</v>
      </c>
      <c r="AW46" s="7">
        <v>141619</v>
      </c>
      <c r="AX46" s="7"/>
      <c r="AY46" s="8">
        <v>0</v>
      </c>
      <c r="AZ46" s="7">
        <v>1036630</v>
      </c>
      <c r="BA46" s="8">
        <v>0</v>
      </c>
      <c r="BB46" s="7">
        <v>25566</v>
      </c>
      <c r="BC46" s="7">
        <v>24902</v>
      </c>
      <c r="BD46" s="8">
        <v>180</v>
      </c>
      <c r="BE46" s="8">
        <v>33731</v>
      </c>
      <c r="BF46" s="8">
        <v>24902</v>
      </c>
      <c r="BG46" s="6">
        <v>0</v>
      </c>
      <c r="BH46" s="8">
        <v>25566</v>
      </c>
      <c r="BI46" s="8">
        <v>1036630</v>
      </c>
      <c r="BJ46" s="8">
        <v>0</v>
      </c>
      <c r="BK46" s="8">
        <v>0</v>
      </c>
      <c r="BL46" s="8">
        <v>0</v>
      </c>
      <c r="BM46" s="45">
        <f t="shared" si="0"/>
        <v>1189981</v>
      </c>
      <c r="BN46" s="45">
        <f t="shared" si="14"/>
        <v>1087098</v>
      </c>
      <c r="BO46" s="45">
        <f t="shared" si="1"/>
        <v>2277079</v>
      </c>
      <c r="BP46" s="40" t="s">
        <v>61</v>
      </c>
      <c r="BQ46" s="22" t="s">
        <v>150</v>
      </c>
      <c r="BR46" s="52" t="s">
        <v>151</v>
      </c>
      <c r="BS46" s="55">
        <v>0</v>
      </c>
      <c r="BT46" s="50">
        <f t="shared" si="2"/>
        <v>657.1656565656566</v>
      </c>
      <c r="BU46" s="80">
        <f t="shared" si="15"/>
        <v>52.259100364985144</v>
      </c>
      <c r="BV46" s="75">
        <f t="shared" si="3"/>
        <v>98.006060606060601</v>
      </c>
      <c r="BW46" s="14">
        <f t="shared" si="4"/>
        <v>8.0063492063492063</v>
      </c>
      <c r="BX46" s="14">
        <f t="shared" si="5"/>
        <v>23.587590187590187</v>
      </c>
      <c r="BY46" s="14">
        <f t="shared" si="6"/>
        <v>62.006926406926404</v>
      </c>
      <c r="BZ46" s="14">
        <f t="shared" si="7"/>
        <v>6.3477633477633475</v>
      </c>
      <c r="CA46" s="14">
        <f t="shared" si="8"/>
        <v>38.299567099567099</v>
      </c>
      <c r="CB46" s="14">
        <f t="shared" si="9"/>
        <v>46.905627705627708</v>
      </c>
      <c r="CC46" s="14">
        <f t="shared" si="16"/>
        <v>40.871284271284274</v>
      </c>
      <c r="CD46" s="14">
        <f t="shared" si="10"/>
        <v>87.776911976911975</v>
      </c>
      <c r="CE46" s="14">
        <f t="shared" si="11"/>
        <v>9.7347763347763347</v>
      </c>
      <c r="CF46" s="14">
        <f t="shared" si="17"/>
        <v>7.1867243867243866</v>
      </c>
      <c r="CG46" s="14">
        <f t="shared" si="12"/>
        <v>299.17171717171715</v>
      </c>
      <c r="CH46" s="19">
        <f t="shared" si="13"/>
        <v>1.5916305916305917</v>
      </c>
    </row>
    <row r="47" spans="1:86" ht="13.8" x14ac:dyDescent="0.3">
      <c r="A47" s="3">
        <v>2017</v>
      </c>
      <c r="B47" s="3" t="s">
        <v>61</v>
      </c>
      <c r="C47" s="4" t="s">
        <v>152</v>
      </c>
      <c r="D47" s="4" t="s">
        <v>153</v>
      </c>
      <c r="E47" s="5">
        <v>1421</v>
      </c>
      <c r="F47" s="6">
        <v>0</v>
      </c>
      <c r="G47" s="6">
        <v>667</v>
      </c>
      <c r="H47" s="7">
        <v>179</v>
      </c>
      <c r="I47" s="6">
        <v>0</v>
      </c>
      <c r="J47" s="6">
        <v>0</v>
      </c>
      <c r="K47" s="7">
        <v>69437</v>
      </c>
      <c r="L47" s="7">
        <v>40620</v>
      </c>
      <c r="M47" s="8">
        <v>0</v>
      </c>
      <c r="N47" s="6">
        <v>0</v>
      </c>
      <c r="O47" s="7">
        <v>1930</v>
      </c>
      <c r="P47" s="8">
        <v>0</v>
      </c>
      <c r="Q47" s="6">
        <v>0</v>
      </c>
      <c r="R47" s="6">
        <v>0</v>
      </c>
      <c r="S47" s="6">
        <v>0</v>
      </c>
      <c r="T47" s="7">
        <v>0</v>
      </c>
      <c r="U47" s="6">
        <v>0</v>
      </c>
      <c r="V47" s="6">
        <v>0</v>
      </c>
      <c r="W47" s="6">
        <v>0</v>
      </c>
      <c r="X47" s="7">
        <v>0</v>
      </c>
      <c r="Y47" s="7">
        <v>95534</v>
      </c>
      <c r="Z47" s="6">
        <v>0</v>
      </c>
      <c r="AA47" s="7">
        <v>0</v>
      </c>
      <c r="AB47" s="7">
        <v>950</v>
      </c>
      <c r="AC47" s="8">
        <v>0</v>
      </c>
      <c r="AD47" s="8">
        <v>0</v>
      </c>
      <c r="AE47" s="6">
        <v>0</v>
      </c>
      <c r="AF47" s="6">
        <v>0</v>
      </c>
      <c r="AG47" s="7">
        <v>0</v>
      </c>
      <c r="AH47" s="7">
        <v>1890</v>
      </c>
      <c r="AI47" s="7">
        <v>375</v>
      </c>
      <c r="AJ47" s="8">
        <v>0</v>
      </c>
      <c r="AK47" s="7">
        <v>0</v>
      </c>
      <c r="AL47" s="8">
        <v>0</v>
      </c>
      <c r="AM47" s="8">
        <v>0</v>
      </c>
      <c r="AN47" s="8">
        <v>0</v>
      </c>
      <c r="AO47" s="7">
        <v>0</v>
      </c>
      <c r="AP47" s="7">
        <v>0</v>
      </c>
      <c r="AQ47" s="8">
        <v>0</v>
      </c>
      <c r="AR47" s="7">
        <v>2320</v>
      </c>
      <c r="AS47" s="7">
        <v>0</v>
      </c>
      <c r="AT47" s="7">
        <v>31060</v>
      </c>
      <c r="AU47" s="8">
        <v>0</v>
      </c>
      <c r="AV47" s="7">
        <v>0</v>
      </c>
      <c r="AW47" s="7">
        <v>10540</v>
      </c>
      <c r="AX47" s="7"/>
      <c r="AY47" s="8">
        <v>0</v>
      </c>
      <c r="AZ47" s="7">
        <v>381700</v>
      </c>
      <c r="BA47" s="8">
        <v>0</v>
      </c>
      <c r="BB47" s="7">
        <v>9062</v>
      </c>
      <c r="BC47" s="7">
        <v>2720</v>
      </c>
      <c r="BD47" s="8">
        <v>0</v>
      </c>
      <c r="BE47" s="8">
        <v>2720</v>
      </c>
      <c r="BF47" s="8">
        <v>0</v>
      </c>
      <c r="BG47" s="6">
        <v>0</v>
      </c>
      <c r="BH47" s="8">
        <v>9062</v>
      </c>
      <c r="BI47" s="8">
        <v>381700</v>
      </c>
      <c r="BJ47" s="8">
        <v>0</v>
      </c>
      <c r="BK47" s="8">
        <v>0</v>
      </c>
      <c r="BL47" s="8">
        <v>0</v>
      </c>
      <c r="BM47" s="45">
        <f t="shared" si="0"/>
        <v>258222</v>
      </c>
      <c r="BN47" s="45">
        <f t="shared" si="14"/>
        <v>390762</v>
      </c>
      <c r="BO47" s="45">
        <f t="shared" si="1"/>
        <v>648984</v>
      </c>
      <c r="BP47" s="40" t="s">
        <v>61</v>
      </c>
      <c r="BQ47" s="22" t="s">
        <v>152</v>
      </c>
      <c r="BR47" s="52" t="s">
        <v>153</v>
      </c>
      <c r="BS47" s="55">
        <v>0</v>
      </c>
      <c r="BT47" s="50">
        <f t="shared" si="2"/>
        <v>456.70935960591135</v>
      </c>
      <c r="BU47" s="80">
        <f t="shared" si="15"/>
        <v>39.788654265744611</v>
      </c>
      <c r="BV47" s="75">
        <f t="shared" si="3"/>
        <v>67.699507389162562</v>
      </c>
      <c r="BW47" s="14">
        <f t="shared" si="4"/>
        <v>0.12596762843068263</v>
      </c>
      <c r="BX47" s="14">
        <f t="shared" si="5"/>
        <v>28.585503166783955</v>
      </c>
      <c r="BY47" s="14">
        <f t="shared" si="6"/>
        <v>21.857846586910625</v>
      </c>
      <c r="BZ47" s="14">
        <f t="shared" si="7"/>
        <v>0</v>
      </c>
      <c r="CA47" s="14">
        <f t="shared" si="8"/>
        <v>48.864883884588316</v>
      </c>
      <c r="CB47" s="14">
        <f t="shared" si="9"/>
        <v>0</v>
      </c>
      <c r="CC47" s="14">
        <f t="shared" si="16"/>
        <v>7.4173117522871221</v>
      </c>
      <c r="CD47" s="14">
        <f t="shared" si="10"/>
        <v>7.4173117522871221</v>
      </c>
      <c r="CE47" s="14">
        <f t="shared" si="11"/>
        <v>1.9141449683321605</v>
      </c>
      <c r="CF47" s="14">
        <f t="shared" si="17"/>
        <v>0</v>
      </c>
      <c r="CG47" s="14">
        <f t="shared" si="12"/>
        <v>268.61365235749474</v>
      </c>
      <c r="CH47" s="19">
        <f t="shared" si="13"/>
        <v>0</v>
      </c>
    </row>
    <row r="48" spans="1:86" ht="13.8" x14ac:dyDescent="0.3">
      <c r="A48" s="3">
        <v>2017</v>
      </c>
      <c r="B48" s="3" t="s">
        <v>61</v>
      </c>
      <c r="C48" s="4" t="s">
        <v>154</v>
      </c>
      <c r="D48" s="4" t="s">
        <v>155</v>
      </c>
      <c r="E48" s="5">
        <v>1012</v>
      </c>
      <c r="F48" s="6">
        <v>0</v>
      </c>
      <c r="G48" s="6">
        <v>0</v>
      </c>
      <c r="H48" s="7">
        <v>9105</v>
      </c>
      <c r="I48" s="6">
        <v>0</v>
      </c>
      <c r="J48" s="6">
        <v>0</v>
      </c>
      <c r="K48" s="7">
        <v>35737</v>
      </c>
      <c r="L48" s="7">
        <v>39227</v>
      </c>
      <c r="M48" s="8">
        <v>0</v>
      </c>
      <c r="N48" s="6">
        <v>0</v>
      </c>
      <c r="O48" s="7">
        <v>992</v>
      </c>
      <c r="P48" s="8">
        <v>0</v>
      </c>
      <c r="Q48" s="6">
        <v>0</v>
      </c>
      <c r="R48" s="6">
        <v>0</v>
      </c>
      <c r="S48" s="6">
        <v>0</v>
      </c>
      <c r="T48" s="7">
        <v>14</v>
      </c>
      <c r="U48" s="6">
        <v>0</v>
      </c>
      <c r="V48" s="6">
        <v>0</v>
      </c>
      <c r="W48" s="6">
        <v>0</v>
      </c>
      <c r="X48" s="7">
        <v>20100</v>
      </c>
      <c r="Y48" s="7">
        <v>49580</v>
      </c>
      <c r="Z48" s="6">
        <v>0</v>
      </c>
      <c r="AA48" s="7">
        <v>103848</v>
      </c>
      <c r="AB48" s="7">
        <v>3660</v>
      </c>
      <c r="AC48" s="8">
        <v>0</v>
      </c>
      <c r="AD48" s="8">
        <v>0</v>
      </c>
      <c r="AE48" s="6">
        <v>0</v>
      </c>
      <c r="AF48" s="6">
        <v>0</v>
      </c>
      <c r="AG48" s="7">
        <v>13</v>
      </c>
      <c r="AH48" s="7">
        <v>2462</v>
      </c>
      <c r="AI48" s="7">
        <v>304</v>
      </c>
      <c r="AJ48" s="8">
        <v>0</v>
      </c>
      <c r="AK48" s="7">
        <v>48</v>
      </c>
      <c r="AL48" s="8">
        <v>0</v>
      </c>
      <c r="AM48" s="8">
        <v>0</v>
      </c>
      <c r="AN48" s="8">
        <v>0</v>
      </c>
      <c r="AO48" s="7">
        <v>23</v>
      </c>
      <c r="AP48" s="7">
        <v>38</v>
      </c>
      <c r="AQ48" s="8">
        <v>0</v>
      </c>
      <c r="AR48" s="7">
        <v>1769</v>
      </c>
      <c r="AS48" s="7">
        <v>474</v>
      </c>
      <c r="AT48" s="7">
        <v>8142</v>
      </c>
      <c r="AU48" s="8">
        <v>0</v>
      </c>
      <c r="AV48" s="7">
        <v>0</v>
      </c>
      <c r="AW48" s="7">
        <v>22689</v>
      </c>
      <c r="AX48" s="7"/>
      <c r="AY48" s="8">
        <v>0</v>
      </c>
      <c r="AZ48" s="7">
        <v>138912</v>
      </c>
      <c r="BA48" s="8">
        <v>0</v>
      </c>
      <c r="BB48" s="7">
        <v>6025</v>
      </c>
      <c r="BC48" s="7">
        <v>6595</v>
      </c>
      <c r="BD48" s="8">
        <v>295</v>
      </c>
      <c r="BE48" s="8">
        <v>6595</v>
      </c>
      <c r="BF48" s="8">
        <v>8770</v>
      </c>
      <c r="BG48" s="6">
        <v>0</v>
      </c>
      <c r="BH48" s="8">
        <v>6025</v>
      </c>
      <c r="BI48" s="8">
        <v>138912</v>
      </c>
      <c r="BJ48" s="8">
        <v>0</v>
      </c>
      <c r="BK48" s="8">
        <v>0</v>
      </c>
      <c r="BL48" s="8">
        <v>0</v>
      </c>
      <c r="BM48" s="45">
        <f t="shared" si="0"/>
        <v>304820</v>
      </c>
      <c r="BN48" s="45">
        <f t="shared" si="14"/>
        <v>153707</v>
      </c>
      <c r="BO48" s="45">
        <f t="shared" si="1"/>
        <v>458527</v>
      </c>
      <c r="BP48" s="40" t="s">
        <v>61</v>
      </c>
      <c r="BQ48" s="22" t="s">
        <v>154</v>
      </c>
      <c r="BR48" s="52" t="s">
        <v>155</v>
      </c>
      <c r="BS48" s="55">
        <v>0</v>
      </c>
      <c r="BT48" s="50">
        <f t="shared" si="2"/>
        <v>453.08992094861662</v>
      </c>
      <c r="BU48" s="80">
        <f t="shared" si="15"/>
        <v>66.478091802663755</v>
      </c>
      <c r="BV48" s="75">
        <f t="shared" si="3"/>
        <v>48.992094861660078</v>
      </c>
      <c r="BW48" s="14">
        <f t="shared" si="4"/>
        <v>8.9970355731225293</v>
      </c>
      <c r="BX48" s="14">
        <f t="shared" si="5"/>
        <v>38.761857707509883</v>
      </c>
      <c r="BY48" s="14">
        <f t="shared" si="6"/>
        <v>8.045454545454545</v>
      </c>
      <c r="BZ48" s="14">
        <f t="shared" si="7"/>
        <v>0</v>
      </c>
      <c r="CA48" s="14">
        <f t="shared" si="8"/>
        <v>35.313241106719367</v>
      </c>
      <c r="CB48" s="14">
        <f t="shared" si="9"/>
        <v>102.61660079051383</v>
      </c>
      <c r="CC48" s="14">
        <f t="shared" si="16"/>
        <v>22.419960474308301</v>
      </c>
      <c r="CD48" s="14">
        <f t="shared" si="10"/>
        <v>125.03656126482214</v>
      </c>
      <c r="CE48" s="14">
        <f t="shared" si="11"/>
        <v>6.516798418972332</v>
      </c>
      <c r="CF48" s="14">
        <f t="shared" si="17"/>
        <v>8.6660079051383399</v>
      </c>
      <c r="CG48" s="14">
        <f t="shared" si="12"/>
        <v>137.26482213438734</v>
      </c>
      <c r="CH48" s="19">
        <f t="shared" si="13"/>
        <v>19.861660079051383</v>
      </c>
    </row>
    <row r="49" spans="1:86" ht="13.8" x14ac:dyDescent="0.3">
      <c r="A49" s="3">
        <v>2017</v>
      </c>
      <c r="B49" s="3" t="s">
        <v>61</v>
      </c>
      <c r="C49" s="4" t="s">
        <v>156</v>
      </c>
      <c r="D49" s="4" t="s">
        <v>157</v>
      </c>
      <c r="E49" s="5">
        <v>867</v>
      </c>
      <c r="F49" s="6">
        <v>0</v>
      </c>
      <c r="G49" s="6">
        <v>34392</v>
      </c>
      <c r="H49" s="7">
        <v>15789</v>
      </c>
      <c r="I49" s="6">
        <v>6690</v>
      </c>
      <c r="J49" s="6">
        <v>0</v>
      </c>
      <c r="K49" s="7">
        <v>28742</v>
      </c>
      <c r="L49" s="7">
        <v>19359</v>
      </c>
      <c r="M49" s="8">
        <v>0</v>
      </c>
      <c r="N49" s="6">
        <v>0</v>
      </c>
      <c r="O49" s="7">
        <v>676</v>
      </c>
      <c r="P49" s="8">
        <v>0</v>
      </c>
      <c r="Q49" s="6">
        <v>0</v>
      </c>
      <c r="R49" s="6">
        <v>0</v>
      </c>
      <c r="S49" s="6">
        <v>0</v>
      </c>
      <c r="T49" s="7">
        <v>18</v>
      </c>
      <c r="U49" s="6">
        <v>0</v>
      </c>
      <c r="V49" s="6">
        <v>0</v>
      </c>
      <c r="W49" s="6">
        <v>0</v>
      </c>
      <c r="X49" s="7">
        <v>1379</v>
      </c>
      <c r="Y49" s="7">
        <v>35155</v>
      </c>
      <c r="Z49" s="6">
        <v>0</v>
      </c>
      <c r="AA49" s="7">
        <v>41074</v>
      </c>
      <c r="AB49" s="7">
        <v>3640</v>
      </c>
      <c r="AC49" s="8">
        <v>0</v>
      </c>
      <c r="AD49" s="8">
        <v>0</v>
      </c>
      <c r="AE49" s="6">
        <v>0</v>
      </c>
      <c r="AF49" s="6">
        <v>0</v>
      </c>
      <c r="AG49" s="7">
        <v>16</v>
      </c>
      <c r="AH49" s="7">
        <v>1094</v>
      </c>
      <c r="AI49" s="7">
        <v>230</v>
      </c>
      <c r="AJ49" s="8">
        <v>68</v>
      </c>
      <c r="AK49" s="7">
        <v>0</v>
      </c>
      <c r="AL49" s="8">
        <v>0</v>
      </c>
      <c r="AM49" s="8">
        <v>0</v>
      </c>
      <c r="AN49" s="8">
        <v>0</v>
      </c>
      <c r="AO49" s="7">
        <v>0</v>
      </c>
      <c r="AP49" s="7">
        <v>207</v>
      </c>
      <c r="AQ49" s="8">
        <v>0</v>
      </c>
      <c r="AR49" s="7">
        <v>1066</v>
      </c>
      <c r="AS49" s="7">
        <v>1623</v>
      </c>
      <c r="AT49" s="7">
        <v>11767</v>
      </c>
      <c r="AU49" s="8">
        <v>0</v>
      </c>
      <c r="AV49" s="7">
        <v>183</v>
      </c>
      <c r="AW49" s="7">
        <v>25131</v>
      </c>
      <c r="AX49" s="7"/>
      <c r="AY49" s="8">
        <v>0</v>
      </c>
      <c r="AZ49" s="7">
        <v>218551</v>
      </c>
      <c r="BA49" s="8">
        <v>0</v>
      </c>
      <c r="BB49" s="7">
        <v>0</v>
      </c>
      <c r="BC49" s="7">
        <v>5055</v>
      </c>
      <c r="BD49" s="8">
        <v>0</v>
      </c>
      <c r="BE49" s="8">
        <v>9207</v>
      </c>
      <c r="BF49" s="8">
        <v>5055</v>
      </c>
      <c r="BG49" s="6">
        <v>0</v>
      </c>
      <c r="BH49" s="8">
        <v>0</v>
      </c>
      <c r="BI49" s="8">
        <v>218551</v>
      </c>
      <c r="BJ49" s="8">
        <v>0</v>
      </c>
      <c r="BK49" s="8">
        <v>0</v>
      </c>
      <c r="BL49" s="8">
        <v>0</v>
      </c>
      <c r="BM49" s="45">
        <f t="shared" si="0"/>
        <v>237506</v>
      </c>
      <c r="BN49" s="45">
        <f t="shared" si="14"/>
        <v>223606</v>
      </c>
      <c r="BO49" s="45">
        <f t="shared" si="1"/>
        <v>461112</v>
      </c>
      <c r="BP49" s="40" t="s">
        <v>61</v>
      </c>
      <c r="BQ49" s="22" t="s">
        <v>156</v>
      </c>
      <c r="BR49" s="52" t="s">
        <v>157</v>
      </c>
      <c r="BS49" s="55">
        <v>0</v>
      </c>
      <c r="BT49" s="50">
        <f t="shared" si="2"/>
        <v>531.84775086505192</v>
      </c>
      <c r="BU49" s="80">
        <f t="shared" si="15"/>
        <v>51.507226010166733</v>
      </c>
      <c r="BV49" s="75">
        <f t="shared" si="3"/>
        <v>80.215686274509807</v>
      </c>
      <c r="BW49" s="14">
        <f t="shared" si="4"/>
        <v>18.211072664359861</v>
      </c>
      <c r="BX49" s="14">
        <f t="shared" si="5"/>
        <v>22.32871972318339</v>
      </c>
      <c r="BY49" s="14">
        <f t="shared" si="6"/>
        <v>21.288350634371394</v>
      </c>
      <c r="BZ49" s="14">
        <f t="shared" si="7"/>
        <v>0.21107266435986158</v>
      </c>
      <c r="CA49" s="14">
        <f t="shared" si="8"/>
        <v>33.15109573241061</v>
      </c>
      <c r="CB49" s="14">
        <f t="shared" si="9"/>
        <v>47.374855824682811</v>
      </c>
      <c r="CC49" s="14">
        <f t="shared" si="16"/>
        <v>28.986159169550174</v>
      </c>
      <c r="CD49" s="14">
        <f t="shared" si="10"/>
        <v>76.361014994232988</v>
      </c>
      <c r="CE49" s="14">
        <f t="shared" si="11"/>
        <v>10.619377162629759</v>
      </c>
      <c r="CF49" s="14">
        <f t="shared" si="17"/>
        <v>5.8304498269896197</v>
      </c>
      <c r="CG49" s="14">
        <f t="shared" si="12"/>
        <v>252.07727797001152</v>
      </c>
      <c r="CH49" s="19">
        <f t="shared" si="13"/>
        <v>1.5905420991926182</v>
      </c>
    </row>
    <row r="50" spans="1:86" ht="13.8" x14ac:dyDescent="0.3">
      <c r="A50" s="3">
        <v>2017</v>
      </c>
      <c r="B50" s="3" t="s">
        <v>61</v>
      </c>
      <c r="C50" s="4" t="s">
        <v>158</v>
      </c>
      <c r="D50" s="4" t="s">
        <v>159</v>
      </c>
      <c r="E50" s="5">
        <v>7987</v>
      </c>
      <c r="F50" s="6">
        <v>0</v>
      </c>
      <c r="G50" s="6">
        <v>155005</v>
      </c>
      <c r="H50" s="7">
        <v>3900</v>
      </c>
      <c r="I50" s="6">
        <v>26533</v>
      </c>
      <c r="J50" s="6">
        <v>0</v>
      </c>
      <c r="K50" s="7">
        <v>430181</v>
      </c>
      <c r="L50" s="7">
        <v>226807</v>
      </c>
      <c r="M50" s="8">
        <v>0</v>
      </c>
      <c r="N50" s="6">
        <v>0</v>
      </c>
      <c r="O50" s="7">
        <v>736</v>
      </c>
      <c r="P50" s="8">
        <v>0</v>
      </c>
      <c r="Q50" s="6">
        <v>0</v>
      </c>
      <c r="R50" s="6">
        <v>0</v>
      </c>
      <c r="S50" s="6">
        <v>0</v>
      </c>
      <c r="T50" s="7">
        <v>371</v>
      </c>
      <c r="U50" s="6">
        <v>0</v>
      </c>
      <c r="V50" s="6">
        <v>0</v>
      </c>
      <c r="W50" s="6">
        <v>0</v>
      </c>
      <c r="X50" s="7">
        <v>25983</v>
      </c>
      <c r="Y50" s="7">
        <v>476236</v>
      </c>
      <c r="Z50" s="6">
        <v>0</v>
      </c>
      <c r="AA50" s="7">
        <v>505418</v>
      </c>
      <c r="AB50" s="7">
        <v>12520</v>
      </c>
      <c r="AC50" s="8">
        <v>0</v>
      </c>
      <c r="AD50" s="8">
        <v>0</v>
      </c>
      <c r="AE50" s="6">
        <v>0</v>
      </c>
      <c r="AF50" s="6">
        <v>0</v>
      </c>
      <c r="AG50" s="7">
        <v>262</v>
      </c>
      <c r="AH50" s="7">
        <v>4590</v>
      </c>
      <c r="AI50" s="7">
        <v>2110</v>
      </c>
      <c r="AJ50" s="8">
        <v>506</v>
      </c>
      <c r="AK50" s="7">
        <v>0</v>
      </c>
      <c r="AL50" s="8">
        <v>0</v>
      </c>
      <c r="AM50" s="8">
        <v>0</v>
      </c>
      <c r="AN50" s="8">
        <v>0</v>
      </c>
      <c r="AO50" s="7">
        <v>38</v>
      </c>
      <c r="AP50" s="7">
        <v>184</v>
      </c>
      <c r="AQ50" s="8">
        <v>0</v>
      </c>
      <c r="AR50" s="7">
        <v>5756</v>
      </c>
      <c r="AS50" s="7">
        <v>7548</v>
      </c>
      <c r="AT50" s="7">
        <v>185851</v>
      </c>
      <c r="AU50" s="8">
        <v>0</v>
      </c>
      <c r="AV50" s="7">
        <v>11054</v>
      </c>
      <c r="AW50" s="7">
        <v>598061</v>
      </c>
      <c r="AX50" s="7"/>
      <c r="AY50" s="8">
        <v>0</v>
      </c>
      <c r="AZ50" s="7">
        <v>486671</v>
      </c>
      <c r="BA50" s="8">
        <v>0</v>
      </c>
      <c r="BB50" s="7">
        <v>140723</v>
      </c>
      <c r="BC50" s="7">
        <v>13161</v>
      </c>
      <c r="BD50" s="8">
        <v>510</v>
      </c>
      <c r="BE50" s="8">
        <v>13161</v>
      </c>
      <c r="BF50" s="8">
        <v>72118</v>
      </c>
      <c r="BG50" s="6">
        <v>0</v>
      </c>
      <c r="BH50" s="8">
        <v>140723</v>
      </c>
      <c r="BI50" s="8">
        <v>486671</v>
      </c>
      <c r="BJ50" s="8">
        <v>0</v>
      </c>
      <c r="BK50" s="8">
        <v>0</v>
      </c>
      <c r="BL50" s="8">
        <v>0</v>
      </c>
      <c r="BM50" s="45">
        <f t="shared" si="0"/>
        <v>2692811</v>
      </c>
      <c r="BN50" s="45">
        <f t="shared" si="14"/>
        <v>699512</v>
      </c>
      <c r="BO50" s="45">
        <f t="shared" si="1"/>
        <v>3392323</v>
      </c>
      <c r="BP50" s="40" t="s">
        <v>61</v>
      </c>
      <c r="BQ50" s="22" t="s">
        <v>158</v>
      </c>
      <c r="BR50" s="52" t="s">
        <v>159</v>
      </c>
      <c r="BS50" s="55">
        <v>5580</v>
      </c>
      <c r="BT50" s="50">
        <f t="shared" si="2"/>
        <v>425.42919744584952</v>
      </c>
      <c r="BU50" s="80">
        <f t="shared" si="15"/>
        <v>79.413420571452448</v>
      </c>
      <c r="BV50" s="75">
        <f t="shared" si="3"/>
        <v>79.033554526104922</v>
      </c>
      <c r="BW50" s="14">
        <f t="shared" si="4"/>
        <v>0.48829347689996244</v>
      </c>
      <c r="BX50" s="14">
        <f t="shared" si="5"/>
        <v>28.397020157756355</v>
      </c>
      <c r="BY50" s="14">
        <f t="shared" si="6"/>
        <v>26.591210717415802</v>
      </c>
      <c r="BZ50" s="14">
        <f t="shared" si="7"/>
        <v>1.3839989983723551</v>
      </c>
      <c r="CA50" s="14">
        <f t="shared" si="8"/>
        <v>53.860147740077629</v>
      </c>
      <c r="CB50" s="14">
        <f t="shared" si="9"/>
        <v>63.280080130211594</v>
      </c>
      <c r="CC50" s="14">
        <f t="shared" si="16"/>
        <v>74.879303868786778</v>
      </c>
      <c r="CD50" s="14">
        <f t="shared" si="10"/>
        <v>138.15938399899838</v>
      </c>
      <c r="CE50" s="14">
        <f t="shared" si="11"/>
        <v>1.6478026793539502</v>
      </c>
      <c r="CF50" s="14">
        <f t="shared" si="17"/>
        <v>9.0294228120696136</v>
      </c>
      <c r="CG50" s="14">
        <f t="shared" si="12"/>
        <v>60.932890947790156</v>
      </c>
      <c r="CH50" s="19">
        <f t="shared" si="13"/>
        <v>3.2531613872542882</v>
      </c>
    </row>
    <row r="51" spans="1:86" ht="13.8" x14ac:dyDescent="0.3">
      <c r="A51" s="3">
        <v>2017</v>
      </c>
      <c r="B51" s="3" t="s">
        <v>61</v>
      </c>
      <c r="C51" s="4" t="s">
        <v>160</v>
      </c>
      <c r="D51" s="4" t="s">
        <v>161</v>
      </c>
      <c r="E51" s="5">
        <v>7071</v>
      </c>
      <c r="F51" s="6">
        <v>0</v>
      </c>
      <c r="G51" s="6">
        <v>149993</v>
      </c>
      <c r="H51" s="7">
        <v>10844</v>
      </c>
      <c r="I51" s="6">
        <v>1290</v>
      </c>
      <c r="J51" s="6">
        <v>0</v>
      </c>
      <c r="K51" s="7">
        <v>377698</v>
      </c>
      <c r="L51" s="7">
        <v>194539</v>
      </c>
      <c r="M51" s="8">
        <v>0</v>
      </c>
      <c r="N51" s="6">
        <v>0</v>
      </c>
      <c r="O51" s="7">
        <v>5620</v>
      </c>
      <c r="P51" s="8">
        <v>0</v>
      </c>
      <c r="Q51" s="6">
        <v>0</v>
      </c>
      <c r="R51" s="6">
        <v>0</v>
      </c>
      <c r="S51" s="6">
        <v>0</v>
      </c>
      <c r="T51" s="7">
        <v>570</v>
      </c>
      <c r="U51" s="6">
        <v>0</v>
      </c>
      <c r="V51" s="6">
        <v>0</v>
      </c>
      <c r="W51" s="6">
        <v>0</v>
      </c>
      <c r="X51" s="7">
        <v>46074</v>
      </c>
      <c r="Y51" s="7">
        <v>406502</v>
      </c>
      <c r="Z51" s="6">
        <v>0</v>
      </c>
      <c r="AA51" s="7">
        <v>647403</v>
      </c>
      <c r="AB51" s="7">
        <v>21900</v>
      </c>
      <c r="AC51" s="8">
        <v>0</v>
      </c>
      <c r="AD51" s="8">
        <v>0</v>
      </c>
      <c r="AE51" s="6">
        <v>0</v>
      </c>
      <c r="AF51" s="6">
        <v>0</v>
      </c>
      <c r="AG51" s="7">
        <v>318</v>
      </c>
      <c r="AH51" s="7">
        <v>9828</v>
      </c>
      <c r="AI51" s="7">
        <v>1863</v>
      </c>
      <c r="AJ51" s="8">
        <v>500</v>
      </c>
      <c r="AK51" s="7">
        <v>948</v>
      </c>
      <c r="AL51" s="8">
        <v>0</v>
      </c>
      <c r="AM51" s="8">
        <v>0</v>
      </c>
      <c r="AN51" s="8">
        <v>0</v>
      </c>
      <c r="AO51" s="7">
        <v>795</v>
      </c>
      <c r="AP51" s="7">
        <v>392</v>
      </c>
      <c r="AQ51" s="8">
        <v>0</v>
      </c>
      <c r="AR51" s="7">
        <v>10648</v>
      </c>
      <c r="AS51" s="7">
        <v>26513</v>
      </c>
      <c r="AT51" s="7">
        <v>56120</v>
      </c>
      <c r="AU51" s="8">
        <v>0</v>
      </c>
      <c r="AV51" s="7">
        <v>34495</v>
      </c>
      <c r="AW51" s="7">
        <v>250660</v>
      </c>
      <c r="AX51" s="7"/>
      <c r="AY51" s="8">
        <v>0</v>
      </c>
      <c r="AZ51" s="7">
        <v>607857</v>
      </c>
      <c r="BA51" s="8">
        <v>0</v>
      </c>
      <c r="BB51" s="7">
        <v>84111</v>
      </c>
      <c r="BC51" s="7">
        <v>33969</v>
      </c>
      <c r="BD51" s="8">
        <v>1180</v>
      </c>
      <c r="BE51" s="8">
        <v>26150</v>
      </c>
      <c r="BF51" s="8">
        <v>33969</v>
      </c>
      <c r="BG51" s="6">
        <v>0</v>
      </c>
      <c r="BH51" s="8">
        <v>84111</v>
      </c>
      <c r="BI51" s="8">
        <v>607857</v>
      </c>
      <c r="BJ51" s="8">
        <v>0</v>
      </c>
      <c r="BK51" s="8">
        <v>0</v>
      </c>
      <c r="BL51" s="8">
        <v>0</v>
      </c>
      <c r="BM51" s="45">
        <f t="shared" si="0"/>
        <v>2281663</v>
      </c>
      <c r="BN51" s="45">
        <f t="shared" si="14"/>
        <v>725937</v>
      </c>
      <c r="BO51" s="45">
        <f t="shared" si="1"/>
        <v>3007600</v>
      </c>
      <c r="BP51" s="40" t="s">
        <v>61</v>
      </c>
      <c r="BQ51" s="22" t="s">
        <v>160</v>
      </c>
      <c r="BR51" s="52" t="s">
        <v>161</v>
      </c>
      <c r="BS51" s="55">
        <v>0</v>
      </c>
      <c r="BT51" s="50">
        <f t="shared" si="2"/>
        <v>425.34295007778252</v>
      </c>
      <c r="BU51" s="80">
        <f t="shared" si="15"/>
        <v>75.863246442346053</v>
      </c>
      <c r="BV51" s="75">
        <f t="shared" si="3"/>
        <v>78.701032385801156</v>
      </c>
      <c r="BW51" s="14">
        <f t="shared" si="4"/>
        <v>1.533587894215811</v>
      </c>
      <c r="BX51" s="14">
        <f t="shared" si="5"/>
        <v>27.51223306463018</v>
      </c>
      <c r="BY51" s="14">
        <f t="shared" si="6"/>
        <v>8.1190779239145812</v>
      </c>
      <c r="BZ51" s="14">
        <f t="shared" si="7"/>
        <v>4.878376467260642</v>
      </c>
      <c r="CA51" s="14">
        <f t="shared" si="8"/>
        <v>53.415075661151178</v>
      </c>
      <c r="CB51" s="14">
        <f t="shared" si="9"/>
        <v>91.557488332626221</v>
      </c>
      <c r="CC51" s="14">
        <f t="shared" si="16"/>
        <v>35.449017112148212</v>
      </c>
      <c r="CD51" s="14">
        <f t="shared" si="10"/>
        <v>127.00650544477443</v>
      </c>
      <c r="CE51" s="14">
        <f t="shared" si="11"/>
        <v>3.698203931551407</v>
      </c>
      <c r="CF51" s="14">
        <f t="shared" si="17"/>
        <v>4.8039881204921508</v>
      </c>
      <c r="CG51" s="14">
        <f t="shared" si="12"/>
        <v>85.964785744590586</v>
      </c>
      <c r="CH51" s="19">
        <f t="shared" si="13"/>
        <v>6.5159100551548574</v>
      </c>
    </row>
    <row r="52" spans="1:86" ht="13.8" x14ac:dyDescent="0.3">
      <c r="A52" s="3">
        <v>2017</v>
      </c>
      <c r="B52" s="3" t="s">
        <v>61</v>
      </c>
      <c r="C52" s="4" t="s">
        <v>162</v>
      </c>
      <c r="D52" s="4" t="s">
        <v>163</v>
      </c>
      <c r="E52" s="5">
        <v>14844</v>
      </c>
      <c r="F52" s="6">
        <v>0</v>
      </c>
      <c r="G52" s="6">
        <v>337739</v>
      </c>
      <c r="H52" s="7">
        <v>54426</v>
      </c>
      <c r="I52" s="6">
        <v>39040</v>
      </c>
      <c r="J52" s="6">
        <v>60</v>
      </c>
      <c r="K52" s="7">
        <v>558664</v>
      </c>
      <c r="L52" s="7">
        <v>794338</v>
      </c>
      <c r="M52" s="8">
        <v>0</v>
      </c>
      <c r="N52" s="6">
        <v>0</v>
      </c>
      <c r="O52" s="7">
        <v>12480</v>
      </c>
      <c r="P52" s="8">
        <v>0</v>
      </c>
      <c r="Q52" s="6">
        <v>0</v>
      </c>
      <c r="R52" s="6">
        <v>0</v>
      </c>
      <c r="S52" s="6">
        <v>0</v>
      </c>
      <c r="T52" s="7">
        <v>2151</v>
      </c>
      <c r="U52" s="6">
        <v>0</v>
      </c>
      <c r="V52" s="6">
        <v>0</v>
      </c>
      <c r="W52" s="6">
        <v>0</v>
      </c>
      <c r="X52" s="7">
        <v>45652</v>
      </c>
      <c r="Y52" s="7">
        <v>946069</v>
      </c>
      <c r="Z52" s="6">
        <v>0</v>
      </c>
      <c r="AA52" s="7">
        <v>1071845</v>
      </c>
      <c r="AB52" s="7">
        <v>29530</v>
      </c>
      <c r="AC52" s="8">
        <v>0</v>
      </c>
      <c r="AD52" s="8">
        <v>0</v>
      </c>
      <c r="AE52" s="6">
        <v>0</v>
      </c>
      <c r="AF52" s="6">
        <v>0</v>
      </c>
      <c r="AG52" s="7">
        <v>610</v>
      </c>
      <c r="AH52" s="7">
        <v>25400</v>
      </c>
      <c r="AI52" s="7">
        <v>3992</v>
      </c>
      <c r="AJ52" s="8">
        <v>1400</v>
      </c>
      <c r="AK52" s="7">
        <v>4880</v>
      </c>
      <c r="AL52" s="8">
        <v>0</v>
      </c>
      <c r="AM52" s="8">
        <v>0</v>
      </c>
      <c r="AN52" s="8">
        <v>0</v>
      </c>
      <c r="AO52" s="7">
        <v>3867</v>
      </c>
      <c r="AP52" s="7">
        <v>2910</v>
      </c>
      <c r="AQ52" s="8">
        <v>0</v>
      </c>
      <c r="AR52" s="7">
        <v>19090</v>
      </c>
      <c r="AS52" s="7">
        <v>29670</v>
      </c>
      <c r="AT52" s="7">
        <v>316180</v>
      </c>
      <c r="AU52" s="8">
        <v>5820</v>
      </c>
      <c r="AV52" s="7">
        <v>83420</v>
      </c>
      <c r="AW52" s="7">
        <v>808260</v>
      </c>
      <c r="AX52" s="7"/>
      <c r="AY52" s="8">
        <v>0</v>
      </c>
      <c r="AZ52" s="7">
        <v>3688912</v>
      </c>
      <c r="BA52" s="8">
        <v>0</v>
      </c>
      <c r="BB52" s="7">
        <v>351522</v>
      </c>
      <c r="BC52" s="7">
        <v>139600</v>
      </c>
      <c r="BD52" s="8">
        <v>3810</v>
      </c>
      <c r="BE52" s="8">
        <v>139600</v>
      </c>
      <c r="BF52" s="8">
        <v>93470</v>
      </c>
      <c r="BG52" s="6">
        <v>0</v>
      </c>
      <c r="BH52" s="8">
        <v>351522</v>
      </c>
      <c r="BI52" s="8">
        <v>3688912</v>
      </c>
      <c r="BJ52" s="8">
        <v>0</v>
      </c>
      <c r="BK52" s="8">
        <v>0</v>
      </c>
      <c r="BL52" s="8">
        <v>0</v>
      </c>
      <c r="BM52" s="45">
        <f t="shared" si="0"/>
        <v>5337093</v>
      </c>
      <c r="BN52" s="45">
        <f t="shared" si="14"/>
        <v>4133904</v>
      </c>
      <c r="BO52" s="45">
        <f t="shared" si="1"/>
        <v>9470997</v>
      </c>
      <c r="BP52" s="40" t="s">
        <v>61</v>
      </c>
      <c r="BQ52" s="22" t="s">
        <v>162</v>
      </c>
      <c r="BR52" s="52" t="s">
        <v>163</v>
      </c>
      <c r="BS52" s="55">
        <v>185200.00000000003</v>
      </c>
      <c r="BT52" s="50">
        <f t="shared" si="2"/>
        <v>650.51178927512797</v>
      </c>
      <c r="BU52" s="80">
        <f t="shared" si="15"/>
        <v>57.189108714331326</v>
      </c>
      <c r="BV52" s="75">
        <f t="shared" si="3"/>
        <v>86.486661277283744</v>
      </c>
      <c r="BW52" s="14">
        <f t="shared" si="4"/>
        <v>4.0586095392077608</v>
      </c>
      <c r="BX52" s="14">
        <f t="shared" si="5"/>
        <v>53.512395580706006</v>
      </c>
      <c r="BY52" s="14">
        <f t="shared" si="6"/>
        <v>23.930207491242253</v>
      </c>
      <c r="BZ52" s="14">
        <f t="shared" si="7"/>
        <v>5.6238210724872006</v>
      </c>
      <c r="CA52" s="14">
        <f t="shared" si="8"/>
        <v>37.635677714901647</v>
      </c>
      <c r="CB52" s="14">
        <f t="shared" si="9"/>
        <v>72.207289140393428</v>
      </c>
      <c r="CC52" s="14">
        <f t="shared" si="16"/>
        <v>54.450282942603074</v>
      </c>
      <c r="CD52" s="14">
        <f t="shared" si="10"/>
        <v>126.6575720829965</v>
      </c>
      <c r="CE52" s="14">
        <f t="shared" si="11"/>
        <v>9.4044731878199954</v>
      </c>
      <c r="CF52" s="14">
        <f t="shared" si="17"/>
        <v>6.2968202640797628</v>
      </c>
      <c r="CG52" s="14">
        <f t="shared" si="12"/>
        <v>248.51199137698734</v>
      </c>
      <c r="CH52" s="19">
        <f t="shared" si="13"/>
        <v>3.0754513608191862</v>
      </c>
    </row>
    <row r="53" spans="1:86" ht="13.8" x14ac:dyDescent="0.3">
      <c r="A53" s="3">
        <v>2017</v>
      </c>
      <c r="B53" s="3" t="s">
        <v>61</v>
      </c>
      <c r="C53" s="4" t="s">
        <v>164</v>
      </c>
      <c r="D53" s="4" t="s">
        <v>165</v>
      </c>
      <c r="E53" s="5">
        <v>15016</v>
      </c>
      <c r="F53" s="6">
        <v>0</v>
      </c>
      <c r="G53" s="6">
        <v>707348</v>
      </c>
      <c r="H53" s="7">
        <v>6580</v>
      </c>
      <c r="I53" s="6">
        <v>103441</v>
      </c>
      <c r="J53" s="6">
        <v>0</v>
      </c>
      <c r="K53" s="7">
        <v>662073</v>
      </c>
      <c r="L53" s="7">
        <v>420515</v>
      </c>
      <c r="M53" s="8">
        <v>0</v>
      </c>
      <c r="N53" s="6">
        <v>0</v>
      </c>
      <c r="O53" s="7">
        <v>1568</v>
      </c>
      <c r="P53" s="8">
        <v>0</v>
      </c>
      <c r="Q53" s="6">
        <v>0</v>
      </c>
      <c r="R53" s="6">
        <v>0</v>
      </c>
      <c r="S53" s="6">
        <v>0</v>
      </c>
      <c r="T53" s="7">
        <v>2529</v>
      </c>
      <c r="U53" s="6">
        <v>0</v>
      </c>
      <c r="V53" s="6">
        <v>0</v>
      </c>
      <c r="W53" s="6">
        <v>0</v>
      </c>
      <c r="X53" s="7">
        <v>53365</v>
      </c>
      <c r="Y53" s="7">
        <v>736260</v>
      </c>
      <c r="Z53" s="6">
        <v>0</v>
      </c>
      <c r="AA53" s="7">
        <v>705635</v>
      </c>
      <c r="AB53" s="7">
        <v>25345</v>
      </c>
      <c r="AC53" s="8">
        <v>0</v>
      </c>
      <c r="AD53" s="8">
        <v>0</v>
      </c>
      <c r="AE53" s="6">
        <v>0</v>
      </c>
      <c r="AF53" s="6">
        <v>0</v>
      </c>
      <c r="AG53" s="7">
        <v>559</v>
      </c>
      <c r="AH53" s="7">
        <v>9771</v>
      </c>
      <c r="AI53" s="7">
        <v>3990</v>
      </c>
      <c r="AJ53" s="8">
        <v>1078</v>
      </c>
      <c r="AK53" s="7">
        <v>3500</v>
      </c>
      <c r="AL53" s="8">
        <v>0</v>
      </c>
      <c r="AM53" s="8">
        <v>0</v>
      </c>
      <c r="AN53" s="8">
        <v>0</v>
      </c>
      <c r="AO53" s="7">
        <v>81</v>
      </c>
      <c r="AP53" s="7">
        <v>392</v>
      </c>
      <c r="AQ53" s="8">
        <v>0</v>
      </c>
      <c r="AR53" s="7">
        <v>12256</v>
      </c>
      <c r="AS53" s="7">
        <v>15766</v>
      </c>
      <c r="AT53" s="7">
        <v>432692</v>
      </c>
      <c r="AU53" s="8">
        <v>0</v>
      </c>
      <c r="AV53" s="7">
        <v>31466</v>
      </c>
      <c r="AW53" s="7">
        <v>636460</v>
      </c>
      <c r="AX53" s="7"/>
      <c r="AY53" s="8">
        <v>0</v>
      </c>
      <c r="AZ53" s="7">
        <v>3253489</v>
      </c>
      <c r="BA53" s="8">
        <v>0</v>
      </c>
      <c r="BB53" s="7">
        <v>293180</v>
      </c>
      <c r="BC53" s="7">
        <v>24745</v>
      </c>
      <c r="BD53" s="8">
        <v>0</v>
      </c>
      <c r="BE53" s="8">
        <v>24745</v>
      </c>
      <c r="BF53" s="8">
        <v>55774</v>
      </c>
      <c r="BG53" s="6">
        <v>0</v>
      </c>
      <c r="BH53" s="8">
        <v>293180</v>
      </c>
      <c r="BI53" s="8">
        <v>3253489</v>
      </c>
      <c r="BJ53" s="8">
        <v>0</v>
      </c>
      <c r="BK53" s="8">
        <v>0</v>
      </c>
      <c r="BL53" s="8">
        <v>0</v>
      </c>
      <c r="BM53" s="45">
        <f t="shared" ref="BM53:BM116" si="18">F53+G53+H53+I53+J53+K53+L53+M53+N53+O53+P53+Q53+R53+S53+T53+U53+V53+W53+X53+Y53+Z53+AA53+AB53+AC53+AD53+AE53+AF53+AG53+AH53+AI53+AJ53+AK53+AL53+AM53+AN53+AO53+AP53+AQ53+AR53+AS53+AT53+AU53+AV53+AW53+BE53+BG53</f>
        <v>4597415</v>
      </c>
      <c r="BN53" s="45">
        <f t="shared" si="14"/>
        <v>3602443</v>
      </c>
      <c r="BO53" s="45">
        <f t="shared" si="1"/>
        <v>8199858</v>
      </c>
      <c r="BP53" s="40" t="s">
        <v>61</v>
      </c>
      <c r="BQ53" s="22" t="s">
        <v>164</v>
      </c>
      <c r="BR53" s="52" t="s">
        <v>165</v>
      </c>
      <c r="BS53" s="55">
        <v>10230</v>
      </c>
      <c r="BT53" s="50">
        <f t="shared" si="2"/>
        <v>546.7559936068194</v>
      </c>
      <c r="BU53" s="80">
        <f t="shared" si="15"/>
        <v>56.12174924312626</v>
      </c>
      <c r="BV53" s="75">
        <f t="shared" si="3"/>
        <v>96.137986148108681</v>
      </c>
      <c r="BW53" s="14">
        <f t="shared" si="4"/>
        <v>0.43819925412892913</v>
      </c>
      <c r="BX53" s="14">
        <f t="shared" si="5"/>
        <v>28.004461907298882</v>
      </c>
      <c r="BY53" s="14">
        <f t="shared" si="6"/>
        <v>35.704115610015982</v>
      </c>
      <c r="BZ53" s="14">
        <f t="shared" si="7"/>
        <v>2.0954981353223228</v>
      </c>
      <c r="CA53" s="14">
        <f t="shared" si="8"/>
        <v>44.091169419286096</v>
      </c>
      <c r="CB53" s="14">
        <f t="shared" si="9"/>
        <v>46.992208311134789</v>
      </c>
      <c r="CC53" s="14">
        <f t="shared" si="16"/>
        <v>42.385455514118277</v>
      </c>
      <c r="CD53" s="14">
        <f t="shared" si="10"/>
        <v>89.377663825253066</v>
      </c>
      <c r="CE53" s="14">
        <f t="shared" si="11"/>
        <v>1.6479088971763451</v>
      </c>
      <c r="CF53" s="14">
        <f t="shared" si="17"/>
        <v>3.7143047416089505</v>
      </c>
      <c r="CG53" s="14">
        <f t="shared" si="12"/>
        <v>216.66815396909962</v>
      </c>
      <c r="CH53" s="19">
        <f t="shared" si="13"/>
        <v>3.5538758657432075</v>
      </c>
    </row>
    <row r="54" spans="1:86" ht="13.8" x14ac:dyDescent="0.3">
      <c r="A54" s="3">
        <v>2017</v>
      </c>
      <c r="B54" s="3" t="s">
        <v>61</v>
      </c>
      <c r="C54" s="4" t="s">
        <v>166</v>
      </c>
      <c r="D54" s="4" t="s">
        <v>167</v>
      </c>
      <c r="E54" s="5">
        <v>12400</v>
      </c>
      <c r="F54" s="6">
        <v>81</v>
      </c>
      <c r="G54" s="6">
        <v>190452</v>
      </c>
      <c r="H54" s="7">
        <v>355261</v>
      </c>
      <c r="I54" s="6">
        <v>810</v>
      </c>
      <c r="J54" s="6">
        <v>44599</v>
      </c>
      <c r="K54" s="7">
        <v>0</v>
      </c>
      <c r="L54" s="7">
        <v>366303</v>
      </c>
      <c r="M54" s="8">
        <v>20</v>
      </c>
      <c r="N54" s="6">
        <v>0</v>
      </c>
      <c r="O54" s="7">
        <v>3031</v>
      </c>
      <c r="P54" s="8">
        <v>0</v>
      </c>
      <c r="Q54" s="6">
        <v>0</v>
      </c>
      <c r="R54" s="6">
        <v>0</v>
      </c>
      <c r="S54" s="6">
        <v>0</v>
      </c>
      <c r="T54" s="7">
        <v>0</v>
      </c>
      <c r="U54" s="6">
        <v>14</v>
      </c>
      <c r="V54" s="6">
        <v>0</v>
      </c>
      <c r="W54" s="6">
        <v>16994</v>
      </c>
      <c r="X54" s="7">
        <v>0</v>
      </c>
      <c r="Y54" s="7">
        <v>394426</v>
      </c>
      <c r="Z54" s="6">
        <v>0</v>
      </c>
      <c r="AA54" s="7">
        <v>1085120</v>
      </c>
      <c r="AB54" s="7">
        <v>33150</v>
      </c>
      <c r="AC54" s="8">
        <v>5</v>
      </c>
      <c r="AD54" s="8">
        <v>1</v>
      </c>
      <c r="AE54" s="6">
        <v>0</v>
      </c>
      <c r="AF54" s="6">
        <v>68</v>
      </c>
      <c r="AG54" s="7">
        <v>72</v>
      </c>
      <c r="AH54" s="7">
        <v>12075</v>
      </c>
      <c r="AI54" s="7">
        <v>1922</v>
      </c>
      <c r="AJ54" s="8">
        <v>332</v>
      </c>
      <c r="AK54" s="7">
        <v>3524</v>
      </c>
      <c r="AL54" s="8">
        <v>0</v>
      </c>
      <c r="AM54" s="8">
        <v>37</v>
      </c>
      <c r="AN54" s="8">
        <v>562</v>
      </c>
      <c r="AO54" s="7">
        <v>0</v>
      </c>
      <c r="AP54" s="7">
        <v>1893</v>
      </c>
      <c r="AQ54" s="8">
        <v>278</v>
      </c>
      <c r="AR54" s="7">
        <v>17601</v>
      </c>
      <c r="AS54" s="7">
        <v>32124</v>
      </c>
      <c r="AT54" s="7">
        <v>82905</v>
      </c>
      <c r="AU54" s="8">
        <v>0</v>
      </c>
      <c r="AV54" s="7">
        <v>25301</v>
      </c>
      <c r="AW54" s="7">
        <v>786846</v>
      </c>
      <c r="AX54" s="7"/>
      <c r="AY54" s="8">
        <v>0</v>
      </c>
      <c r="AZ54" s="7">
        <v>1349400</v>
      </c>
      <c r="BA54" s="8">
        <v>1140</v>
      </c>
      <c r="BB54" s="7">
        <v>147340</v>
      </c>
      <c r="BC54" s="7">
        <v>70853</v>
      </c>
      <c r="BD54" s="8">
        <v>620</v>
      </c>
      <c r="BE54" s="8">
        <v>0</v>
      </c>
      <c r="BF54" s="8">
        <v>69820</v>
      </c>
      <c r="BG54" s="6">
        <v>0</v>
      </c>
      <c r="BH54" s="8">
        <v>147340</v>
      </c>
      <c r="BI54" s="8">
        <v>1349400</v>
      </c>
      <c r="BJ54" s="8">
        <v>0</v>
      </c>
      <c r="BK54" s="8">
        <v>0</v>
      </c>
      <c r="BL54" s="8">
        <v>0</v>
      </c>
      <c r="BM54" s="45">
        <f t="shared" si="18"/>
        <v>3455807</v>
      </c>
      <c r="BN54" s="45">
        <f t="shared" si="14"/>
        <v>1566560</v>
      </c>
      <c r="BO54" s="45">
        <f t="shared" si="1"/>
        <v>5022367</v>
      </c>
      <c r="BP54" s="40" t="s">
        <v>61</v>
      </c>
      <c r="BQ54" s="22" t="s">
        <v>166</v>
      </c>
      <c r="BR54" s="52" t="s">
        <v>167</v>
      </c>
      <c r="BS54" s="55">
        <v>201500</v>
      </c>
      <c r="BT54" s="50">
        <f t="shared" si="2"/>
        <v>421.27959677419352</v>
      </c>
      <c r="BU54" s="80">
        <f t="shared" si="15"/>
        <v>70.011487658472163</v>
      </c>
      <c r="BV54" s="75">
        <f t="shared" si="3"/>
        <v>47.167580645161287</v>
      </c>
      <c r="BW54" s="14">
        <f t="shared" si="4"/>
        <v>28.650080645161289</v>
      </c>
      <c r="BX54" s="14">
        <f t="shared" si="5"/>
        <v>29.540564516129031</v>
      </c>
      <c r="BY54" s="14">
        <f t="shared" si="6"/>
        <v>6.7512096774193546</v>
      </c>
      <c r="BZ54" s="14">
        <f t="shared" si="7"/>
        <v>5.637096774193548</v>
      </c>
      <c r="CA54" s="14">
        <f t="shared" si="8"/>
        <v>0</v>
      </c>
      <c r="CB54" s="14">
        <f t="shared" si="9"/>
        <v>87.509677419354844</v>
      </c>
      <c r="CC54" s="14">
        <f t="shared" si="16"/>
        <v>63.455322580645159</v>
      </c>
      <c r="CD54" s="14">
        <f t="shared" si="10"/>
        <v>150.965</v>
      </c>
      <c r="CE54" s="14">
        <f t="shared" si="11"/>
        <v>0</v>
      </c>
      <c r="CF54" s="14">
        <f t="shared" si="17"/>
        <v>5.6306451612903228</v>
      </c>
      <c r="CG54" s="14">
        <f t="shared" si="12"/>
        <v>108.8225806451613</v>
      </c>
      <c r="CH54" s="19">
        <f t="shared" si="13"/>
        <v>1.370483870967742</v>
      </c>
    </row>
    <row r="55" spans="1:86" ht="13.8" x14ac:dyDescent="0.3">
      <c r="A55" s="3">
        <v>2017</v>
      </c>
      <c r="B55" s="3" t="s">
        <v>61</v>
      </c>
      <c r="C55" s="4" t="s">
        <v>168</v>
      </c>
      <c r="D55" s="4" t="s">
        <v>169</v>
      </c>
      <c r="E55" s="5">
        <v>5335</v>
      </c>
      <c r="F55" s="6">
        <v>94</v>
      </c>
      <c r="G55" s="6">
        <v>108520</v>
      </c>
      <c r="H55" s="7">
        <v>164250</v>
      </c>
      <c r="I55" s="6">
        <v>0</v>
      </c>
      <c r="J55" s="6">
        <v>27550</v>
      </c>
      <c r="K55" s="7">
        <v>0</v>
      </c>
      <c r="L55" s="7">
        <v>188260</v>
      </c>
      <c r="M55" s="8">
        <v>0</v>
      </c>
      <c r="N55" s="6">
        <v>0</v>
      </c>
      <c r="O55" s="7">
        <v>8200</v>
      </c>
      <c r="P55" s="8">
        <v>0</v>
      </c>
      <c r="Q55" s="6">
        <v>0</v>
      </c>
      <c r="R55" s="6">
        <v>0</v>
      </c>
      <c r="S55" s="6">
        <v>0</v>
      </c>
      <c r="T55" s="7">
        <v>0</v>
      </c>
      <c r="U55" s="6">
        <v>0</v>
      </c>
      <c r="V55" s="6">
        <v>0</v>
      </c>
      <c r="W55" s="6">
        <v>0</v>
      </c>
      <c r="X55" s="7">
        <v>54110</v>
      </c>
      <c r="Y55" s="7">
        <v>159940</v>
      </c>
      <c r="Z55" s="6">
        <v>0</v>
      </c>
      <c r="AA55" s="7">
        <v>401620</v>
      </c>
      <c r="AB55" s="7">
        <v>10390</v>
      </c>
      <c r="AC55" s="8">
        <v>0</v>
      </c>
      <c r="AD55" s="8">
        <v>0</v>
      </c>
      <c r="AE55" s="6">
        <v>0</v>
      </c>
      <c r="AF55" s="6">
        <v>0</v>
      </c>
      <c r="AG55" s="7">
        <v>390</v>
      </c>
      <c r="AH55" s="7">
        <v>8920</v>
      </c>
      <c r="AI55" s="7">
        <v>1970</v>
      </c>
      <c r="AJ55" s="8">
        <v>400</v>
      </c>
      <c r="AK55" s="7">
        <v>0</v>
      </c>
      <c r="AL55" s="8">
        <v>0</v>
      </c>
      <c r="AM55" s="8">
        <v>0</v>
      </c>
      <c r="AN55" s="8">
        <v>0</v>
      </c>
      <c r="AO55" s="7">
        <v>406</v>
      </c>
      <c r="AP55" s="7">
        <v>4420</v>
      </c>
      <c r="AQ55" s="8">
        <v>0</v>
      </c>
      <c r="AR55" s="7">
        <v>9280</v>
      </c>
      <c r="AS55" s="7">
        <v>21510</v>
      </c>
      <c r="AT55" s="7">
        <v>81820</v>
      </c>
      <c r="AU55" s="8">
        <v>43590</v>
      </c>
      <c r="AV55" s="7">
        <v>39570</v>
      </c>
      <c r="AW55" s="7">
        <v>253090</v>
      </c>
      <c r="AX55" s="7"/>
      <c r="AY55" s="8">
        <v>0</v>
      </c>
      <c r="AZ55" s="7">
        <v>402310</v>
      </c>
      <c r="BA55" s="8">
        <v>0</v>
      </c>
      <c r="BB55" s="7">
        <v>41380</v>
      </c>
      <c r="BC55" s="7">
        <v>28790</v>
      </c>
      <c r="BD55" s="8">
        <v>720</v>
      </c>
      <c r="BE55" s="8">
        <v>28790</v>
      </c>
      <c r="BF55" s="8">
        <v>0</v>
      </c>
      <c r="BG55" s="6">
        <v>0</v>
      </c>
      <c r="BH55" s="8">
        <v>41380</v>
      </c>
      <c r="BI55" s="8">
        <v>402310</v>
      </c>
      <c r="BJ55" s="8">
        <v>0</v>
      </c>
      <c r="BK55" s="8">
        <v>0</v>
      </c>
      <c r="BL55" s="8">
        <v>0</v>
      </c>
      <c r="BM55" s="45">
        <f t="shared" si="18"/>
        <v>1617090</v>
      </c>
      <c r="BN55" s="45">
        <f t="shared" si="14"/>
        <v>443690</v>
      </c>
      <c r="BO55" s="45">
        <f t="shared" si="1"/>
        <v>2060780</v>
      </c>
      <c r="BP55" s="40" t="s">
        <v>61</v>
      </c>
      <c r="BQ55" s="22" t="s">
        <v>168</v>
      </c>
      <c r="BR55" s="52" t="s">
        <v>169</v>
      </c>
      <c r="BS55" s="55">
        <v>188170</v>
      </c>
      <c r="BT55" s="50">
        <f t="shared" si="2"/>
        <v>421.54639175257734</v>
      </c>
      <c r="BU55" s="80">
        <f t="shared" si="15"/>
        <v>80.271237688699173</v>
      </c>
      <c r="BV55" s="75">
        <f t="shared" si="3"/>
        <v>50.320524835988756</v>
      </c>
      <c r="BW55" s="14">
        <f t="shared" si="4"/>
        <v>38.957825679475164</v>
      </c>
      <c r="BX55" s="14">
        <f t="shared" si="5"/>
        <v>35.287722586691658</v>
      </c>
      <c r="BY55" s="14">
        <f t="shared" si="6"/>
        <v>15.336457357075913</v>
      </c>
      <c r="BZ55" s="14">
        <f t="shared" si="7"/>
        <v>12.581068416119962</v>
      </c>
      <c r="CA55" s="14">
        <f t="shared" si="8"/>
        <v>0</v>
      </c>
      <c r="CB55" s="14">
        <f t="shared" si="9"/>
        <v>75.280224929709462</v>
      </c>
      <c r="CC55" s="14">
        <f t="shared" si="16"/>
        <v>47.439550140581069</v>
      </c>
      <c r="CD55" s="14">
        <f t="shared" si="10"/>
        <v>122.71977507029054</v>
      </c>
      <c r="CE55" s="14">
        <f t="shared" si="11"/>
        <v>5.3964386129334585</v>
      </c>
      <c r="CF55" s="14">
        <f t="shared" si="17"/>
        <v>0</v>
      </c>
      <c r="CG55" s="14">
        <f t="shared" si="12"/>
        <v>75.409559512652294</v>
      </c>
      <c r="CH55" s="19">
        <f t="shared" si="13"/>
        <v>10.142455482661669</v>
      </c>
    </row>
    <row r="56" spans="1:86" ht="13.8" x14ac:dyDescent="0.3">
      <c r="A56" s="3">
        <v>2017</v>
      </c>
      <c r="B56" s="3" t="s">
        <v>170</v>
      </c>
      <c r="C56" s="4" t="s">
        <v>171</v>
      </c>
      <c r="D56" s="4" t="s">
        <v>172</v>
      </c>
      <c r="E56" s="5">
        <v>4875</v>
      </c>
      <c r="F56" s="6">
        <v>51</v>
      </c>
      <c r="G56" s="6">
        <v>7122</v>
      </c>
      <c r="H56" s="7">
        <v>109140</v>
      </c>
      <c r="I56" s="6">
        <v>0</v>
      </c>
      <c r="J56" s="6">
        <v>18482</v>
      </c>
      <c r="K56" s="7">
        <v>0</v>
      </c>
      <c r="L56" s="7">
        <v>135229</v>
      </c>
      <c r="M56" s="8">
        <v>0</v>
      </c>
      <c r="N56" s="6">
        <v>0</v>
      </c>
      <c r="O56" s="7">
        <v>1762</v>
      </c>
      <c r="P56" s="8">
        <v>0</v>
      </c>
      <c r="Q56" s="6">
        <v>0</v>
      </c>
      <c r="R56" s="6">
        <v>0</v>
      </c>
      <c r="S56" s="6">
        <v>0</v>
      </c>
      <c r="T56" s="7">
        <v>0</v>
      </c>
      <c r="U56" s="6">
        <v>0</v>
      </c>
      <c r="V56" s="6">
        <v>0</v>
      </c>
      <c r="W56" s="6">
        <v>0</v>
      </c>
      <c r="X56" s="7">
        <v>39375</v>
      </c>
      <c r="Y56" s="7">
        <v>172340</v>
      </c>
      <c r="Z56" s="6">
        <v>0</v>
      </c>
      <c r="AA56" s="7">
        <v>436240</v>
      </c>
      <c r="AB56" s="7">
        <v>19780</v>
      </c>
      <c r="AC56" s="8">
        <v>0</v>
      </c>
      <c r="AD56" s="8">
        <v>0</v>
      </c>
      <c r="AE56" s="6">
        <v>0</v>
      </c>
      <c r="AF56" s="6">
        <v>0</v>
      </c>
      <c r="AG56" s="7">
        <v>162</v>
      </c>
      <c r="AH56" s="7">
        <v>3845</v>
      </c>
      <c r="AI56" s="7">
        <v>876</v>
      </c>
      <c r="AJ56" s="8">
        <v>655</v>
      </c>
      <c r="AK56" s="7">
        <v>877</v>
      </c>
      <c r="AL56" s="8">
        <v>0</v>
      </c>
      <c r="AM56" s="8">
        <v>0</v>
      </c>
      <c r="AN56" s="8">
        <v>0</v>
      </c>
      <c r="AO56" s="7">
        <v>342</v>
      </c>
      <c r="AP56" s="7">
        <v>844</v>
      </c>
      <c r="AQ56" s="8">
        <v>0</v>
      </c>
      <c r="AR56" s="7">
        <v>5897</v>
      </c>
      <c r="AS56" s="7">
        <v>10448</v>
      </c>
      <c r="AT56" s="7">
        <v>37842</v>
      </c>
      <c r="AU56" s="8">
        <v>0</v>
      </c>
      <c r="AV56" s="7">
        <v>11777</v>
      </c>
      <c r="AW56" s="7">
        <v>97686</v>
      </c>
      <c r="AX56" s="7"/>
      <c r="AY56" s="8">
        <v>150</v>
      </c>
      <c r="AZ56" s="7">
        <v>344270</v>
      </c>
      <c r="BA56" s="8">
        <v>0</v>
      </c>
      <c r="BB56" s="7">
        <v>57420</v>
      </c>
      <c r="BC56" s="7">
        <v>48600</v>
      </c>
      <c r="BD56" s="8">
        <v>0</v>
      </c>
      <c r="BE56" s="8">
        <v>0</v>
      </c>
      <c r="BF56" s="8">
        <v>48600</v>
      </c>
      <c r="BG56" s="6">
        <v>0</v>
      </c>
      <c r="BH56" s="8">
        <v>57420</v>
      </c>
      <c r="BI56" s="8">
        <v>344270</v>
      </c>
      <c r="BJ56" s="8">
        <v>0</v>
      </c>
      <c r="BK56" s="8">
        <v>0</v>
      </c>
      <c r="BL56" s="8">
        <v>0</v>
      </c>
      <c r="BM56" s="45">
        <f t="shared" si="18"/>
        <v>1110772</v>
      </c>
      <c r="BN56" s="45">
        <f t="shared" si="14"/>
        <v>450290</v>
      </c>
      <c r="BO56" s="45">
        <f t="shared" si="1"/>
        <v>1561062</v>
      </c>
      <c r="BP56" s="40" t="s">
        <v>170</v>
      </c>
      <c r="BQ56" s="22" t="s">
        <v>171</v>
      </c>
      <c r="BR56" s="52" t="s">
        <v>172</v>
      </c>
      <c r="BS56" s="55">
        <v>28000</v>
      </c>
      <c r="BT56" s="50">
        <f t="shared" si="2"/>
        <v>325.96143589743588</v>
      </c>
      <c r="BU56" s="80">
        <f t="shared" si="15"/>
        <v>71.663157258810543</v>
      </c>
      <c r="BV56" s="75">
        <f t="shared" si="3"/>
        <v>36.812717948717946</v>
      </c>
      <c r="BW56" s="14">
        <f t="shared" si="4"/>
        <v>22.387692307692308</v>
      </c>
      <c r="BX56" s="14">
        <f t="shared" si="5"/>
        <v>27.73928205128205</v>
      </c>
      <c r="BY56" s="14">
        <f t="shared" si="6"/>
        <v>7.7624615384615385</v>
      </c>
      <c r="BZ56" s="14">
        <f t="shared" si="7"/>
        <v>6.2069743589743593</v>
      </c>
      <c r="CA56" s="14">
        <f t="shared" si="8"/>
        <v>0</v>
      </c>
      <c r="CB56" s="14">
        <f t="shared" si="9"/>
        <v>89.485128205128206</v>
      </c>
      <c r="CC56" s="14">
        <f t="shared" si="16"/>
        <v>20.038153846153847</v>
      </c>
      <c r="CD56" s="14">
        <f t="shared" si="10"/>
        <v>109.52328205128205</v>
      </c>
      <c r="CE56" s="14">
        <f t="shared" si="11"/>
        <v>0</v>
      </c>
      <c r="CF56" s="14">
        <f t="shared" si="17"/>
        <v>9.9692307692307693</v>
      </c>
      <c r="CG56" s="14">
        <f t="shared" si="12"/>
        <v>70.61948717948718</v>
      </c>
      <c r="CH56" s="19">
        <f t="shared" si="13"/>
        <v>8.0769230769230766</v>
      </c>
    </row>
    <row r="57" spans="1:86" ht="13.8" x14ac:dyDescent="0.3">
      <c r="A57" s="3">
        <v>2017</v>
      </c>
      <c r="B57" s="3" t="s">
        <v>170</v>
      </c>
      <c r="C57" s="4" t="s">
        <v>173</v>
      </c>
      <c r="D57" s="4" t="s">
        <v>174</v>
      </c>
      <c r="E57" s="5">
        <v>100696</v>
      </c>
      <c r="F57" s="6">
        <v>0</v>
      </c>
      <c r="G57" s="6">
        <v>324340</v>
      </c>
      <c r="H57" s="7">
        <v>2655000</v>
      </c>
      <c r="I57" s="6">
        <v>66540</v>
      </c>
      <c r="J57" s="6">
        <v>12100</v>
      </c>
      <c r="K57" s="7">
        <v>183960</v>
      </c>
      <c r="L57" s="7">
        <v>0</v>
      </c>
      <c r="M57" s="8">
        <v>0</v>
      </c>
      <c r="N57" s="6">
        <v>460</v>
      </c>
      <c r="O57" s="7">
        <v>24120</v>
      </c>
      <c r="P57" s="8">
        <v>0</v>
      </c>
      <c r="Q57" s="6">
        <v>1080</v>
      </c>
      <c r="R57" s="6">
        <v>460</v>
      </c>
      <c r="S57" s="6">
        <v>16430</v>
      </c>
      <c r="T57" s="7">
        <v>5320</v>
      </c>
      <c r="U57" s="6">
        <v>0</v>
      </c>
      <c r="V57" s="6">
        <v>0</v>
      </c>
      <c r="W57" s="6">
        <v>0</v>
      </c>
      <c r="X57" s="7">
        <v>850860</v>
      </c>
      <c r="Y57" s="7">
        <v>6578580</v>
      </c>
      <c r="Z57" s="6">
        <v>3841360</v>
      </c>
      <c r="AA57" s="7">
        <v>9074640</v>
      </c>
      <c r="AB57" s="7">
        <v>414850</v>
      </c>
      <c r="AC57" s="8">
        <v>450</v>
      </c>
      <c r="AD57" s="8">
        <v>357</v>
      </c>
      <c r="AE57" s="6">
        <v>0</v>
      </c>
      <c r="AF57" s="6">
        <v>328</v>
      </c>
      <c r="AG57" s="7">
        <v>1100</v>
      </c>
      <c r="AH57" s="7">
        <v>68860</v>
      </c>
      <c r="AI57" s="7">
        <v>14840</v>
      </c>
      <c r="AJ57" s="8">
        <v>3670</v>
      </c>
      <c r="AK57" s="7">
        <v>3052</v>
      </c>
      <c r="AL57" s="8">
        <v>11020</v>
      </c>
      <c r="AM57" s="8">
        <v>576</v>
      </c>
      <c r="AN57" s="8">
        <v>0</v>
      </c>
      <c r="AO57" s="7">
        <v>9138</v>
      </c>
      <c r="AP57" s="7">
        <v>34815</v>
      </c>
      <c r="AQ57" s="8">
        <v>0</v>
      </c>
      <c r="AR57" s="7">
        <v>105020</v>
      </c>
      <c r="AS57" s="7">
        <v>155740</v>
      </c>
      <c r="AT57" s="7">
        <v>925320</v>
      </c>
      <c r="AU57" s="8">
        <v>430</v>
      </c>
      <c r="AV57" s="7">
        <v>216970</v>
      </c>
      <c r="AW57" s="7">
        <v>1094920</v>
      </c>
      <c r="AX57" s="7"/>
      <c r="AY57" s="8">
        <v>0</v>
      </c>
      <c r="AZ57" s="7">
        <v>21076960</v>
      </c>
      <c r="BA57" s="8">
        <v>0</v>
      </c>
      <c r="BB57" s="7">
        <v>350540</v>
      </c>
      <c r="BC57" s="7">
        <v>289500</v>
      </c>
      <c r="BD57" s="8">
        <v>5720</v>
      </c>
      <c r="BE57" s="8">
        <v>2460</v>
      </c>
      <c r="BF57" s="8">
        <v>289500</v>
      </c>
      <c r="BG57" s="6">
        <v>350540</v>
      </c>
      <c r="BH57" s="8">
        <v>879910</v>
      </c>
      <c r="BI57" s="8">
        <v>21076960</v>
      </c>
      <c r="BJ57" s="8">
        <v>0</v>
      </c>
      <c r="BK57" s="8">
        <v>875080</v>
      </c>
      <c r="BL57" s="8">
        <v>0</v>
      </c>
      <c r="BM57" s="45">
        <f t="shared" si="18"/>
        <v>27049706</v>
      </c>
      <c r="BN57" s="45">
        <f t="shared" si="14"/>
        <v>22246370</v>
      </c>
      <c r="BO57" s="45">
        <f t="shared" si="1"/>
        <v>49296076</v>
      </c>
      <c r="BP57" s="40" t="s">
        <v>170</v>
      </c>
      <c r="BQ57" s="22" t="s">
        <v>173</v>
      </c>
      <c r="BR57" s="52" t="s">
        <v>174</v>
      </c>
      <c r="BS57" s="55">
        <v>201000</v>
      </c>
      <c r="BT57" s="50">
        <f t="shared" si="2"/>
        <v>491.54957495829029</v>
      </c>
      <c r="BU57" s="80">
        <f t="shared" si="15"/>
        <v>55.055183461746303</v>
      </c>
      <c r="BV57" s="75">
        <f t="shared" si="3"/>
        <v>68.552077540319374</v>
      </c>
      <c r="BW57" s="14">
        <f t="shared" si="4"/>
        <v>26.370759513784062</v>
      </c>
      <c r="BX57" s="14">
        <f t="shared" si="5"/>
        <v>38.14808929848256</v>
      </c>
      <c r="BY57" s="14">
        <f t="shared" si="6"/>
        <v>9.8500436958766979</v>
      </c>
      <c r="BZ57" s="14">
        <f t="shared" si="7"/>
        <v>2.2748669261936918</v>
      </c>
      <c r="CA57" s="14">
        <f t="shared" si="8"/>
        <v>1.8268848812266625</v>
      </c>
      <c r="CB57" s="14">
        <f t="shared" si="9"/>
        <v>90.119170572813218</v>
      </c>
      <c r="CC57" s="14">
        <f t="shared" si="16"/>
        <v>10.873520298720903</v>
      </c>
      <c r="CD57" s="14">
        <f t="shared" si="10"/>
        <v>100.99269087153412</v>
      </c>
      <c r="CE57" s="14">
        <f t="shared" si="11"/>
        <v>2.4429967426710098E-2</v>
      </c>
      <c r="CF57" s="14">
        <f t="shared" si="17"/>
        <v>2.8749900691189323</v>
      </c>
      <c r="CG57" s="14">
        <f t="shared" si="12"/>
        <v>209.31278303011044</v>
      </c>
      <c r="CH57" s="19">
        <f t="shared" si="13"/>
        <v>8.4497894653213628</v>
      </c>
    </row>
    <row r="58" spans="1:86" ht="13.8" x14ac:dyDescent="0.3">
      <c r="A58" s="3">
        <v>2017</v>
      </c>
      <c r="B58" s="3" t="s">
        <v>170</v>
      </c>
      <c r="C58" s="4" t="s">
        <v>175</v>
      </c>
      <c r="D58" s="4" t="s">
        <v>176</v>
      </c>
      <c r="E58" s="5">
        <v>4491</v>
      </c>
      <c r="F58" s="6">
        <v>0</v>
      </c>
      <c r="G58" s="6">
        <v>0</v>
      </c>
      <c r="H58" s="7">
        <v>0</v>
      </c>
      <c r="I58" s="6">
        <v>0</v>
      </c>
      <c r="J58" s="6">
        <v>0</v>
      </c>
      <c r="K58" s="7">
        <v>141040</v>
      </c>
      <c r="L58" s="7">
        <v>150810</v>
      </c>
      <c r="M58" s="8">
        <v>0</v>
      </c>
      <c r="N58" s="6">
        <v>0</v>
      </c>
      <c r="O58" s="7">
        <v>0</v>
      </c>
      <c r="P58" s="8">
        <v>0</v>
      </c>
      <c r="Q58" s="6">
        <v>0</v>
      </c>
      <c r="R58" s="6">
        <v>0</v>
      </c>
      <c r="S58" s="6">
        <v>0</v>
      </c>
      <c r="T58" s="7">
        <v>0</v>
      </c>
      <c r="U58" s="6">
        <v>0</v>
      </c>
      <c r="V58" s="6">
        <v>0</v>
      </c>
      <c r="W58" s="6">
        <v>0</v>
      </c>
      <c r="X58" s="7">
        <v>0</v>
      </c>
      <c r="Y58" s="7">
        <v>179675</v>
      </c>
      <c r="Z58" s="6">
        <v>0</v>
      </c>
      <c r="AA58" s="7">
        <v>272520</v>
      </c>
      <c r="AB58" s="7">
        <v>11120</v>
      </c>
      <c r="AC58" s="8">
        <v>0</v>
      </c>
      <c r="AD58" s="8">
        <v>0</v>
      </c>
      <c r="AE58" s="6">
        <v>0</v>
      </c>
      <c r="AF58" s="6">
        <v>0</v>
      </c>
      <c r="AG58" s="7">
        <v>0</v>
      </c>
      <c r="AH58" s="7">
        <v>0</v>
      </c>
      <c r="AI58" s="7">
        <v>240</v>
      </c>
      <c r="AJ58" s="8">
        <v>0</v>
      </c>
      <c r="AK58" s="7">
        <v>0</v>
      </c>
      <c r="AL58" s="8">
        <v>0</v>
      </c>
      <c r="AM58" s="8">
        <v>0</v>
      </c>
      <c r="AN58" s="8">
        <v>0</v>
      </c>
      <c r="AO58" s="7">
        <v>224</v>
      </c>
      <c r="AP58" s="7">
        <v>0</v>
      </c>
      <c r="AQ58" s="8">
        <v>145</v>
      </c>
      <c r="AR58" s="7">
        <v>0</v>
      </c>
      <c r="AS58" s="7">
        <v>0</v>
      </c>
      <c r="AT58" s="7">
        <v>3080</v>
      </c>
      <c r="AU58" s="8">
        <v>0</v>
      </c>
      <c r="AV58" s="7">
        <v>620</v>
      </c>
      <c r="AW58" s="7">
        <v>4360</v>
      </c>
      <c r="AX58" s="7"/>
      <c r="AY58" s="8">
        <v>0</v>
      </c>
      <c r="AZ58" s="7">
        <v>507075</v>
      </c>
      <c r="BA58" s="8">
        <v>0</v>
      </c>
      <c r="BB58" s="7">
        <v>0</v>
      </c>
      <c r="BC58" s="7">
        <v>3610</v>
      </c>
      <c r="BD58" s="8">
        <v>0</v>
      </c>
      <c r="BE58" s="8">
        <v>3610</v>
      </c>
      <c r="BF58" s="8">
        <v>0</v>
      </c>
      <c r="BG58" s="6">
        <v>0</v>
      </c>
      <c r="BH58" s="8">
        <v>0</v>
      </c>
      <c r="BI58" s="8">
        <v>507075</v>
      </c>
      <c r="BJ58" s="8">
        <v>0</v>
      </c>
      <c r="BK58" s="8">
        <v>0</v>
      </c>
      <c r="BL58" s="8">
        <v>0</v>
      </c>
      <c r="BM58" s="45">
        <f t="shared" si="18"/>
        <v>767444</v>
      </c>
      <c r="BN58" s="45">
        <f t="shared" si="14"/>
        <v>507075</v>
      </c>
      <c r="BO58" s="45">
        <f t="shared" si="1"/>
        <v>1274519</v>
      </c>
      <c r="BP58" s="40" t="s">
        <v>170</v>
      </c>
      <c r="BQ58" s="22" t="s">
        <v>175</v>
      </c>
      <c r="BR58" s="52" t="s">
        <v>176</v>
      </c>
      <c r="BS58" s="55">
        <v>49200</v>
      </c>
      <c r="BT58" s="50">
        <f t="shared" si="2"/>
        <v>294.74927633043865</v>
      </c>
      <c r="BU58" s="80">
        <f t="shared" si="15"/>
        <v>61.69315390955331</v>
      </c>
      <c r="BV58" s="75">
        <f t="shared" si="3"/>
        <v>40.007793364506789</v>
      </c>
      <c r="BW58" s="14">
        <f t="shared" si="4"/>
        <v>0</v>
      </c>
      <c r="BX58" s="14">
        <f t="shared" si="5"/>
        <v>33.580494321977291</v>
      </c>
      <c r="BY58" s="14">
        <f t="shared" si="6"/>
        <v>0.68581607659763977</v>
      </c>
      <c r="BZ58" s="14">
        <f t="shared" si="7"/>
        <v>0.13805388554887552</v>
      </c>
      <c r="CA58" s="14">
        <f t="shared" si="8"/>
        <v>31.405032286795812</v>
      </c>
      <c r="CB58" s="14">
        <f t="shared" si="9"/>
        <v>60.681362725450903</v>
      </c>
      <c r="CC58" s="14">
        <f t="shared" si="16"/>
        <v>0.97083054998886664</v>
      </c>
      <c r="CD58" s="14">
        <f t="shared" si="10"/>
        <v>61.652193275439771</v>
      </c>
      <c r="CE58" s="14">
        <f t="shared" si="11"/>
        <v>0.80382988198619465</v>
      </c>
      <c r="CF58" s="14">
        <f t="shared" si="17"/>
        <v>0</v>
      </c>
      <c r="CG58" s="14">
        <f t="shared" si="12"/>
        <v>112.90915163660655</v>
      </c>
      <c r="CH58" s="19">
        <f t="shared" si="13"/>
        <v>0</v>
      </c>
    </row>
    <row r="59" spans="1:86" ht="13.8" x14ac:dyDescent="0.3">
      <c r="A59" s="3">
        <v>2017</v>
      </c>
      <c r="B59" s="3" t="s">
        <v>170</v>
      </c>
      <c r="C59" s="4" t="s">
        <v>177</v>
      </c>
      <c r="D59" s="4" t="s">
        <v>178</v>
      </c>
      <c r="E59" s="5">
        <v>1338</v>
      </c>
      <c r="F59" s="6">
        <v>0</v>
      </c>
      <c r="G59" s="6">
        <v>0</v>
      </c>
      <c r="H59" s="7">
        <v>0</v>
      </c>
      <c r="I59" s="6">
        <v>0</v>
      </c>
      <c r="J59" s="6">
        <v>18.649999999999999</v>
      </c>
      <c r="K59" s="7">
        <v>47405</v>
      </c>
      <c r="L59" s="7">
        <v>37959.300000000003</v>
      </c>
      <c r="M59" s="8">
        <v>0</v>
      </c>
      <c r="N59" s="6">
        <v>0</v>
      </c>
      <c r="O59" s="7">
        <v>0</v>
      </c>
      <c r="P59" s="8">
        <v>0</v>
      </c>
      <c r="Q59" s="6">
        <v>0</v>
      </c>
      <c r="R59" s="6">
        <v>0</v>
      </c>
      <c r="S59" s="6">
        <v>0</v>
      </c>
      <c r="T59" s="7">
        <v>7</v>
      </c>
      <c r="U59" s="6">
        <v>0</v>
      </c>
      <c r="V59" s="6">
        <v>0</v>
      </c>
      <c r="W59" s="6">
        <v>0</v>
      </c>
      <c r="X59" s="7">
        <v>0</v>
      </c>
      <c r="Y59" s="7">
        <v>68947.600000000006</v>
      </c>
      <c r="Z59" s="6">
        <v>0</v>
      </c>
      <c r="AA59" s="7">
        <v>119100</v>
      </c>
      <c r="AB59" s="7">
        <v>3990.55</v>
      </c>
      <c r="AC59" s="8">
        <v>0</v>
      </c>
      <c r="AD59" s="8">
        <v>0</v>
      </c>
      <c r="AE59" s="6">
        <v>0</v>
      </c>
      <c r="AF59" s="6">
        <v>0</v>
      </c>
      <c r="AG59" s="7">
        <v>0</v>
      </c>
      <c r="AH59" s="7">
        <v>0</v>
      </c>
      <c r="AI59" s="7">
        <v>425.1</v>
      </c>
      <c r="AJ59" s="8">
        <v>0</v>
      </c>
      <c r="AK59" s="7">
        <v>0</v>
      </c>
      <c r="AL59" s="8">
        <v>0</v>
      </c>
      <c r="AM59" s="8">
        <v>0</v>
      </c>
      <c r="AN59" s="8">
        <v>0</v>
      </c>
      <c r="AO59" s="7">
        <v>156</v>
      </c>
      <c r="AP59" s="7">
        <v>0</v>
      </c>
      <c r="AQ59" s="8">
        <v>72</v>
      </c>
      <c r="AR59" s="7">
        <v>40</v>
      </c>
      <c r="AS59" s="7">
        <v>55</v>
      </c>
      <c r="AT59" s="7">
        <v>5839</v>
      </c>
      <c r="AU59" s="8">
        <v>107.95</v>
      </c>
      <c r="AV59" s="7">
        <v>30</v>
      </c>
      <c r="AW59" s="7">
        <v>19247.849999999999</v>
      </c>
      <c r="AX59" s="7"/>
      <c r="AY59" s="8">
        <v>0</v>
      </c>
      <c r="AZ59" s="7">
        <v>150255</v>
      </c>
      <c r="BA59" s="8">
        <v>0</v>
      </c>
      <c r="BB59" s="7">
        <v>12440</v>
      </c>
      <c r="BC59" s="7">
        <v>3444.9</v>
      </c>
      <c r="BD59" s="8">
        <v>230</v>
      </c>
      <c r="BE59" s="8">
        <v>1200</v>
      </c>
      <c r="BF59" s="8">
        <v>3444.9</v>
      </c>
      <c r="BG59" s="6">
        <v>0</v>
      </c>
      <c r="BH59" s="8">
        <v>12440</v>
      </c>
      <c r="BI59" s="8">
        <v>150255</v>
      </c>
      <c r="BJ59" s="8">
        <v>0</v>
      </c>
      <c r="BK59" s="8">
        <v>0</v>
      </c>
      <c r="BL59" s="8">
        <v>0</v>
      </c>
      <c r="BM59" s="45">
        <f t="shared" si="18"/>
        <v>304601</v>
      </c>
      <c r="BN59" s="45">
        <f t="shared" si="14"/>
        <v>166139.9</v>
      </c>
      <c r="BO59" s="45">
        <f t="shared" si="1"/>
        <v>470740.9</v>
      </c>
      <c r="BP59" s="40" t="s">
        <v>170</v>
      </c>
      <c r="BQ59" s="22" t="s">
        <v>177</v>
      </c>
      <c r="BR59" s="52" t="s">
        <v>178</v>
      </c>
      <c r="BS59" s="55">
        <v>33200</v>
      </c>
      <c r="BT59" s="50">
        <f t="shared" si="2"/>
        <v>376.63744394618834</v>
      </c>
      <c r="BU59" s="80">
        <f t="shared" si="15"/>
        <v>67.031868221055277</v>
      </c>
      <c r="BV59" s="75">
        <f t="shared" si="3"/>
        <v>51.530343796711513</v>
      </c>
      <c r="BW59" s="14">
        <f t="shared" si="4"/>
        <v>8.0680119581464871E-2</v>
      </c>
      <c r="BX59" s="14">
        <f t="shared" si="5"/>
        <v>28.370179372197313</v>
      </c>
      <c r="BY59" s="14">
        <f t="shared" si="6"/>
        <v>4.3639760837070254</v>
      </c>
      <c r="BZ59" s="14">
        <f t="shared" si="7"/>
        <v>3.6360239162929742E-2</v>
      </c>
      <c r="CA59" s="14">
        <f t="shared" si="8"/>
        <v>35.429745889387142</v>
      </c>
      <c r="CB59" s="14">
        <f t="shared" si="9"/>
        <v>89.013452914798208</v>
      </c>
      <c r="CC59" s="14">
        <f t="shared" si="16"/>
        <v>14.385538116591928</v>
      </c>
      <c r="CD59" s="14">
        <f t="shared" si="10"/>
        <v>103.39899103139014</v>
      </c>
      <c r="CE59" s="14">
        <f t="shared" si="11"/>
        <v>0.89686098654708524</v>
      </c>
      <c r="CF59" s="14">
        <f t="shared" si="17"/>
        <v>2.5746636771300451</v>
      </c>
      <c r="CG59" s="14">
        <f t="shared" si="12"/>
        <v>112.29820627802691</v>
      </c>
      <c r="CH59" s="19">
        <f t="shared" si="13"/>
        <v>0</v>
      </c>
    </row>
    <row r="60" spans="1:86" ht="13.8" x14ac:dyDescent="0.3">
      <c r="A60" s="3">
        <v>2017</v>
      </c>
      <c r="B60" s="3" t="s">
        <v>170</v>
      </c>
      <c r="C60" s="4" t="s">
        <v>179</v>
      </c>
      <c r="D60" s="4" t="s">
        <v>180</v>
      </c>
      <c r="E60" s="5">
        <v>2209</v>
      </c>
      <c r="F60" s="6">
        <v>32</v>
      </c>
      <c r="G60" s="6">
        <v>0</v>
      </c>
      <c r="H60" s="7">
        <v>0</v>
      </c>
      <c r="I60" s="6">
        <v>0</v>
      </c>
      <c r="J60" s="6">
        <v>0</v>
      </c>
      <c r="K60" s="7">
        <v>64890</v>
      </c>
      <c r="L60" s="7">
        <v>62375</v>
      </c>
      <c r="M60" s="8">
        <v>0</v>
      </c>
      <c r="N60" s="6">
        <v>20</v>
      </c>
      <c r="O60" s="7">
        <v>0</v>
      </c>
      <c r="P60" s="8">
        <v>0</v>
      </c>
      <c r="Q60" s="6">
        <v>0</v>
      </c>
      <c r="R60" s="6">
        <v>0</v>
      </c>
      <c r="S60" s="6">
        <v>0</v>
      </c>
      <c r="T60" s="7">
        <v>0</v>
      </c>
      <c r="U60" s="6">
        <v>0</v>
      </c>
      <c r="V60" s="6">
        <v>0</v>
      </c>
      <c r="W60" s="6">
        <v>0</v>
      </c>
      <c r="X60" s="7">
        <v>0</v>
      </c>
      <c r="Y60" s="7">
        <v>90067</v>
      </c>
      <c r="Z60" s="6">
        <v>0</v>
      </c>
      <c r="AA60" s="7">
        <v>150420</v>
      </c>
      <c r="AB60" s="7">
        <v>4260</v>
      </c>
      <c r="AC60" s="8">
        <v>0</v>
      </c>
      <c r="AD60" s="8">
        <v>0</v>
      </c>
      <c r="AE60" s="6">
        <v>0</v>
      </c>
      <c r="AF60" s="6">
        <v>0</v>
      </c>
      <c r="AG60" s="7">
        <v>0</v>
      </c>
      <c r="AH60" s="7">
        <v>0</v>
      </c>
      <c r="AI60" s="7">
        <v>636</v>
      </c>
      <c r="AJ60" s="8">
        <v>468</v>
      </c>
      <c r="AK60" s="7">
        <v>0</v>
      </c>
      <c r="AL60" s="8">
        <v>0</v>
      </c>
      <c r="AM60" s="8">
        <v>0</v>
      </c>
      <c r="AN60" s="8">
        <v>0</v>
      </c>
      <c r="AO60" s="7">
        <v>161</v>
      </c>
      <c r="AP60" s="7">
        <v>0</v>
      </c>
      <c r="AQ60" s="8">
        <v>233</v>
      </c>
      <c r="AR60" s="7">
        <v>0</v>
      </c>
      <c r="AS60" s="7">
        <v>0</v>
      </c>
      <c r="AT60" s="7">
        <v>16253</v>
      </c>
      <c r="AU60" s="8">
        <v>3247</v>
      </c>
      <c r="AV60" s="7">
        <v>7058</v>
      </c>
      <c r="AW60" s="7">
        <v>22649</v>
      </c>
      <c r="AX60" s="7"/>
      <c r="AY60" s="8">
        <v>0</v>
      </c>
      <c r="AZ60" s="7">
        <v>223880</v>
      </c>
      <c r="BA60" s="8">
        <v>0</v>
      </c>
      <c r="BB60" s="7">
        <v>14100</v>
      </c>
      <c r="BC60" s="7">
        <v>9597</v>
      </c>
      <c r="BD60" s="8">
        <v>0</v>
      </c>
      <c r="BE60" s="8">
        <v>9597</v>
      </c>
      <c r="BF60" s="8">
        <v>0</v>
      </c>
      <c r="BG60" s="6">
        <v>0</v>
      </c>
      <c r="BH60" s="8">
        <v>14100</v>
      </c>
      <c r="BI60" s="8">
        <v>223880</v>
      </c>
      <c r="BJ60" s="8">
        <v>0</v>
      </c>
      <c r="BK60" s="8">
        <v>0</v>
      </c>
      <c r="BL60" s="8">
        <v>0</v>
      </c>
      <c r="BM60" s="45">
        <f t="shared" si="18"/>
        <v>432366</v>
      </c>
      <c r="BN60" s="45">
        <f t="shared" si="14"/>
        <v>237980</v>
      </c>
      <c r="BO60" s="45">
        <f t="shared" si="1"/>
        <v>670346</v>
      </c>
      <c r="BP60" s="40" t="s">
        <v>170</v>
      </c>
      <c r="BQ60" s="22" t="s">
        <v>179</v>
      </c>
      <c r="BR60" s="52" t="s">
        <v>180</v>
      </c>
      <c r="BS60" s="55">
        <v>6400</v>
      </c>
      <c r="BT60" s="50">
        <f t="shared" si="2"/>
        <v>306.35853327297417</v>
      </c>
      <c r="BU60" s="80">
        <f t="shared" si="15"/>
        <v>64.834664704335154</v>
      </c>
      <c r="BV60" s="75">
        <f t="shared" si="3"/>
        <v>40.772747849705752</v>
      </c>
      <c r="BW60" s="14">
        <f t="shared" si="4"/>
        <v>1.4698958804889091</v>
      </c>
      <c r="BX60" s="14">
        <f t="shared" si="5"/>
        <v>28.236758714350383</v>
      </c>
      <c r="BY60" s="14">
        <f t="shared" si="6"/>
        <v>7.3576278859212314</v>
      </c>
      <c r="BZ60" s="14">
        <f t="shared" si="7"/>
        <v>3.1951109099139883</v>
      </c>
      <c r="CA60" s="14">
        <f t="shared" si="8"/>
        <v>29.375282933454052</v>
      </c>
      <c r="CB60" s="14">
        <f t="shared" si="9"/>
        <v>68.094160253508377</v>
      </c>
      <c r="CC60" s="14">
        <f t="shared" si="16"/>
        <v>10.253055681303758</v>
      </c>
      <c r="CD60" s="14">
        <f t="shared" si="10"/>
        <v>78.347215934812127</v>
      </c>
      <c r="CE60" s="14">
        <f t="shared" si="11"/>
        <v>4.3444997736532365</v>
      </c>
      <c r="CF60" s="14">
        <f t="shared" si="17"/>
        <v>0</v>
      </c>
      <c r="CG60" s="14">
        <f t="shared" si="12"/>
        <v>101.34902670891806</v>
      </c>
      <c r="CH60" s="19">
        <f t="shared" si="13"/>
        <v>0</v>
      </c>
    </row>
    <row r="61" spans="1:86" ht="13.8" x14ac:dyDescent="0.3">
      <c r="A61" s="3">
        <v>2017</v>
      </c>
      <c r="B61" s="3" t="s">
        <v>170</v>
      </c>
      <c r="C61" s="4" t="s">
        <v>181</v>
      </c>
      <c r="D61" s="4" t="s">
        <v>182</v>
      </c>
      <c r="E61" s="5">
        <v>7251</v>
      </c>
      <c r="F61" s="6">
        <v>280</v>
      </c>
      <c r="G61" s="6">
        <v>0</v>
      </c>
      <c r="H61" s="7">
        <v>0</v>
      </c>
      <c r="I61" s="6">
        <v>0</v>
      </c>
      <c r="J61" s="6">
        <v>0</v>
      </c>
      <c r="K61" s="7">
        <v>330900</v>
      </c>
      <c r="L61" s="7">
        <v>225920</v>
      </c>
      <c r="M61" s="8">
        <v>0</v>
      </c>
      <c r="N61" s="6">
        <v>289</v>
      </c>
      <c r="O61" s="7">
        <v>3780</v>
      </c>
      <c r="P61" s="8">
        <v>0</v>
      </c>
      <c r="Q61" s="6">
        <v>0</v>
      </c>
      <c r="R61" s="6">
        <v>0</v>
      </c>
      <c r="S61" s="6">
        <v>0</v>
      </c>
      <c r="T61" s="7">
        <v>0</v>
      </c>
      <c r="U61" s="6">
        <v>0</v>
      </c>
      <c r="V61" s="6">
        <v>0</v>
      </c>
      <c r="W61" s="6">
        <v>0</v>
      </c>
      <c r="X61" s="7">
        <v>95000</v>
      </c>
      <c r="Y61" s="7">
        <v>505810</v>
      </c>
      <c r="Z61" s="6">
        <v>0</v>
      </c>
      <c r="AA61" s="7">
        <v>782600</v>
      </c>
      <c r="AB61" s="7">
        <v>40570</v>
      </c>
      <c r="AC61" s="8">
        <v>0</v>
      </c>
      <c r="AD61" s="8">
        <v>0</v>
      </c>
      <c r="AE61" s="6">
        <v>0</v>
      </c>
      <c r="AF61" s="6">
        <v>0</v>
      </c>
      <c r="AG61" s="7">
        <v>230</v>
      </c>
      <c r="AH61" s="7">
        <v>7580</v>
      </c>
      <c r="AI61" s="7">
        <v>3045</v>
      </c>
      <c r="AJ61" s="8">
        <v>550</v>
      </c>
      <c r="AK61" s="7">
        <v>2335</v>
      </c>
      <c r="AL61" s="8">
        <v>0</v>
      </c>
      <c r="AM61" s="8">
        <v>0</v>
      </c>
      <c r="AN61" s="8">
        <v>0</v>
      </c>
      <c r="AO61" s="7">
        <v>890</v>
      </c>
      <c r="AP61" s="7">
        <v>3910</v>
      </c>
      <c r="AQ61" s="8">
        <v>850</v>
      </c>
      <c r="AR61" s="7">
        <v>10240</v>
      </c>
      <c r="AS61" s="7">
        <v>20010</v>
      </c>
      <c r="AT61" s="7">
        <v>71200</v>
      </c>
      <c r="AU61" s="8">
        <v>12540</v>
      </c>
      <c r="AV61" s="7">
        <v>32680</v>
      </c>
      <c r="AW61" s="7">
        <v>308810</v>
      </c>
      <c r="AX61" s="7"/>
      <c r="AY61" s="8">
        <v>0</v>
      </c>
      <c r="AZ61" s="7">
        <v>622180</v>
      </c>
      <c r="BA61" s="8">
        <v>0</v>
      </c>
      <c r="BB61" s="7">
        <v>90900</v>
      </c>
      <c r="BC61" s="7">
        <v>43700</v>
      </c>
      <c r="BD61" s="8">
        <v>0</v>
      </c>
      <c r="BE61" s="8">
        <v>43700</v>
      </c>
      <c r="BF61" s="8">
        <v>0</v>
      </c>
      <c r="BG61" s="6">
        <v>0</v>
      </c>
      <c r="BH61" s="8">
        <v>90900</v>
      </c>
      <c r="BI61" s="8">
        <v>622180</v>
      </c>
      <c r="BJ61" s="8">
        <v>0</v>
      </c>
      <c r="BK61" s="8">
        <v>0</v>
      </c>
      <c r="BL61" s="8">
        <v>0</v>
      </c>
      <c r="BM61" s="45">
        <f t="shared" si="18"/>
        <v>2503719</v>
      </c>
      <c r="BN61" s="45">
        <f t="shared" si="14"/>
        <v>713080</v>
      </c>
      <c r="BO61" s="45">
        <f t="shared" si="1"/>
        <v>3216799</v>
      </c>
      <c r="BP61" s="40" t="s">
        <v>170</v>
      </c>
      <c r="BQ61" s="22" t="s">
        <v>181</v>
      </c>
      <c r="BR61" s="52" t="s">
        <v>182</v>
      </c>
      <c r="BS61" s="55">
        <v>64000</v>
      </c>
      <c r="BT61" s="50">
        <f t="shared" si="2"/>
        <v>452.46159150462006</v>
      </c>
      <c r="BU61" s="80">
        <f t="shared" si="15"/>
        <v>78.265050678203693</v>
      </c>
      <c r="BV61" s="75">
        <f t="shared" si="3"/>
        <v>69.757274858640187</v>
      </c>
      <c r="BW61" s="14">
        <f t="shared" si="4"/>
        <v>1.7294166321886637</v>
      </c>
      <c r="BX61" s="14">
        <f t="shared" si="5"/>
        <v>31.157081781823198</v>
      </c>
      <c r="BY61" s="14">
        <f t="shared" si="6"/>
        <v>9.8193352641015039</v>
      </c>
      <c r="BZ61" s="14">
        <f t="shared" si="7"/>
        <v>4.5069645566128811</v>
      </c>
      <c r="CA61" s="14">
        <f t="shared" si="8"/>
        <v>45.635084815887467</v>
      </c>
      <c r="CB61" s="14">
        <f t="shared" si="9"/>
        <v>107.92994069783478</v>
      </c>
      <c r="CC61" s="14">
        <f t="shared" si="16"/>
        <v>42.588608467797542</v>
      </c>
      <c r="CD61" s="14">
        <f t="shared" si="10"/>
        <v>150.51854916563232</v>
      </c>
      <c r="CE61" s="14">
        <f t="shared" si="11"/>
        <v>6.0267549303544339</v>
      </c>
      <c r="CF61" s="14">
        <f t="shared" si="17"/>
        <v>0</v>
      </c>
      <c r="CG61" s="14">
        <f t="shared" si="12"/>
        <v>85.806095710936418</v>
      </c>
      <c r="CH61" s="19">
        <f t="shared" si="13"/>
        <v>13.101641152944422</v>
      </c>
    </row>
    <row r="62" spans="1:86" ht="13.8" x14ac:dyDescent="0.3">
      <c r="A62" s="3">
        <v>2017</v>
      </c>
      <c r="B62" s="3" t="s">
        <v>170</v>
      </c>
      <c r="C62" s="4" t="s">
        <v>183</v>
      </c>
      <c r="D62" s="4" t="s">
        <v>184</v>
      </c>
      <c r="E62" s="5">
        <v>2574</v>
      </c>
      <c r="F62" s="6">
        <v>32</v>
      </c>
      <c r="G62" s="6">
        <v>4644</v>
      </c>
      <c r="H62" s="7">
        <v>69180</v>
      </c>
      <c r="I62" s="6">
        <v>0</v>
      </c>
      <c r="J62" s="6">
        <v>7375</v>
      </c>
      <c r="K62" s="7">
        <v>0</v>
      </c>
      <c r="L62" s="7">
        <v>65111</v>
      </c>
      <c r="M62" s="8">
        <v>0</v>
      </c>
      <c r="N62" s="6">
        <v>0</v>
      </c>
      <c r="O62" s="7">
        <v>1149</v>
      </c>
      <c r="P62" s="8">
        <v>0</v>
      </c>
      <c r="Q62" s="6">
        <v>0</v>
      </c>
      <c r="R62" s="6">
        <v>0</v>
      </c>
      <c r="S62" s="6">
        <v>0</v>
      </c>
      <c r="T62" s="7">
        <v>0</v>
      </c>
      <c r="U62" s="6">
        <v>0</v>
      </c>
      <c r="V62" s="6">
        <v>0</v>
      </c>
      <c r="W62" s="6">
        <v>0</v>
      </c>
      <c r="X62" s="7">
        <v>25679</v>
      </c>
      <c r="Y62" s="7">
        <v>122695</v>
      </c>
      <c r="Z62" s="6">
        <v>0</v>
      </c>
      <c r="AA62" s="7">
        <v>197100</v>
      </c>
      <c r="AB62" s="7">
        <v>11620</v>
      </c>
      <c r="AC62" s="8">
        <v>0</v>
      </c>
      <c r="AD62" s="8">
        <v>0</v>
      </c>
      <c r="AE62" s="6">
        <v>0</v>
      </c>
      <c r="AF62" s="6">
        <v>0</v>
      </c>
      <c r="AG62" s="7">
        <v>106</v>
      </c>
      <c r="AH62" s="7">
        <v>2508</v>
      </c>
      <c r="AI62" s="7">
        <v>571</v>
      </c>
      <c r="AJ62" s="8">
        <v>427</v>
      </c>
      <c r="AK62" s="7">
        <v>572</v>
      </c>
      <c r="AL62" s="8">
        <v>0</v>
      </c>
      <c r="AM62" s="8">
        <v>0</v>
      </c>
      <c r="AN62" s="8">
        <v>0</v>
      </c>
      <c r="AO62" s="7">
        <v>224</v>
      </c>
      <c r="AP62" s="7">
        <v>550</v>
      </c>
      <c r="AQ62" s="8">
        <v>0</v>
      </c>
      <c r="AR62" s="7">
        <v>3848</v>
      </c>
      <c r="AS62" s="7">
        <v>6815</v>
      </c>
      <c r="AT62" s="7">
        <v>27578</v>
      </c>
      <c r="AU62" s="8">
        <v>0</v>
      </c>
      <c r="AV62" s="7">
        <v>7680</v>
      </c>
      <c r="AW62" s="7">
        <v>153315</v>
      </c>
      <c r="AX62" s="7"/>
      <c r="AY62" s="8">
        <v>0</v>
      </c>
      <c r="AZ62" s="7">
        <v>247790</v>
      </c>
      <c r="BA62" s="8">
        <v>0</v>
      </c>
      <c r="BB62" s="7">
        <v>31040</v>
      </c>
      <c r="BC62" s="7">
        <v>43560</v>
      </c>
      <c r="BD62" s="8">
        <v>0</v>
      </c>
      <c r="BE62" s="8">
        <v>0</v>
      </c>
      <c r="BF62" s="8">
        <v>43560</v>
      </c>
      <c r="BG62" s="6">
        <v>0</v>
      </c>
      <c r="BH62" s="8">
        <v>31040</v>
      </c>
      <c r="BI62" s="8">
        <v>247790</v>
      </c>
      <c r="BJ62" s="8">
        <v>0</v>
      </c>
      <c r="BK62" s="8">
        <v>0</v>
      </c>
      <c r="BL62" s="8">
        <v>0</v>
      </c>
      <c r="BM62" s="45">
        <f t="shared" si="18"/>
        <v>708779</v>
      </c>
      <c r="BN62" s="45">
        <f t="shared" si="14"/>
        <v>322390</v>
      </c>
      <c r="BO62" s="45">
        <f t="shared" si="1"/>
        <v>1031169</v>
      </c>
      <c r="BP62" s="40" t="s">
        <v>170</v>
      </c>
      <c r="BQ62" s="22" t="s">
        <v>183</v>
      </c>
      <c r="BR62" s="52" t="s">
        <v>184</v>
      </c>
      <c r="BS62" s="55">
        <v>11000</v>
      </c>
      <c r="BT62" s="50">
        <f t="shared" si="2"/>
        <v>404.88306138306137</v>
      </c>
      <c r="BU62" s="80">
        <f t="shared" si="15"/>
        <v>69.065477863954882</v>
      </c>
      <c r="BV62" s="75">
        <f t="shared" si="3"/>
        <v>49.471250971250974</v>
      </c>
      <c r="BW62" s="14">
        <f t="shared" si="4"/>
        <v>26.876456876456878</v>
      </c>
      <c r="BX62" s="14">
        <f t="shared" si="5"/>
        <v>25.295648795648795</v>
      </c>
      <c r="BY62" s="14">
        <f t="shared" si="6"/>
        <v>10.714063714063714</v>
      </c>
      <c r="BZ62" s="14">
        <f t="shared" si="7"/>
        <v>5.8488733488733491</v>
      </c>
      <c r="CA62" s="14">
        <f t="shared" si="8"/>
        <v>0</v>
      </c>
      <c r="CB62" s="14">
        <f t="shared" si="9"/>
        <v>76.573426573426573</v>
      </c>
      <c r="CC62" s="14">
        <f t="shared" si="16"/>
        <v>59.56293706293706</v>
      </c>
      <c r="CD62" s="14">
        <f t="shared" si="10"/>
        <v>136.13636363636363</v>
      </c>
      <c r="CE62" s="14">
        <f t="shared" si="11"/>
        <v>0</v>
      </c>
      <c r="CF62" s="14">
        <f t="shared" si="17"/>
        <v>16.923076923076923</v>
      </c>
      <c r="CG62" s="14">
        <f t="shared" si="12"/>
        <v>96.266511266511273</v>
      </c>
      <c r="CH62" s="19">
        <f t="shared" si="13"/>
        <v>9.9763014763014759</v>
      </c>
    </row>
    <row r="63" spans="1:86" ht="13.8" x14ac:dyDescent="0.3">
      <c r="A63" s="3">
        <v>2017</v>
      </c>
      <c r="B63" s="3" t="s">
        <v>170</v>
      </c>
      <c r="C63" s="4" t="s">
        <v>185</v>
      </c>
      <c r="D63" s="4" t="s">
        <v>186</v>
      </c>
      <c r="E63" s="5">
        <v>4958</v>
      </c>
      <c r="F63" s="6">
        <v>0</v>
      </c>
      <c r="G63" s="6">
        <v>28710</v>
      </c>
      <c r="H63" s="7">
        <v>107209</v>
      </c>
      <c r="I63" s="6">
        <v>0</v>
      </c>
      <c r="J63" s="6">
        <v>0</v>
      </c>
      <c r="K63" s="7">
        <v>0</v>
      </c>
      <c r="L63" s="7">
        <v>115777</v>
      </c>
      <c r="M63" s="8">
        <v>0</v>
      </c>
      <c r="N63" s="6">
        <v>0</v>
      </c>
      <c r="O63" s="7">
        <v>0</v>
      </c>
      <c r="P63" s="8">
        <v>0</v>
      </c>
      <c r="Q63" s="6">
        <v>0</v>
      </c>
      <c r="R63" s="6">
        <v>0</v>
      </c>
      <c r="S63" s="6">
        <v>0</v>
      </c>
      <c r="T63" s="7">
        <v>0</v>
      </c>
      <c r="U63" s="6">
        <v>0</v>
      </c>
      <c r="V63" s="6">
        <v>0</v>
      </c>
      <c r="W63" s="6">
        <v>24066</v>
      </c>
      <c r="X63" s="7">
        <v>0</v>
      </c>
      <c r="Y63" s="7">
        <v>180158</v>
      </c>
      <c r="Z63" s="6">
        <v>0</v>
      </c>
      <c r="AA63" s="7">
        <v>345600</v>
      </c>
      <c r="AB63" s="7">
        <v>25422</v>
      </c>
      <c r="AC63" s="8">
        <v>0</v>
      </c>
      <c r="AD63" s="8">
        <v>0</v>
      </c>
      <c r="AE63" s="6">
        <v>0</v>
      </c>
      <c r="AF63" s="6">
        <v>0</v>
      </c>
      <c r="AG63" s="7">
        <v>166</v>
      </c>
      <c r="AH63" s="7">
        <v>6948</v>
      </c>
      <c r="AI63" s="7">
        <v>1742</v>
      </c>
      <c r="AJ63" s="8">
        <v>0</v>
      </c>
      <c r="AK63" s="7">
        <v>0</v>
      </c>
      <c r="AL63" s="8">
        <v>0</v>
      </c>
      <c r="AM63" s="8">
        <v>0</v>
      </c>
      <c r="AN63" s="8">
        <v>0</v>
      </c>
      <c r="AO63" s="7">
        <v>422</v>
      </c>
      <c r="AP63" s="7">
        <v>366</v>
      </c>
      <c r="AQ63" s="8">
        <v>476</v>
      </c>
      <c r="AR63" s="7">
        <v>9806</v>
      </c>
      <c r="AS63" s="7">
        <v>18629</v>
      </c>
      <c r="AT63" s="7">
        <v>45936</v>
      </c>
      <c r="AU63" s="8">
        <v>9814</v>
      </c>
      <c r="AV63" s="7">
        <v>24829</v>
      </c>
      <c r="AW63" s="7">
        <v>166825</v>
      </c>
      <c r="AX63" s="7"/>
      <c r="AY63" s="8">
        <v>0</v>
      </c>
      <c r="AZ63" s="7">
        <v>664836</v>
      </c>
      <c r="BA63" s="8">
        <v>0</v>
      </c>
      <c r="BB63" s="7">
        <v>88840</v>
      </c>
      <c r="BC63" s="7">
        <v>28636</v>
      </c>
      <c r="BD63" s="8">
        <v>0</v>
      </c>
      <c r="BE63" s="8">
        <v>0</v>
      </c>
      <c r="BF63" s="8">
        <v>28636</v>
      </c>
      <c r="BG63" s="6">
        <v>0</v>
      </c>
      <c r="BH63" s="8">
        <v>88840</v>
      </c>
      <c r="BI63" s="8">
        <v>664836</v>
      </c>
      <c r="BJ63" s="8">
        <v>0</v>
      </c>
      <c r="BK63" s="8">
        <v>0</v>
      </c>
      <c r="BL63" s="8">
        <v>0</v>
      </c>
      <c r="BM63" s="45">
        <f t="shared" si="18"/>
        <v>1112901</v>
      </c>
      <c r="BN63" s="45">
        <f t="shared" si="14"/>
        <v>782312</v>
      </c>
      <c r="BO63" s="45">
        <f t="shared" si="1"/>
        <v>1895213</v>
      </c>
      <c r="BP63" s="40" t="s">
        <v>170</v>
      </c>
      <c r="BQ63" s="22" t="s">
        <v>185</v>
      </c>
      <c r="BR63" s="52" t="s">
        <v>186</v>
      </c>
      <c r="BS63" s="55">
        <v>57660</v>
      </c>
      <c r="BT63" s="50">
        <f t="shared" si="2"/>
        <v>393.88321903993545</v>
      </c>
      <c r="BU63" s="80">
        <f t="shared" si="15"/>
        <v>59.940456957518485</v>
      </c>
      <c r="BV63" s="75">
        <f t="shared" si="3"/>
        <v>42.127470754336429</v>
      </c>
      <c r="BW63" s="14">
        <f t="shared" si="4"/>
        <v>23.602864058087938</v>
      </c>
      <c r="BX63" s="14">
        <f t="shared" si="5"/>
        <v>23.351553045582897</v>
      </c>
      <c r="BY63" s="14">
        <f t="shared" si="6"/>
        <v>9.2650262202501015</v>
      </c>
      <c r="BZ63" s="14">
        <f t="shared" si="7"/>
        <v>5.0078660750302539</v>
      </c>
      <c r="CA63" s="14">
        <f t="shared" si="8"/>
        <v>0</v>
      </c>
      <c r="CB63" s="14">
        <f t="shared" si="9"/>
        <v>69.705526421944327</v>
      </c>
      <c r="CC63" s="14">
        <f t="shared" si="16"/>
        <v>33.647640177490921</v>
      </c>
      <c r="CD63" s="14">
        <f t="shared" si="10"/>
        <v>103.35316659943526</v>
      </c>
      <c r="CE63" s="14">
        <f t="shared" si="11"/>
        <v>0</v>
      </c>
      <c r="CF63" s="14">
        <f t="shared" si="17"/>
        <v>5.7757160145219846</v>
      </c>
      <c r="CG63" s="14">
        <f t="shared" si="12"/>
        <v>134.09358612343686</v>
      </c>
      <c r="CH63" s="19">
        <f t="shared" si="13"/>
        <v>4.8539733763614361</v>
      </c>
    </row>
    <row r="64" spans="1:86" ht="13.8" x14ac:dyDescent="0.3">
      <c r="A64" s="3">
        <v>2017</v>
      </c>
      <c r="B64" s="3" t="s">
        <v>170</v>
      </c>
      <c r="C64" s="4" t="s">
        <v>187</v>
      </c>
      <c r="D64" s="4" t="s">
        <v>188</v>
      </c>
      <c r="E64" s="5">
        <v>18679</v>
      </c>
      <c r="F64" s="6">
        <v>430</v>
      </c>
      <c r="G64" s="6">
        <v>0</v>
      </c>
      <c r="H64" s="7">
        <v>0</v>
      </c>
      <c r="I64" s="6">
        <v>0</v>
      </c>
      <c r="J64" s="6">
        <v>0</v>
      </c>
      <c r="K64" s="7">
        <v>746750</v>
      </c>
      <c r="L64" s="7">
        <v>610480</v>
      </c>
      <c r="M64" s="8">
        <v>0</v>
      </c>
      <c r="N64" s="6">
        <v>178</v>
      </c>
      <c r="O64" s="7">
        <v>5150</v>
      </c>
      <c r="P64" s="8">
        <v>0</v>
      </c>
      <c r="Q64" s="6">
        <v>0</v>
      </c>
      <c r="R64" s="6">
        <v>0</v>
      </c>
      <c r="S64" s="6">
        <v>0</v>
      </c>
      <c r="T64" s="7">
        <v>0</v>
      </c>
      <c r="U64" s="6">
        <v>0</v>
      </c>
      <c r="V64" s="6">
        <v>0</v>
      </c>
      <c r="W64" s="6">
        <v>0</v>
      </c>
      <c r="X64" s="7">
        <v>158620</v>
      </c>
      <c r="Y64" s="7">
        <v>1184090</v>
      </c>
      <c r="Z64" s="6">
        <v>0</v>
      </c>
      <c r="AA64" s="7">
        <v>2002480</v>
      </c>
      <c r="AB64" s="7">
        <v>91270</v>
      </c>
      <c r="AC64" s="8">
        <v>0</v>
      </c>
      <c r="AD64" s="8">
        <v>0</v>
      </c>
      <c r="AE64" s="6">
        <v>0</v>
      </c>
      <c r="AF64" s="6">
        <v>0</v>
      </c>
      <c r="AG64" s="7">
        <v>641</v>
      </c>
      <c r="AH64" s="7">
        <v>13330</v>
      </c>
      <c r="AI64" s="7">
        <v>10020</v>
      </c>
      <c r="AJ64" s="8">
        <v>740</v>
      </c>
      <c r="AK64" s="7">
        <v>4092</v>
      </c>
      <c r="AL64" s="8">
        <v>0</v>
      </c>
      <c r="AM64" s="8">
        <v>0</v>
      </c>
      <c r="AN64" s="8">
        <v>0</v>
      </c>
      <c r="AO64" s="7">
        <v>2490</v>
      </c>
      <c r="AP64" s="7">
        <v>6340</v>
      </c>
      <c r="AQ64" s="8">
        <v>1770</v>
      </c>
      <c r="AR64" s="7">
        <v>19777.5</v>
      </c>
      <c r="AS64" s="7">
        <v>51501.5</v>
      </c>
      <c r="AT64" s="7">
        <v>138660</v>
      </c>
      <c r="AU64" s="8">
        <v>50140</v>
      </c>
      <c r="AV64" s="7">
        <v>49900</v>
      </c>
      <c r="AW64" s="7">
        <v>621870</v>
      </c>
      <c r="AX64" s="7"/>
      <c r="AY64" s="8">
        <v>0</v>
      </c>
      <c r="AZ64" s="7">
        <v>1333920</v>
      </c>
      <c r="BA64" s="8">
        <v>0</v>
      </c>
      <c r="BB64" s="7">
        <v>397180</v>
      </c>
      <c r="BC64" s="7">
        <v>99350</v>
      </c>
      <c r="BD64" s="8">
        <v>8040</v>
      </c>
      <c r="BE64" s="8">
        <v>99350</v>
      </c>
      <c r="BF64" s="8">
        <v>0</v>
      </c>
      <c r="BG64" s="6">
        <v>0</v>
      </c>
      <c r="BH64" s="8">
        <v>397180</v>
      </c>
      <c r="BI64" s="8">
        <v>1333920</v>
      </c>
      <c r="BJ64" s="8">
        <v>0</v>
      </c>
      <c r="BK64" s="8">
        <v>0</v>
      </c>
      <c r="BL64" s="8">
        <v>0</v>
      </c>
      <c r="BM64" s="45">
        <f t="shared" si="18"/>
        <v>5870070</v>
      </c>
      <c r="BN64" s="45">
        <f t="shared" si="14"/>
        <v>1731100</v>
      </c>
      <c r="BO64" s="45">
        <f t="shared" si="1"/>
        <v>7601170</v>
      </c>
      <c r="BP64" s="40" t="s">
        <v>170</v>
      </c>
      <c r="BQ64" s="22" t="s">
        <v>187</v>
      </c>
      <c r="BR64" s="52" t="s">
        <v>188</v>
      </c>
      <c r="BS64" s="55">
        <v>110900</v>
      </c>
      <c r="BT64" s="50">
        <f t="shared" si="2"/>
        <v>412.8738155147492</v>
      </c>
      <c r="BU64" s="80">
        <f t="shared" si="15"/>
        <v>77.553367643187883</v>
      </c>
      <c r="BV64" s="75">
        <f t="shared" si="3"/>
        <v>63.391509181433698</v>
      </c>
      <c r="BW64" s="14">
        <f t="shared" si="4"/>
        <v>2.6842978746185557</v>
      </c>
      <c r="BX64" s="14">
        <f t="shared" si="5"/>
        <v>32.682691792922533</v>
      </c>
      <c r="BY64" s="14">
        <f t="shared" si="6"/>
        <v>7.4233095990149369</v>
      </c>
      <c r="BZ64" s="14">
        <f t="shared" si="7"/>
        <v>2.6714492210503775</v>
      </c>
      <c r="CA64" s="14">
        <f t="shared" si="8"/>
        <v>39.978050216821032</v>
      </c>
      <c r="CB64" s="14">
        <f t="shared" si="9"/>
        <v>107.20488248835591</v>
      </c>
      <c r="CC64" s="14">
        <f t="shared" si="16"/>
        <v>33.292467476845658</v>
      </c>
      <c r="CD64" s="14">
        <f t="shared" si="10"/>
        <v>140.49734996520155</v>
      </c>
      <c r="CE64" s="14">
        <f t="shared" si="11"/>
        <v>5.3188072166604208</v>
      </c>
      <c r="CF64" s="14">
        <f t="shared" si="17"/>
        <v>0</v>
      </c>
      <c r="CG64" s="14">
        <f t="shared" si="12"/>
        <v>71.412816531934254</v>
      </c>
      <c r="CH64" s="19">
        <f t="shared" si="13"/>
        <v>8.4918892874350878</v>
      </c>
    </row>
    <row r="65" spans="1:86" ht="13.8" x14ac:dyDescent="0.3">
      <c r="A65" s="3">
        <v>2017</v>
      </c>
      <c r="B65" s="3" t="s">
        <v>170</v>
      </c>
      <c r="C65" s="4" t="s">
        <v>189</v>
      </c>
      <c r="D65" s="4" t="s">
        <v>190</v>
      </c>
      <c r="E65" s="5">
        <v>1629</v>
      </c>
      <c r="F65" s="6">
        <v>32</v>
      </c>
      <c r="G65" s="6">
        <v>0</v>
      </c>
      <c r="H65" s="7">
        <v>0</v>
      </c>
      <c r="I65" s="6">
        <v>0</v>
      </c>
      <c r="J65" s="6">
        <v>0</v>
      </c>
      <c r="K65" s="7">
        <v>45145</v>
      </c>
      <c r="L65" s="7">
        <v>45545</v>
      </c>
      <c r="M65" s="8">
        <v>0</v>
      </c>
      <c r="N65" s="6">
        <v>160</v>
      </c>
      <c r="O65" s="7">
        <v>0</v>
      </c>
      <c r="P65" s="8">
        <v>0</v>
      </c>
      <c r="Q65" s="6">
        <v>0</v>
      </c>
      <c r="R65" s="6">
        <v>0</v>
      </c>
      <c r="S65" s="6">
        <v>0</v>
      </c>
      <c r="T65" s="7">
        <v>0</v>
      </c>
      <c r="U65" s="6">
        <v>0</v>
      </c>
      <c r="V65" s="6">
        <v>0</v>
      </c>
      <c r="W65" s="6">
        <v>0</v>
      </c>
      <c r="X65" s="7">
        <v>0</v>
      </c>
      <c r="Y65" s="7">
        <v>63125</v>
      </c>
      <c r="Z65" s="6">
        <v>0</v>
      </c>
      <c r="AA65" s="7">
        <v>133180</v>
      </c>
      <c r="AB65" s="7">
        <v>1100</v>
      </c>
      <c r="AC65" s="8">
        <v>0</v>
      </c>
      <c r="AD65" s="8">
        <v>0</v>
      </c>
      <c r="AE65" s="6">
        <v>0</v>
      </c>
      <c r="AF65" s="6">
        <v>0</v>
      </c>
      <c r="AG65" s="7">
        <v>0</v>
      </c>
      <c r="AH65" s="7">
        <v>2100</v>
      </c>
      <c r="AI65" s="7">
        <v>800</v>
      </c>
      <c r="AJ65" s="8">
        <v>0</v>
      </c>
      <c r="AK65" s="7">
        <v>0</v>
      </c>
      <c r="AL65" s="8">
        <v>0</v>
      </c>
      <c r="AM65" s="8">
        <v>0</v>
      </c>
      <c r="AN65" s="8">
        <v>0</v>
      </c>
      <c r="AO65" s="7">
        <v>0</v>
      </c>
      <c r="AP65" s="7">
        <v>1700</v>
      </c>
      <c r="AQ65" s="8">
        <v>0</v>
      </c>
      <c r="AR65" s="7">
        <v>1390</v>
      </c>
      <c r="AS65" s="7">
        <v>3270</v>
      </c>
      <c r="AT65" s="7">
        <v>520</v>
      </c>
      <c r="AU65" s="8">
        <v>7550</v>
      </c>
      <c r="AV65" s="7">
        <v>9250</v>
      </c>
      <c r="AW65" s="7">
        <v>35540</v>
      </c>
      <c r="AX65" s="7"/>
      <c r="AY65" s="8">
        <v>0</v>
      </c>
      <c r="AZ65" s="7">
        <v>168365</v>
      </c>
      <c r="BA65" s="8">
        <v>0</v>
      </c>
      <c r="BB65" s="7">
        <v>0</v>
      </c>
      <c r="BC65" s="7">
        <v>21090</v>
      </c>
      <c r="BD65" s="8">
        <v>60</v>
      </c>
      <c r="BE65" s="8">
        <v>21090</v>
      </c>
      <c r="BF65" s="8">
        <v>0</v>
      </c>
      <c r="BG65" s="6">
        <v>0</v>
      </c>
      <c r="BH65" s="8">
        <v>0</v>
      </c>
      <c r="BI65" s="8">
        <v>168365</v>
      </c>
      <c r="BJ65" s="8">
        <v>0</v>
      </c>
      <c r="BK65" s="8">
        <v>0</v>
      </c>
      <c r="BL65" s="8">
        <v>0</v>
      </c>
      <c r="BM65" s="45">
        <f t="shared" si="18"/>
        <v>371497</v>
      </c>
      <c r="BN65" s="45">
        <f t="shared" si="14"/>
        <v>168365</v>
      </c>
      <c r="BO65" s="45">
        <f t="shared" si="1"/>
        <v>539862</v>
      </c>
      <c r="BP65" s="40" t="s">
        <v>170</v>
      </c>
      <c r="BQ65" s="22" t="s">
        <v>189</v>
      </c>
      <c r="BR65" s="52" t="s">
        <v>190</v>
      </c>
      <c r="BS65" s="55">
        <v>0</v>
      </c>
      <c r="BT65" s="50">
        <f t="shared" si="2"/>
        <v>331.40699815837939</v>
      </c>
      <c r="BU65" s="80">
        <f t="shared" si="15"/>
        <v>68.813326368590495</v>
      </c>
      <c r="BV65" s="75">
        <f t="shared" si="3"/>
        <v>38.750767341927563</v>
      </c>
      <c r="BW65" s="14">
        <f t="shared" si="4"/>
        <v>4.634745242480049</v>
      </c>
      <c r="BX65" s="14">
        <f t="shared" si="5"/>
        <v>27.958870472682626</v>
      </c>
      <c r="BY65" s="14">
        <f t="shared" si="6"/>
        <v>0.31921424186617559</v>
      </c>
      <c r="BZ65" s="14">
        <f t="shared" si="7"/>
        <v>5.6783302639656235</v>
      </c>
      <c r="CA65" s="14">
        <f t="shared" si="8"/>
        <v>27.713321055862494</v>
      </c>
      <c r="CB65" s="14">
        <f t="shared" si="9"/>
        <v>81.755678330263962</v>
      </c>
      <c r="CC65" s="14">
        <f t="shared" si="16"/>
        <v>21.817065684469</v>
      </c>
      <c r="CD65" s="14">
        <f t="shared" si="10"/>
        <v>103.57274401473296</v>
      </c>
      <c r="CE65" s="14">
        <f t="shared" si="11"/>
        <v>12.94659300184162</v>
      </c>
      <c r="CF65" s="14">
        <f t="shared" si="17"/>
        <v>0</v>
      </c>
      <c r="CG65" s="14">
        <f t="shared" si="12"/>
        <v>103.3548189073051</v>
      </c>
      <c r="CH65" s="19">
        <f t="shared" si="13"/>
        <v>0</v>
      </c>
    </row>
    <row r="66" spans="1:86" ht="13.8" x14ac:dyDescent="0.3">
      <c r="A66" s="3">
        <v>2017</v>
      </c>
      <c r="B66" s="3" t="s">
        <v>170</v>
      </c>
      <c r="C66" s="4" t="s">
        <v>191</v>
      </c>
      <c r="D66" s="4" t="s">
        <v>192</v>
      </c>
      <c r="E66" s="5">
        <v>3539</v>
      </c>
      <c r="F66" s="6">
        <v>0</v>
      </c>
      <c r="G66" s="6">
        <v>50792</v>
      </c>
      <c r="H66" s="7">
        <v>146823</v>
      </c>
      <c r="I66" s="6">
        <v>0</v>
      </c>
      <c r="J66" s="6">
        <v>0</v>
      </c>
      <c r="K66" s="7">
        <v>0</v>
      </c>
      <c r="L66" s="7">
        <v>111040</v>
      </c>
      <c r="M66" s="8">
        <v>0</v>
      </c>
      <c r="N66" s="6">
        <v>0</v>
      </c>
      <c r="O66" s="7">
        <v>0</v>
      </c>
      <c r="P66" s="8">
        <v>0</v>
      </c>
      <c r="Q66" s="6">
        <v>0</v>
      </c>
      <c r="R66" s="6">
        <v>0</v>
      </c>
      <c r="S66" s="6">
        <v>0</v>
      </c>
      <c r="T66" s="7">
        <v>0</v>
      </c>
      <c r="U66" s="6">
        <v>0</v>
      </c>
      <c r="V66" s="6">
        <v>0</v>
      </c>
      <c r="W66" s="6">
        <v>17094</v>
      </c>
      <c r="X66" s="7">
        <v>0</v>
      </c>
      <c r="Y66" s="7">
        <v>136714</v>
      </c>
      <c r="Z66" s="6">
        <v>0</v>
      </c>
      <c r="AA66" s="7">
        <v>240370</v>
      </c>
      <c r="AB66" s="7">
        <v>12203</v>
      </c>
      <c r="AC66" s="8">
        <v>0</v>
      </c>
      <c r="AD66" s="8">
        <v>0</v>
      </c>
      <c r="AE66" s="6">
        <v>0</v>
      </c>
      <c r="AF66" s="6">
        <v>0</v>
      </c>
      <c r="AG66" s="7">
        <v>118</v>
      </c>
      <c r="AH66" s="7">
        <v>4935</v>
      </c>
      <c r="AI66" s="7">
        <v>2952</v>
      </c>
      <c r="AJ66" s="8">
        <v>0</v>
      </c>
      <c r="AK66" s="7">
        <v>0</v>
      </c>
      <c r="AL66" s="8">
        <v>0</v>
      </c>
      <c r="AM66" s="8">
        <v>0</v>
      </c>
      <c r="AN66" s="8">
        <v>0</v>
      </c>
      <c r="AO66" s="7">
        <v>373</v>
      </c>
      <c r="AP66" s="7">
        <v>260</v>
      </c>
      <c r="AQ66" s="8">
        <v>384</v>
      </c>
      <c r="AR66" s="7">
        <v>6965</v>
      </c>
      <c r="AS66" s="7">
        <v>13232</v>
      </c>
      <c r="AT66" s="7">
        <v>32628</v>
      </c>
      <c r="AU66" s="8">
        <v>6971</v>
      </c>
      <c r="AV66" s="7">
        <v>17636</v>
      </c>
      <c r="AW66" s="7">
        <v>234697</v>
      </c>
      <c r="AX66" s="7"/>
      <c r="AY66" s="8">
        <v>0</v>
      </c>
      <c r="AZ66" s="7">
        <v>627531</v>
      </c>
      <c r="BA66" s="8">
        <v>0</v>
      </c>
      <c r="BB66" s="7">
        <v>63414</v>
      </c>
      <c r="BC66" s="7">
        <v>18956</v>
      </c>
      <c r="BD66" s="8">
        <v>0</v>
      </c>
      <c r="BE66" s="8">
        <v>0</v>
      </c>
      <c r="BF66" s="8">
        <v>18956</v>
      </c>
      <c r="BG66" s="6">
        <v>0</v>
      </c>
      <c r="BH66" s="8">
        <v>63414</v>
      </c>
      <c r="BI66" s="8">
        <v>627531</v>
      </c>
      <c r="BJ66" s="8">
        <v>0</v>
      </c>
      <c r="BK66" s="8">
        <v>0</v>
      </c>
      <c r="BL66" s="8">
        <v>0</v>
      </c>
      <c r="BM66" s="45">
        <f t="shared" si="18"/>
        <v>1036187</v>
      </c>
      <c r="BN66" s="45">
        <f t="shared" si="14"/>
        <v>709901</v>
      </c>
      <c r="BO66" s="45">
        <f t="shared" ref="BO66:BO129" si="19">BM66+BN66</f>
        <v>1746088</v>
      </c>
      <c r="BP66" s="40" t="s">
        <v>170</v>
      </c>
      <c r="BQ66" s="22" t="s">
        <v>191</v>
      </c>
      <c r="BR66" s="52" t="s">
        <v>192</v>
      </c>
      <c r="BS66" s="55">
        <v>61690</v>
      </c>
      <c r="BT66" s="50">
        <f t="shared" ref="BT66:BT129" si="20">(BO66+BS66)/E66</f>
        <v>510.8160497315626</v>
      </c>
      <c r="BU66" s="80">
        <f t="shared" si="15"/>
        <v>60.730742380978199</v>
      </c>
      <c r="BV66" s="75">
        <f t="shared" ref="BV66:BV129" si="21">(G66+Y66)/E66</f>
        <v>52.982763492512007</v>
      </c>
      <c r="BW66" s="14">
        <f t="shared" ref="BW66:BW129" si="22">(H66+AU66)/E66</f>
        <v>43.456908731280024</v>
      </c>
      <c r="BX66" s="14">
        <f t="shared" ref="BX66:BX129" si="23">(L66+Z66)/E66</f>
        <v>31.376094942074033</v>
      </c>
      <c r="BY66" s="14">
        <f t="shared" ref="BY66:BY129" si="24">(I66+AT66)/E66</f>
        <v>9.2195535461994922</v>
      </c>
      <c r="BZ66" s="14">
        <f t="shared" ref="BZ66:BZ129" si="25">(J66+AV66)/E66</f>
        <v>4.9833286239050576</v>
      </c>
      <c r="CA66" s="14">
        <f t="shared" ref="CA66:CA129" si="26">K66/E66</f>
        <v>0</v>
      </c>
      <c r="CB66" s="14">
        <f t="shared" ref="CB66:CB129" si="27">AA66/E66</f>
        <v>67.920316473580101</v>
      </c>
      <c r="CC66" s="14">
        <f t="shared" si="16"/>
        <v>66.317321277196953</v>
      </c>
      <c r="CD66" s="14">
        <f t="shared" ref="CD66:CD129" si="28">(AA66+AW66)/E66</f>
        <v>134.23763775077705</v>
      </c>
      <c r="CE66" s="14">
        <f t="shared" ref="CE66:CE129" si="29">BE66/E66</f>
        <v>0</v>
      </c>
      <c r="CF66" s="14">
        <f t="shared" si="17"/>
        <v>5.3563153433173216</v>
      </c>
      <c r="CG66" s="14">
        <f t="shared" ref="CG66:CG129" si="30">BI66/E66</f>
        <v>177.31873410567957</v>
      </c>
      <c r="CH66" s="19">
        <f t="shared" ref="CH66:CH129" si="31">(W66+X66)/E66</f>
        <v>4.8301780163888104</v>
      </c>
    </row>
    <row r="67" spans="1:86" ht="13.8" x14ac:dyDescent="0.3">
      <c r="A67" s="3">
        <v>2017</v>
      </c>
      <c r="B67" s="3" t="s">
        <v>170</v>
      </c>
      <c r="C67" s="4" t="s">
        <v>193</v>
      </c>
      <c r="D67" s="4" t="s">
        <v>194</v>
      </c>
      <c r="E67" s="5">
        <v>3736</v>
      </c>
      <c r="F67" s="6">
        <v>0</v>
      </c>
      <c r="G67" s="6">
        <v>0</v>
      </c>
      <c r="H67" s="7">
        <v>107400</v>
      </c>
      <c r="I67" s="6">
        <v>0</v>
      </c>
      <c r="J67" s="6">
        <v>0</v>
      </c>
      <c r="K67" s="7">
        <v>0</v>
      </c>
      <c r="L67" s="7">
        <v>106610</v>
      </c>
      <c r="M67" s="8">
        <v>0</v>
      </c>
      <c r="N67" s="6">
        <v>0</v>
      </c>
      <c r="O67" s="7">
        <v>0</v>
      </c>
      <c r="P67" s="8">
        <v>0</v>
      </c>
      <c r="Q67" s="6">
        <v>0</v>
      </c>
      <c r="R67" s="6">
        <v>0</v>
      </c>
      <c r="S67" s="6">
        <v>0</v>
      </c>
      <c r="T67" s="7">
        <v>0</v>
      </c>
      <c r="U67" s="6">
        <v>0</v>
      </c>
      <c r="V67" s="6">
        <v>0</v>
      </c>
      <c r="W67" s="6">
        <v>0</v>
      </c>
      <c r="X67" s="7">
        <v>30220</v>
      </c>
      <c r="Y67" s="7">
        <v>175550</v>
      </c>
      <c r="Z67" s="6">
        <v>21940</v>
      </c>
      <c r="AA67" s="7">
        <v>288220</v>
      </c>
      <c r="AB67" s="7">
        <v>22360</v>
      </c>
      <c r="AC67" s="8">
        <v>0</v>
      </c>
      <c r="AD67" s="8">
        <v>0</v>
      </c>
      <c r="AE67" s="6">
        <v>0</v>
      </c>
      <c r="AF67" s="6">
        <v>0</v>
      </c>
      <c r="AG67" s="7">
        <v>150</v>
      </c>
      <c r="AH67" s="7">
        <v>4500</v>
      </c>
      <c r="AI67" s="7">
        <v>1090</v>
      </c>
      <c r="AJ67" s="8">
        <v>0</v>
      </c>
      <c r="AK67" s="7">
        <v>0</v>
      </c>
      <c r="AL67" s="8">
        <v>520</v>
      </c>
      <c r="AM67" s="8">
        <v>0</v>
      </c>
      <c r="AN67" s="8">
        <v>0</v>
      </c>
      <c r="AO67" s="7">
        <v>40</v>
      </c>
      <c r="AP67" s="7">
        <v>320</v>
      </c>
      <c r="AQ67" s="8">
        <v>0</v>
      </c>
      <c r="AR67" s="7">
        <v>10410</v>
      </c>
      <c r="AS67" s="7">
        <v>8910</v>
      </c>
      <c r="AT67" s="7">
        <v>215280</v>
      </c>
      <c r="AU67" s="8">
        <v>7050</v>
      </c>
      <c r="AV67" s="7">
        <v>9520</v>
      </c>
      <c r="AW67" s="7">
        <v>77610</v>
      </c>
      <c r="AX67" s="7"/>
      <c r="AY67" s="8">
        <v>0</v>
      </c>
      <c r="AZ67" s="7">
        <v>388940</v>
      </c>
      <c r="BA67" s="8">
        <v>0</v>
      </c>
      <c r="BB67" s="7">
        <v>24180</v>
      </c>
      <c r="BC67" s="7">
        <v>49300</v>
      </c>
      <c r="BD67" s="8">
        <v>0</v>
      </c>
      <c r="BE67" s="8">
        <v>0</v>
      </c>
      <c r="BF67" s="8">
        <v>49300</v>
      </c>
      <c r="BG67" s="6">
        <v>0</v>
      </c>
      <c r="BH67" s="8">
        <v>24180</v>
      </c>
      <c r="BI67" s="8">
        <v>388940</v>
      </c>
      <c r="BJ67" s="8">
        <v>0</v>
      </c>
      <c r="BK67" s="8">
        <v>0</v>
      </c>
      <c r="BL67" s="8">
        <v>0</v>
      </c>
      <c r="BM67" s="45">
        <f t="shared" si="18"/>
        <v>1087700</v>
      </c>
      <c r="BN67" s="45">
        <f t="shared" ref="BN67:BN130" si="32">BL67+BI67+BH67+BF67</f>
        <v>462420</v>
      </c>
      <c r="BO67" s="45">
        <f t="shared" si="19"/>
        <v>1550120</v>
      </c>
      <c r="BP67" s="40" t="s">
        <v>170</v>
      </c>
      <c r="BQ67" s="22" t="s">
        <v>193</v>
      </c>
      <c r="BR67" s="52" t="s">
        <v>194</v>
      </c>
      <c r="BS67" s="55">
        <v>0</v>
      </c>
      <c r="BT67" s="50">
        <f t="shared" si="20"/>
        <v>414.91434689507497</v>
      </c>
      <c r="BU67" s="80">
        <f t="shared" ref="BU67:BU130" si="33">(BM67+BS67)/(BM67+BS67+BN67)*100</f>
        <v>70.168761128170715</v>
      </c>
      <c r="BV67" s="75">
        <f t="shared" si="21"/>
        <v>46.988758029978584</v>
      </c>
      <c r="BW67" s="14">
        <f t="shared" si="22"/>
        <v>30.634368308351178</v>
      </c>
      <c r="BX67" s="14">
        <f t="shared" si="23"/>
        <v>34.408458244111351</v>
      </c>
      <c r="BY67" s="14">
        <f t="shared" si="24"/>
        <v>57.623126338329762</v>
      </c>
      <c r="BZ67" s="14">
        <f t="shared" si="25"/>
        <v>2.5481798715203428</v>
      </c>
      <c r="CA67" s="14">
        <f t="shared" si="26"/>
        <v>0</v>
      </c>
      <c r="CB67" s="14">
        <f t="shared" si="27"/>
        <v>77.146680942184148</v>
      </c>
      <c r="CC67" s="14">
        <f t="shared" ref="CC67:CC130" si="34">AW67/E67</f>
        <v>20.773554603854389</v>
      </c>
      <c r="CD67" s="14">
        <f t="shared" si="28"/>
        <v>97.920235546038541</v>
      </c>
      <c r="CE67" s="14">
        <f t="shared" si="29"/>
        <v>0</v>
      </c>
      <c r="CF67" s="14">
        <f t="shared" ref="CF67:CF130" si="35">BF67/E67</f>
        <v>13.19593147751606</v>
      </c>
      <c r="CG67" s="14">
        <f t="shared" si="30"/>
        <v>104.10599571734475</v>
      </c>
      <c r="CH67" s="19">
        <f t="shared" si="31"/>
        <v>8.0888650963597435</v>
      </c>
    </row>
    <row r="68" spans="1:86" ht="13.8" x14ac:dyDescent="0.3">
      <c r="A68" s="3">
        <v>2017</v>
      </c>
      <c r="B68" s="3" t="s">
        <v>170</v>
      </c>
      <c r="C68" s="4" t="s">
        <v>195</v>
      </c>
      <c r="D68" s="4" t="s">
        <v>196</v>
      </c>
      <c r="E68" s="5">
        <v>14800</v>
      </c>
      <c r="F68" s="6">
        <v>470</v>
      </c>
      <c r="G68" s="6">
        <v>0</v>
      </c>
      <c r="H68" s="7">
        <v>0</v>
      </c>
      <c r="I68" s="6">
        <v>0</v>
      </c>
      <c r="J68" s="6">
        <v>0</v>
      </c>
      <c r="K68" s="7">
        <v>449740</v>
      </c>
      <c r="L68" s="7">
        <v>435760</v>
      </c>
      <c r="M68" s="8">
        <v>0</v>
      </c>
      <c r="N68" s="6">
        <v>654</v>
      </c>
      <c r="O68" s="7">
        <v>6810</v>
      </c>
      <c r="P68" s="8">
        <v>0</v>
      </c>
      <c r="Q68" s="6">
        <v>0</v>
      </c>
      <c r="R68" s="6">
        <v>0</v>
      </c>
      <c r="S68" s="6">
        <v>0</v>
      </c>
      <c r="T68" s="7">
        <v>0</v>
      </c>
      <c r="U68" s="6">
        <v>0</v>
      </c>
      <c r="V68" s="6">
        <v>0</v>
      </c>
      <c r="W68" s="6">
        <v>0</v>
      </c>
      <c r="X68" s="7">
        <v>228700</v>
      </c>
      <c r="Y68" s="7">
        <v>819620</v>
      </c>
      <c r="Z68" s="6">
        <v>0</v>
      </c>
      <c r="AA68" s="7">
        <v>1463060</v>
      </c>
      <c r="AB68" s="7">
        <v>69280</v>
      </c>
      <c r="AC68" s="8">
        <v>0</v>
      </c>
      <c r="AD68" s="8">
        <v>0</v>
      </c>
      <c r="AE68" s="6">
        <v>0</v>
      </c>
      <c r="AF68" s="6">
        <v>0</v>
      </c>
      <c r="AG68" s="7">
        <v>490</v>
      </c>
      <c r="AH68" s="7">
        <v>12620</v>
      </c>
      <c r="AI68" s="7">
        <v>4855</v>
      </c>
      <c r="AJ68" s="8">
        <v>850</v>
      </c>
      <c r="AK68" s="7">
        <v>4015</v>
      </c>
      <c r="AL68" s="8">
        <v>0</v>
      </c>
      <c r="AM68" s="8">
        <v>0</v>
      </c>
      <c r="AN68" s="8">
        <v>0</v>
      </c>
      <c r="AO68" s="7">
        <v>2170</v>
      </c>
      <c r="AP68" s="7">
        <v>4820</v>
      </c>
      <c r="AQ68" s="8">
        <v>1890</v>
      </c>
      <c r="AR68" s="7">
        <v>29360</v>
      </c>
      <c r="AS68" s="7">
        <v>36820</v>
      </c>
      <c r="AT68" s="7">
        <v>143570</v>
      </c>
      <c r="AU68" s="8">
        <v>24150</v>
      </c>
      <c r="AV68" s="7">
        <v>51670</v>
      </c>
      <c r="AW68" s="7">
        <v>836340</v>
      </c>
      <c r="AX68" s="7"/>
      <c r="AY68" s="8">
        <v>0</v>
      </c>
      <c r="AZ68" s="7">
        <v>1073460</v>
      </c>
      <c r="BA68" s="8">
        <v>0</v>
      </c>
      <c r="BB68" s="7">
        <v>409320</v>
      </c>
      <c r="BC68" s="7">
        <v>94830</v>
      </c>
      <c r="BD68" s="8">
        <v>1500</v>
      </c>
      <c r="BE68" s="8">
        <v>94830</v>
      </c>
      <c r="BF68" s="8">
        <v>0</v>
      </c>
      <c r="BG68" s="6">
        <v>0</v>
      </c>
      <c r="BH68" s="8">
        <v>409320</v>
      </c>
      <c r="BI68" s="8">
        <v>1073460</v>
      </c>
      <c r="BJ68" s="8">
        <v>0</v>
      </c>
      <c r="BK68" s="8">
        <v>0</v>
      </c>
      <c r="BL68" s="8">
        <v>0</v>
      </c>
      <c r="BM68" s="45">
        <f t="shared" si="18"/>
        <v>4722544</v>
      </c>
      <c r="BN68" s="45">
        <f t="shared" si="32"/>
        <v>1482780</v>
      </c>
      <c r="BO68" s="45">
        <f t="shared" si="19"/>
        <v>6205324</v>
      </c>
      <c r="BP68" s="40" t="s">
        <v>170</v>
      </c>
      <c r="BQ68" s="22" t="s">
        <v>195</v>
      </c>
      <c r="BR68" s="52" t="s">
        <v>196</v>
      </c>
      <c r="BS68" s="55">
        <v>83750</v>
      </c>
      <c r="BT68" s="50">
        <f t="shared" si="20"/>
        <v>424.93743243243244</v>
      </c>
      <c r="BU68" s="80">
        <f t="shared" si="33"/>
        <v>76.422920131008155</v>
      </c>
      <c r="BV68" s="75">
        <f t="shared" si="21"/>
        <v>55.379729729729732</v>
      </c>
      <c r="BW68" s="14">
        <f t="shared" si="22"/>
        <v>1.6317567567567568</v>
      </c>
      <c r="BX68" s="14">
        <f t="shared" si="23"/>
        <v>29.443243243243245</v>
      </c>
      <c r="BY68" s="14">
        <f t="shared" si="24"/>
        <v>9.7006756756756758</v>
      </c>
      <c r="BZ68" s="14">
        <f t="shared" si="25"/>
        <v>3.4912162162162161</v>
      </c>
      <c r="CA68" s="14">
        <f t="shared" si="26"/>
        <v>30.387837837837839</v>
      </c>
      <c r="CB68" s="14">
        <f t="shared" si="27"/>
        <v>98.855405405405406</v>
      </c>
      <c r="CC68" s="14">
        <f t="shared" si="34"/>
        <v>56.509459459459457</v>
      </c>
      <c r="CD68" s="14">
        <f t="shared" si="28"/>
        <v>155.36486486486487</v>
      </c>
      <c r="CE68" s="14">
        <f t="shared" si="29"/>
        <v>6.4074324324324321</v>
      </c>
      <c r="CF68" s="14">
        <f t="shared" si="35"/>
        <v>0</v>
      </c>
      <c r="CG68" s="14">
        <f t="shared" si="30"/>
        <v>72.531081081081084</v>
      </c>
      <c r="CH68" s="19">
        <f t="shared" si="31"/>
        <v>15.452702702702704</v>
      </c>
    </row>
    <row r="69" spans="1:86" ht="13.8" x14ac:dyDescent="0.3">
      <c r="A69" s="3">
        <v>2017</v>
      </c>
      <c r="B69" s="3" t="s">
        <v>170</v>
      </c>
      <c r="C69" s="4" t="s">
        <v>197</v>
      </c>
      <c r="D69" s="4" t="s">
        <v>198</v>
      </c>
      <c r="E69" s="5">
        <v>4959</v>
      </c>
      <c r="F69" s="6">
        <v>108</v>
      </c>
      <c r="G69" s="6">
        <v>0</v>
      </c>
      <c r="H69" s="7">
        <v>13930</v>
      </c>
      <c r="I69" s="6">
        <v>0</v>
      </c>
      <c r="J69" s="6">
        <v>0</v>
      </c>
      <c r="K69" s="7">
        <v>142850</v>
      </c>
      <c r="L69" s="7">
        <v>183120</v>
      </c>
      <c r="M69" s="8">
        <v>0</v>
      </c>
      <c r="N69" s="6">
        <v>270</v>
      </c>
      <c r="O69" s="7">
        <v>0</v>
      </c>
      <c r="P69" s="8">
        <v>0</v>
      </c>
      <c r="Q69" s="6">
        <v>0</v>
      </c>
      <c r="R69" s="6">
        <v>0</v>
      </c>
      <c r="S69" s="6">
        <v>0</v>
      </c>
      <c r="T69" s="7">
        <v>0</v>
      </c>
      <c r="U69" s="6">
        <v>0</v>
      </c>
      <c r="V69" s="6">
        <v>0</v>
      </c>
      <c r="W69" s="6">
        <v>0</v>
      </c>
      <c r="X69" s="7">
        <v>94660</v>
      </c>
      <c r="Y69" s="7">
        <v>222395</v>
      </c>
      <c r="Z69" s="6">
        <v>0</v>
      </c>
      <c r="AA69" s="7">
        <v>412860</v>
      </c>
      <c r="AB69" s="7">
        <v>15370</v>
      </c>
      <c r="AC69" s="8">
        <v>0</v>
      </c>
      <c r="AD69" s="8">
        <v>0</v>
      </c>
      <c r="AE69" s="6">
        <v>0</v>
      </c>
      <c r="AF69" s="6">
        <v>0</v>
      </c>
      <c r="AG69" s="7">
        <v>230</v>
      </c>
      <c r="AH69" s="7">
        <v>6040</v>
      </c>
      <c r="AI69" s="7">
        <v>1970</v>
      </c>
      <c r="AJ69" s="8">
        <v>1090</v>
      </c>
      <c r="AK69" s="7">
        <v>0</v>
      </c>
      <c r="AL69" s="8">
        <v>0</v>
      </c>
      <c r="AM69" s="8">
        <v>0</v>
      </c>
      <c r="AN69" s="8">
        <v>0</v>
      </c>
      <c r="AO69" s="7">
        <v>546</v>
      </c>
      <c r="AP69" s="7">
        <v>5360</v>
      </c>
      <c r="AQ69" s="8">
        <v>602</v>
      </c>
      <c r="AR69" s="7">
        <v>12560</v>
      </c>
      <c r="AS69" s="7">
        <v>17940</v>
      </c>
      <c r="AT69" s="7">
        <v>67320</v>
      </c>
      <c r="AU69" s="8">
        <v>0</v>
      </c>
      <c r="AV69" s="7">
        <v>40990</v>
      </c>
      <c r="AW69" s="7">
        <v>133860</v>
      </c>
      <c r="AX69" s="7"/>
      <c r="AY69" s="8">
        <v>0</v>
      </c>
      <c r="AZ69" s="7">
        <v>587990</v>
      </c>
      <c r="BA69" s="8">
        <v>0</v>
      </c>
      <c r="BB69" s="7">
        <v>81390</v>
      </c>
      <c r="BC69" s="7">
        <v>65280</v>
      </c>
      <c r="BD69" s="8">
        <v>800</v>
      </c>
      <c r="BE69" s="8">
        <v>65280</v>
      </c>
      <c r="BF69" s="8">
        <v>0</v>
      </c>
      <c r="BG69" s="6">
        <v>0</v>
      </c>
      <c r="BH69" s="8">
        <v>81390</v>
      </c>
      <c r="BI69" s="8">
        <v>587990</v>
      </c>
      <c r="BJ69" s="8">
        <v>0</v>
      </c>
      <c r="BK69" s="8">
        <v>0</v>
      </c>
      <c r="BL69" s="8">
        <v>0</v>
      </c>
      <c r="BM69" s="45">
        <f t="shared" si="18"/>
        <v>1439351</v>
      </c>
      <c r="BN69" s="45">
        <f t="shared" si="32"/>
        <v>669380</v>
      </c>
      <c r="BO69" s="45">
        <f t="shared" si="19"/>
        <v>2108731</v>
      </c>
      <c r="BP69" s="40" t="s">
        <v>170</v>
      </c>
      <c r="BQ69" s="22" t="s">
        <v>197</v>
      </c>
      <c r="BR69" s="52" t="s">
        <v>198</v>
      </c>
      <c r="BS69" s="55">
        <v>176400</v>
      </c>
      <c r="BT69" s="50">
        <f t="shared" si="20"/>
        <v>460.80479935470862</v>
      </c>
      <c r="BU69" s="80">
        <f t="shared" si="33"/>
        <v>70.707149830797448</v>
      </c>
      <c r="BV69" s="75">
        <f t="shared" si="21"/>
        <v>44.846743295019159</v>
      </c>
      <c r="BW69" s="14">
        <f t="shared" si="22"/>
        <v>2.8090340794515023</v>
      </c>
      <c r="BX69" s="14">
        <f t="shared" si="23"/>
        <v>36.926799758015726</v>
      </c>
      <c r="BY69" s="14">
        <f t="shared" si="24"/>
        <v>13.575317604355718</v>
      </c>
      <c r="BZ69" s="14">
        <f t="shared" si="25"/>
        <v>8.2657793910062516</v>
      </c>
      <c r="CA69" s="14">
        <f t="shared" si="26"/>
        <v>28.806210929622907</v>
      </c>
      <c r="CB69" s="14">
        <f t="shared" si="27"/>
        <v>83.254688445251062</v>
      </c>
      <c r="CC69" s="14">
        <f t="shared" si="34"/>
        <v>26.993345432546885</v>
      </c>
      <c r="CD69" s="14">
        <f t="shared" si="28"/>
        <v>110.24803387779794</v>
      </c>
      <c r="CE69" s="14">
        <f t="shared" si="29"/>
        <v>13.163944343617665</v>
      </c>
      <c r="CF69" s="14">
        <f t="shared" si="35"/>
        <v>0</v>
      </c>
      <c r="CG69" s="14">
        <f t="shared" si="30"/>
        <v>118.57027626537608</v>
      </c>
      <c r="CH69" s="19">
        <f t="shared" si="31"/>
        <v>19.088525912482357</v>
      </c>
    </row>
    <row r="70" spans="1:86" ht="13.8" x14ac:dyDescent="0.3">
      <c r="A70" s="3">
        <v>2017</v>
      </c>
      <c r="B70" s="3" t="s">
        <v>170</v>
      </c>
      <c r="C70" s="4" t="s">
        <v>199</v>
      </c>
      <c r="D70" s="4" t="s">
        <v>200</v>
      </c>
      <c r="E70" s="5">
        <v>4688</v>
      </c>
      <c r="F70" s="6">
        <v>0</v>
      </c>
      <c r="G70" s="6">
        <v>32912</v>
      </c>
      <c r="H70" s="7">
        <v>101236</v>
      </c>
      <c r="I70" s="6">
        <v>0</v>
      </c>
      <c r="J70" s="6">
        <v>0</v>
      </c>
      <c r="K70" s="7">
        <v>0</v>
      </c>
      <c r="L70" s="7">
        <v>178617</v>
      </c>
      <c r="M70" s="8">
        <v>0</v>
      </c>
      <c r="N70" s="6">
        <v>0</v>
      </c>
      <c r="O70" s="7">
        <v>0</v>
      </c>
      <c r="P70" s="8">
        <v>0</v>
      </c>
      <c r="Q70" s="6">
        <v>0</v>
      </c>
      <c r="R70" s="6">
        <v>0</v>
      </c>
      <c r="S70" s="6">
        <v>0</v>
      </c>
      <c r="T70" s="7">
        <v>0</v>
      </c>
      <c r="U70" s="6">
        <v>0</v>
      </c>
      <c r="V70" s="6">
        <v>0</v>
      </c>
      <c r="W70" s="6">
        <v>5121</v>
      </c>
      <c r="X70" s="7">
        <v>0</v>
      </c>
      <c r="Y70" s="7">
        <v>202482</v>
      </c>
      <c r="Z70" s="6">
        <v>0</v>
      </c>
      <c r="AA70" s="7">
        <v>340050</v>
      </c>
      <c r="AB70" s="7">
        <v>18762</v>
      </c>
      <c r="AC70" s="8">
        <v>0</v>
      </c>
      <c r="AD70" s="8">
        <v>0</v>
      </c>
      <c r="AE70" s="6">
        <v>0</v>
      </c>
      <c r="AF70" s="6">
        <v>0</v>
      </c>
      <c r="AG70" s="7">
        <v>35</v>
      </c>
      <c r="AH70" s="7">
        <v>1479</v>
      </c>
      <c r="AI70" s="7">
        <v>1867</v>
      </c>
      <c r="AJ70" s="8">
        <v>0</v>
      </c>
      <c r="AK70" s="7">
        <v>0</v>
      </c>
      <c r="AL70" s="8">
        <v>0</v>
      </c>
      <c r="AM70" s="8">
        <v>0</v>
      </c>
      <c r="AN70" s="8">
        <v>0</v>
      </c>
      <c r="AO70" s="7">
        <v>342</v>
      </c>
      <c r="AP70" s="7">
        <v>78</v>
      </c>
      <c r="AQ70" s="8">
        <v>341</v>
      </c>
      <c r="AR70" s="7">
        <v>2087</v>
      </c>
      <c r="AS70" s="7">
        <v>3964</v>
      </c>
      <c r="AT70" s="7">
        <v>9775</v>
      </c>
      <c r="AU70" s="8">
        <v>2088</v>
      </c>
      <c r="AV70" s="7">
        <v>5284</v>
      </c>
      <c r="AW70" s="7">
        <v>128049</v>
      </c>
      <c r="AX70" s="7"/>
      <c r="AY70" s="8">
        <v>0</v>
      </c>
      <c r="AZ70" s="7">
        <v>547195</v>
      </c>
      <c r="BA70" s="8">
        <v>0</v>
      </c>
      <c r="BB70" s="7">
        <v>84002</v>
      </c>
      <c r="BC70" s="7">
        <v>41471</v>
      </c>
      <c r="BD70" s="8">
        <v>0</v>
      </c>
      <c r="BE70" s="8">
        <v>0</v>
      </c>
      <c r="BF70" s="8">
        <v>41471</v>
      </c>
      <c r="BG70" s="6">
        <v>0</v>
      </c>
      <c r="BH70" s="8">
        <v>84002</v>
      </c>
      <c r="BI70" s="8">
        <v>547195</v>
      </c>
      <c r="BJ70" s="8">
        <v>0</v>
      </c>
      <c r="BK70" s="8">
        <v>0</v>
      </c>
      <c r="BL70" s="8">
        <v>0</v>
      </c>
      <c r="BM70" s="45">
        <f t="shared" si="18"/>
        <v>1034569</v>
      </c>
      <c r="BN70" s="45">
        <f t="shared" si="32"/>
        <v>672668</v>
      </c>
      <c r="BO70" s="45">
        <f t="shared" si="19"/>
        <v>1707237</v>
      </c>
      <c r="BP70" s="40" t="s">
        <v>170</v>
      </c>
      <c r="BQ70" s="22" t="s">
        <v>199</v>
      </c>
      <c r="BR70" s="52" t="s">
        <v>200</v>
      </c>
      <c r="BS70" s="55">
        <v>68820</v>
      </c>
      <c r="BT70" s="50">
        <f t="shared" si="20"/>
        <v>378.8517491467577</v>
      </c>
      <c r="BU70" s="80">
        <f t="shared" si="33"/>
        <v>62.125765107763996</v>
      </c>
      <c r="BV70" s="75">
        <f t="shared" si="21"/>
        <v>50.212030716723547</v>
      </c>
      <c r="BW70" s="14">
        <f t="shared" si="22"/>
        <v>22.040102389078498</v>
      </c>
      <c r="BX70" s="14">
        <f t="shared" si="23"/>
        <v>38.100895904436861</v>
      </c>
      <c r="BY70" s="14">
        <f t="shared" si="24"/>
        <v>2.0851109215017063</v>
      </c>
      <c r="BZ70" s="14">
        <f t="shared" si="25"/>
        <v>1.1271331058020477</v>
      </c>
      <c r="CA70" s="14">
        <f t="shared" si="26"/>
        <v>0</v>
      </c>
      <c r="CB70" s="14">
        <f t="shared" si="27"/>
        <v>72.536262798634809</v>
      </c>
      <c r="CC70" s="14">
        <f t="shared" si="34"/>
        <v>27.314206484641637</v>
      </c>
      <c r="CD70" s="14">
        <f t="shared" si="28"/>
        <v>99.850469283276453</v>
      </c>
      <c r="CE70" s="14">
        <f t="shared" si="29"/>
        <v>0</v>
      </c>
      <c r="CF70" s="14">
        <f t="shared" si="35"/>
        <v>8.8462030716723543</v>
      </c>
      <c r="CG70" s="14">
        <f t="shared" si="30"/>
        <v>116.72248293515358</v>
      </c>
      <c r="CH70" s="19">
        <f t="shared" si="31"/>
        <v>1.0923634812286689</v>
      </c>
    </row>
    <row r="71" spans="1:86" ht="13.8" x14ac:dyDescent="0.3">
      <c r="A71" s="3">
        <v>2017</v>
      </c>
      <c r="B71" s="3" t="s">
        <v>170</v>
      </c>
      <c r="C71" s="4" t="s">
        <v>201</v>
      </c>
      <c r="D71" s="4" t="s">
        <v>202</v>
      </c>
      <c r="E71" s="5">
        <v>31212</v>
      </c>
      <c r="F71" s="6">
        <v>0</v>
      </c>
      <c r="G71" s="6">
        <v>0</v>
      </c>
      <c r="H71" s="7">
        <v>948700</v>
      </c>
      <c r="I71" s="6">
        <v>0</v>
      </c>
      <c r="J71" s="6">
        <v>0</v>
      </c>
      <c r="K71" s="7">
        <v>0</v>
      </c>
      <c r="L71" s="7">
        <v>0</v>
      </c>
      <c r="M71" s="8">
        <v>0</v>
      </c>
      <c r="N71" s="6">
        <v>0</v>
      </c>
      <c r="O71" s="7">
        <v>15810</v>
      </c>
      <c r="P71" s="8">
        <v>0</v>
      </c>
      <c r="Q71" s="6">
        <v>0</v>
      </c>
      <c r="R71" s="6">
        <v>0</v>
      </c>
      <c r="S71" s="6">
        <v>0</v>
      </c>
      <c r="T71" s="7">
        <v>573</v>
      </c>
      <c r="U71" s="6">
        <v>0</v>
      </c>
      <c r="V71" s="6">
        <v>0</v>
      </c>
      <c r="W71" s="6">
        <v>0</v>
      </c>
      <c r="X71" s="7">
        <v>288500</v>
      </c>
      <c r="Y71" s="7">
        <v>1703130</v>
      </c>
      <c r="Z71" s="6">
        <v>1264540</v>
      </c>
      <c r="AA71" s="7">
        <v>2733735</v>
      </c>
      <c r="AB71" s="7">
        <v>114660</v>
      </c>
      <c r="AC71" s="8">
        <v>0</v>
      </c>
      <c r="AD71" s="8">
        <v>0</v>
      </c>
      <c r="AE71" s="6">
        <v>0</v>
      </c>
      <c r="AF71" s="6">
        <v>0</v>
      </c>
      <c r="AG71" s="7">
        <v>800</v>
      </c>
      <c r="AH71" s="7">
        <v>37740</v>
      </c>
      <c r="AI71" s="7">
        <v>10830</v>
      </c>
      <c r="AJ71" s="8">
        <v>810</v>
      </c>
      <c r="AK71" s="7">
        <v>3290</v>
      </c>
      <c r="AL71" s="8">
        <v>11160</v>
      </c>
      <c r="AM71" s="8">
        <v>0</v>
      </c>
      <c r="AN71" s="8">
        <v>0</v>
      </c>
      <c r="AO71" s="7">
        <v>2530</v>
      </c>
      <c r="AP71" s="7">
        <v>8040</v>
      </c>
      <c r="AQ71" s="8">
        <v>0</v>
      </c>
      <c r="AR71" s="7">
        <v>47930</v>
      </c>
      <c r="AS71" s="7">
        <v>67220</v>
      </c>
      <c r="AT71" s="7">
        <v>275880</v>
      </c>
      <c r="AU71" s="8">
        <v>6340</v>
      </c>
      <c r="AV71" s="7">
        <v>49480</v>
      </c>
      <c r="AW71" s="7">
        <v>189290</v>
      </c>
      <c r="AX71" s="7"/>
      <c r="AY71" s="8">
        <v>0</v>
      </c>
      <c r="AZ71" s="7">
        <v>3525605</v>
      </c>
      <c r="BA71" s="8">
        <v>0</v>
      </c>
      <c r="BB71" s="7">
        <v>464710</v>
      </c>
      <c r="BC71" s="7">
        <v>289620</v>
      </c>
      <c r="BD71" s="8">
        <v>0</v>
      </c>
      <c r="BE71" s="8">
        <v>0</v>
      </c>
      <c r="BF71" s="8">
        <v>289620</v>
      </c>
      <c r="BG71" s="6">
        <v>0</v>
      </c>
      <c r="BH71" s="8">
        <v>464710</v>
      </c>
      <c r="BI71" s="8">
        <v>3525605</v>
      </c>
      <c r="BJ71" s="8">
        <v>0</v>
      </c>
      <c r="BK71" s="8">
        <v>0</v>
      </c>
      <c r="BL71" s="8">
        <v>0</v>
      </c>
      <c r="BM71" s="45">
        <f t="shared" si="18"/>
        <v>7780988</v>
      </c>
      <c r="BN71" s="45">
        <f t="shared" si="32"/>
        <v>4279935</v>
      </c>
      <c r="BO71" s="45">
        <f t="shared" si="19"/>
        <v>12060923</v>
      </c>
      <c r="BP71" s="40" t="s">
        <v>170</v>
      </c>
      <c r="BQ71" s="22" t="s">
        <v>201</v>
      </c>
      <c r="BR71" s="52" t="s">
        <v>202</v>
      </c>
      <c r="BS71" s="55">
        <v>197600</v>
      </c>
      <c r="BT71" s="50">
        <f t="shared" si="20"/>
        <v>392.75032038959375</v>
      </c>
      <c r="BU71" s="80">
        <f t="shared" si="33"/>
        <v>65.086046663207313</v>
      </c>
      <c r="BV71" s="75">
        <f t="shared" si="21"/>
        <v>54.566512879661666</v>
      </c>
      <c r="BW71" s="14">
        <f t="shared" si="22"/>
        <v>30.598487761117518</v>
      </c>
      <c r="BX71" s="14">
        <f t="shared" si="23"/>
        <v>40.514545687556065</v>
      </c>
      <c r="BY71" s="14">
        <f t="shared" si="24"/>
        <v>8.8389081122645141</v>
      </c>
      <c r="BZ71" s="14">
        <f t="shared" si="25"/>
        <v>1.5852877098551839</v>
      </c>
      <c r="CA71" s="14">
        <f t="shared" si="26"/>
        <v>0</v>
      </c>
      <c r="CB71" s="14">
        <f t="shared" si="27"/>
        <v>87.586024605920798</v>
      </c>
      <c r="CC71" s="14">
        <f t="shared" si="34"/>
        <v>6.0646546200179419</v>
      </c>
      <c r="CD71" s="14">
        <f t="shared" si="28"/>
        <v>93.650679225938745</v>
      </c>
      <c r="CE71" s="14">
        <f t="shared" si="29"/>
        <v>0</v>
      </c>
      <c r="CF71" s="14">
        <f t="shared" si="35"/>
        <v>9.2791234140715115</v>
      </c>
      <c r="CG71" s="14">
        <f t="shared" si="30"/>
        <v>112.95671536588492</v>
      </c>
      <c r="CH71" s="19">
        <f t="shared" si="31"/>
        <v>9.2432397795719599</v>
      </c>
    </row>
    <row r="72" spans="1:86" ht="13.8" x14ac:dyDescent="0.3">
      <c r="A72" s="3">
        <v>2017</v>
      </c>
      <c r="B72" s="3" t="s">
        <v>170</v>
      </c>
      <c r="C72" s="4" t="s">
        <v>203</v>
      </c>
      <c r="D72" s="4" t="s">
        <v>204</v>
      </c>
      <c r="E72" s="5">
        <v>26331</v>
      </c>
      <c r="F72" s="6">
        <v>348</v>
      </c>
      <c r="G72" s="6">
        <v>445800</v>
      </c>
      <c r="H72" s="7">
        <v>0</v>
      </c>
      <c r="I72" s="6">
        <v>20760</v>
      </c>
      <c r="J72" s="6">
        <v>0</v>
      </c>
      <c r="K72" s="7">
        <v>699100</v>
      </c>
      <c r="L72" s="7">
        <v>785090</v>
      </c>
      <c r="M72" s="8">
        <v>0</v>
      </c>
      <c r="N72" s="6">
        <v>0</v>
      </c>
      <c r="O72" s="7">
        <v>9680</v>
      </c>
      <c r="P72" s="8">
        <v>0</v>
      </c>
      <c r="Q72" s="6">
        <v>0</v>
      </c>
      <c r="R72" s="6">
        <v>0</v>
      </c>
      <c r="S72" s="6">
        <v>0</v>
      </c>
      <c r="T72" s="7">
        <v>0</v>
      </c>
      <c r="U72" s="6">
        <v>0</v>
      </c>
      <c r="V72" s="6">
        <v>0</v>
      </c>
      <c r="W72" s="6">
        <v>0</v>
      </c>
      <c r="X72" s="7">
        <v>664400</v>
      </c>
      <c r="Y72" s="7">
        <v>1360780</v>
      </c>
      <c r="Z72" s="6">
        <v>0</v>
      </c>
      <c r="AA72" s="7">
        <v>2027990</v>
      </c>
      <c r="AB72" s="7">
        <v>100600</v>
      </c>
      <c r="AC72" s="8">
        <v>0</v>
      </c>
      <c r="AD72" s="8">
        <v>0</v>
      </c>
      <c r="AE72" s="6">
        <v>0</v>
      </c>
      <c r="AF72" s="6">
        <v>0</v>
      </c>
      <c r="AG72" s="7">
        <v>530</v>
      </c>
      <c r="AH72" s="7">
        <v>32740</v>
      </c>
      <c r="AI72" s="7">
        <v>15780</v>
      </c>
      <c r="AJ72" s="8">
        <v>1420</v>
      </c>
      <c r="AK72" s="7">
        <v>3970</v>
      </c>
      <c r="AL72" s="8">
        <v>0</v>
      </c>
      <c r="AM72" s="8">
        <v>0</v>
      </c>
      <c r="AN72" s="8">
        <v>0</v>
      </c>
      <c r="AO72" s="7">
        <v>2090</v>
      </c>
      <c r="AP72" s="7">
        <v>9590</v>
      </c>
      <c r="AQ72" s="8">
        <v>0</v>
      </c>
      <c r="AR72" s="7">
        <v>31690</v>
      </c>
      <c r="AS72" s="7">
        <v>48770</v>
      </c>
      <c r="AT72" s="7">
        <v>1163030</v>
      </c>
      <c r="AU72" s="8">
        <v>0</v>
      </c>
      <c r="AV72" s="7">
        <v>76500</v>
      </c>
      <c r="AW72" s="7">
        <v>681020</v>
      </c>
      <c r="AX72" s="7"/>
      <c r="AY72" s="8">
        <v>6960</v>
      </c>
      <c r="AZ72" s="7">
        <v>1222830</v>
      </c>
      <c r="BA72" s="8">
        <v>0</v>
      </c>
      <c r="BB72" s="7">
        <v>500300</v>
      </c>
      <c r="BC72" s="7">
        <v>190990</v>
      </c>
      <c r="BD72" s="8">
        <v>0</v>
      </c>
      <c r="BE72" s="8">
        <v>91160</v>
      </c>
      <c r="BF72" s="8">
        <v>0</v>
      </c>
      <c r="BG72" s="6">
        <v>165960</v>
      </c>
      <c r="BH72" s="8">
        <v>334340</v>
      </c>
      <c r="BI72" s="8">
        <v>6036080</v>
      </c>
      <c r="BJ72" s="8">
        <v>0</v>
      </c>
      <c r="BK72" s="8">
        <v>1222830</v>
      </c>
      <c r="BL72" s="8">
        <v>0</v>
      </c>
      <c r="BM72" s="45">
        <f t="shared" si="18"/>
        <v>8438798</v>
      </c>
      <c r="BN72" s="45">
        <f t="shared" si="32"/>
        <v>6370420</v>
      </c>
      <c r="BO72" s="45">
        <f t="shared" si="19"/>
        <v>14809218</v>
      </c>
      <c r="BP72" s="40" t="s">
        <v>170</v>
      </c>
      <c r="BQ72" s="22" t="s">
        <v>203</v>
      </c>
      <c r="BR72" s="52" t="s">
        <v>204</v>
      </c>
      <c r="BS72" s="55">
        <v>0</v>
      </c>
      <c r="BT72" s="50">
        <f t="shared" si="20"/>
        <v>562.4252022331093</v>
      </c>
      <c r="BU72" s="80">
        <f t="shared" si="33"/>
        <v>56.983413979050077</v>
      </c>
      <c r="BV72" s="75">
        <f t="shared" si="21"/>
        <v>68.610383198511258</v>
      </c>
      <c r="BW72" s="14">
        <f t="shared" si="22"/>
        <v>0</v>
      </c>
      <c r="BX72" s="14">
        <f t="shared" si="23"/>
        <v>29.816186244350764</v>
      </c>
      <c r="BY72" s="14">
        <f t="shared" si="24"/>
        <v>44.958034256199916</v>
      </c>
      <c r="BZ72" s="14">
        <f t="shared" si="25"/>
        <v>2.905320724621169</v>
      </c>
      <c r="CA72" s="14">
        <f t="shared" si="26"/>
        <v>26.550453837681818</v>
      </c>
      <c r="CB72" s="14">
        <f t="shared" si="27"/>
        <v>77.019102958489995</v>
      </c>
      <c r="CC72" s="14">
        <f t="shared" si="34"/>
        <v>25.86381071740534</v>
      </c>
      <c r="CD72" s="14">
        <f t="shared" si="28"/>
        <v>102.88291367589534</v>
      </c>
      <c r="CE72" s="14">
        <f t="shared" si="29"/>
        <v>3.4620789183851732</v>
      </c>
      <c r="CF72" s="14">
        <f t="shared" si="35"/>
        <v>0</v>
      </c>
      <c r="CG72" s="14">
        <f t="shared" si="30"/>
        <v>229.23854012380843</v>
      </c>
      <c r="CH72" s="19">
        <f t="shared" si="31"/>
        <v>25.232615548213133</v>
      </c>
    </row>
    <row r="73" spans="1:86" ht="13.8" x14ac:dyDescent="0.3">
      <c r="A73" s="3">
        <v>2017</v>
      </c>
      <c r="B73" s="3" t="s">
        <v>170</v>
      </c>
      <c r="C73" s="4" t="s">
        <v>205</v>
      </c>
      <c r="D73" s="4" t="s">
        <v>206</v>
      </c>
      <c r="E73" s="5">
        <v>9385</v>
      </c>
      <c r="F73" s="6">
        <v>152</v>
      </c>
      <c r="G73" s="6">
        <v>0</v>
      </c>
      <c r="H73" s="7">
        <v>0</v>
      </c>
      <c r="I73" s="6">
        <v>0</v>
      </c>
      <c r="J73" s="6">
        <v>0</v>
      </c>
      <c r="K73" s="7">
        <v>296940</v>
      </c>
      <c r="L73" s="7">
        <v>270490</v>
      </c>
      <c r="M73" s="8">
        <v>0</v>
      </c>
      <c r="N73" s="6">
        <v>180</v>
      </c>
      <c r="O73" s="7">
        <v>0</v>
      </c>
      <c r="P73" s="8">
        <v>0</v>
      </c>
      <c r="Q73" s="6">
        <v>0</v>
      </c>
      <c r="R73" s="6">
        <v>0</v>
      </c>
      <c r="S73" s="6">
        <v>0</v>
      </c>
      <c r="T73" s="7">
        <v>0</v>
      </c>
      <c r="U73" s="6">
        <v>0</v>
      </c>
      <c r="V73" s="6">
        <v>0</v>
      </c>
      <c r="W73" s="6">
        <v>0</v>
      </c>
      <c r="X73" s="7">
        <v>0</v>
      </c>
      <c r="Y73" s="7">
        <v>515480</v>
      </c>
      <c r="Z73" s="6">
        <v>0</v>
      </c>
      <c r="AA73" s="7">
        <v>916180</v>
      </c>
      <c r="AB73" s="7">
        <v>37635</v>
      </c>
      <c r="AC73" s="8">
        <v>0</v>
      </c>
      <c r="AD73" s="8">
        <v>0</v>
      </c>
      <c r="AE73" s="6">
        <v>0</v>
      </c>
      <c r="AF73" s="6">
        <v>0</v>
      </c>
      <c r="AG73" s="7">
        <v>450</v>
      </c>
      <c r="AH73" s="7">
        <v>9680</v>
      </c>
      <c r="AI73" s="7">
        <v>3255</v>
      </c>
      <c r="AJ73" s="8">
        <v>830</v>
      </c>
      <c r="AK73" s="7">
        <v>2642</v>
      </c>
      <c r="AL73" s="8">
        <v>0</v>
      </c>
      <c r="AM73" s="8">
        <v>0</v>
      </c>
      <c r="AN73" s="8">
        <v>0</v>
      </c>
      <c r="AO73" s="7">
        <v>1040</v>
      </c>
      <c r="AP73" s="7">
        <v>2350</v>
      </c>
      <c r="AQ73" s="8">
        <v>930</v>
      </c>
      <c r="AR73" s="7">
        <v>13300</v>
      </c>
      <c r="AS73" s="7">
        <v>23620</v>
      </c>
      <c r="AT73" s="7">
        <v>76780</v>
      </c>
      <c r="AU73" s="8">
        <v>28290</v>
      </c>
      <c r="AV73" s="7">
        <v>19060</v>
      </c>
      <c r="AW73" s="7">
        <v>244890</v>
      </c>
      <c r="AX73" s="7"/>
      <c r="AY73" s="8">
        <v>0</v>
      </c>
      <c r="AZ73" s="7">
        <v>844690</v>
      </c>
      <c r="BA73" s="8">
        <v>0</v>
      </c>
      <c r="BB73" s="7">
        <v>150740</v>
      </c>
      <c r="BC73" s="7">
        <v>81270</v>
      </c>
      <c r="BD73" s="8">
        <v>4370</v>
      </c>
      <c r="BE73" s="8">
        <v>81270</v>
      </c>
      <c r="BF73" s="8">
        <v>0</v>
      </c>
      <c r="BG73" s="6">
        <v>0</v>
      </c>
      <c r="BH73" s="8">
        <v>150740</v>
      </c>
      <c r="BI73" s="8">
        <v>844690</v>
      </c>
      <c r="BJ73" s="8">
        <v>0</v>
      </c>
      <c r="BK73" s="8">
        <v>0</v>
      </c>
      <c r="BL73" s="8">
        <v>0</v>
      </c>
      <c r="BM73" s="45">
        <f t="shared" si="18"/>
        <v>2545444</v>
      </c>
      <c r="BN73" s="45">
        <f t="shared" si="32"/>
        <v>995430</v>
      </c>
      <c r="BO73" s="45">
        <f t="shared" si="19"/>
        <v>3540874</v>
      </c>
      <c r="BP73" s="40" t="s">
        <v>170</v>
      </c>
      <c r="BQ73" s="22" t="s">
        <v>205</v>
      </c>
      <c r="BR73" s="52" t="s">
        <v>206</v>
      </c>
      <c r="BS73" s="55">
        <v>43600</v>
      </c>
      <c r="BT73" s="50">
        <f t="shared" si="20"/>
        <v>381.93649440596698</v>
      </c>
      <c r="BU73" s="80">
        <f t="shared" si="33"/>
        <v>72.229398232488222</v>
      </c>
      <c r="BV73" s="75">
        <f t="shared" si="21"/>
        <v>54.925945657964839</v>
      </c>
      <c r="BW73" s="14">
        <f t="shared" si="22"/>
        <v>3.0143846563665422</v>
      </c>
      <c r="BX73" s="14">
        <f t="shared" si="23"/>
        <v>28.821523708044751</v>
      </c>
      <c r="BY73" s="14">
        <f t="shared" si="24"/>
        <v>8.1811401172083116</v>
      </c>
      <c r="BZ73" s="14">
        <f t="shared" si="25"/>
        <v>2.0309003729355353</v>
      </c>
      <c r="CA73" s="14">
        <f t="shared" si="26"/>
        <v>31.639850825785828</v>
      </c>
      <c r="CB73" s="14">
        <f t="shared" si="27"/>
        <v>97.621736814065002</v>
      </c>
      <c r="CC73" s="14">
        <f t="shared" si="34"/>
        <v>26.093766648907831</v>
      </c>
      <c r="CD73" s="14">
        <f t="shared" si="28"/>
        <v>123.71550346297283</v>
      </c>
      <c r="CE73" s="14">
        <f t="shared" si="29"/>
        <v>8.6595631326584979</v>
      </c>
      <c r="CF73" s="14">
        <f t="shared" si="35"/>
        <v>0</v>
      </c>
      <c r="CG73" s="14">
        <f t="shared" si="30"/>
        <v>90.004262120404903</v>
      </c>
      <c r="CH73" s="19">
        <f t="shared" si="31"/>
        <v>0</v>
      </c>
    </row>
    <row r="74" spans="1:86" ht="13.8" x14ac:dyDescent="0.3">
      <c r="A74" s="3">
        <v>2017</v>
      </c>
      <c r="B74" s="3" t="s">
        <v>170</v>
      </c>
      <c r="C74" s="4" t="s">
        <v>207</v>
      </c>
      <c r="D74" s="4" t="s">
        <v>208</v>
      </c>
      <c r="E74" s="5">
        <v>1781</v>
      </c>
      <c r="F74" s="6">
        <v>0</v>
      </c>
      <c r="G74" s="6">
        <v>0</v>
      </c>
      <c r="H74" s="7">
        <v>0</v>
      </c>
      <c r="I74" s="6">
        <v>0</v>
      </c>
      <c r="J74" s="6">
        <v>0</v>
      </c>
      <c r="K74" s="7">
        <v>56440</v>
      </c>
      <c r="L74" s="7">
        <v>82220</v>
      </c>
      <c r="M74" s="8">
        <v>0</v>
      </c>
      <c r="N74" s="6">
        <v>0</v>
      </c>
      <c r="O74" s="7">
        <v>0</v>
      </c>
      <c r="P74" s="8">
        <v>0</v>
      </c>
      <c r="Q74" s="6">
        <v>0</v>
      </c>
      <c r="R74" s="6">
        <v>0</v>
      </c>
      <c r="S74" s="6">
        <v>0</v>
      </c>
      <c r="T74" s="7">
        <v>0</v>
      </c>
      <c r="U74" s="6">
        <v>0</v>
      </c>
      <c r="V74" s="6">
        <v>0</v>
      </c>
      <c r="W74" s="6">
        <v>0</v>
      </c>
      <c r="X74" s="7">
        <v>0</v>
      </c>
      <c r="Y74" s="7">
        <v>70600</v>
      </c>
      <c r="Z74" s="6">
        <v>0</v>
      </c>
      <c r="AA74" s="7">
        <v>122150</v>
      </c>
      <c r="AB74" s="7">
        <v>0</v>
      </c>
      <c r="AC74" s="8">
        <v>0</v>
      </c>
      <c r="AD74" s="8">
        <v>0</v>
      </c>
      <c r="AE74" s="6">
        <v>0</v>
      </c>
      <c r="AF74" s="6">
        <v>0</v>
      </c>
      <c r="AG74" s="7">
        <v>0</v>
      </c>
      <c r="AH74" s="7">
        <v>0</v>
      </c>
      <c r="AI74" s="7">
        <v>70</v>
      </c>
      <c r="AJ74" s="8">
        <v>0</v>
      </c>
      <c r="AK74" s="7">
        <v>0</v>
      </c>
      <c r="AL74" s="8">
        <v>0</v>
      </c>
      <c r="AM74" s="8">
        <v>0</v>
      </c>
      <c r="AN74" s="8">
        <v>0</v>
      </c>
      <c r="AO74" s="7">
        <v>0</v>
      </c>
      <c r="AP74" s="7">
        <v>0</v>
      </c>
      <c r="AQ74" s="8">
        <v>14.2</v>
      </c>
      <c r="AR74" s="7">
        <v>0</v>
      </c>
      <c r="AS74" s="7">
        <v>0</v>
      </c>
      <c r="AT74" s="7">
        <v>0</v>
      </c>
      <c r="AU74" s="8">
        <v>0</v>
      </c>
      <c r="AV74" s="7">
        <v>0</v>
      </c>
      <c r="AW74" s="7">
        <v>0</v>
      </c>
      <c r="AX74" s="7"/>
      <c r="AY74" s="8">
        <v>0</v>
      </c>
      <c r="AZ74" s="7">
        <v>302850</v>
      </c>
      <c r="BA74" s="8">
        <v>0</v>
      </c>
      <c r="BB74" s="7">
        <v>31370</v>
      </c>
      <c r="BC74" s="7">
        <v>6450</v>
      </c>
      <c r="BD74" s="8">
        <v>0</v>
      </c>
      <c r="BE74" s="8">
        <v>0</v>
      </c>
      <c r="BF74" s="8">
        <v>6450</v>
      </c>
      <c r="BG74" s="6">
        <v>0</v>
      </c>
      <c r="BH74" s="8">
        <v>31370</v>
      </c>
      <c r="BI74" s="8">
        <v>302850</v>
      </c>
      <c r="BJ74" s="8">
        <v>0</v>
      </c>
      <c r="BK74" s="8">
        <v>0</v>
      </c>
      <c r="BL74" s="8">
        <v>0</v>
      </c>
      <c r="BM74" s="45">
        <f t="shared" si="18"/>
        <v>331494.2</v>
      </c>
      <c r="BN74" s="45">
        <f t="shared" si="32"/>
        <v>340670</v>
      </c>
      <c r="BO74" s="45">
        <f t="shared" si="19"/>
        <v>672164.2</v>
      </c>
      <c r="BP74" s="40" t="s">
        <v>170</v>
      </c>
      <c r="BQ74" s="22" t="s">
        <v>207</v>
      </c>
      <c r="BR74" s="52" t="s">
        <v>208</v>
      </c>
      <c r="BS74" s="55">
        <v>22800</v>
      </c>
      <c r="BT74" s="50">
        <f t="shared" si="20"/>
        <v>390.2101066816395</v>
      </c>
      <c r="BU74" s="80">
        <f t="shared" si="33"/>
        <v>50.980208764710476</v>
      </c>
      <c r="BV74" s="75">
        <f t="shared" si="21"/>
        <v>39.640651319483439</v>
      </c>
      <c r="BW74" s="14">
        <f t="shared" si="22"/>
        <v>0</v>
      </c>
      <c r="BX74" s="14">
        <f t="shared" si="23"/>
        <v>46.165075800112298</v>
      </c>
      <c r="BY74" s="14">
        <f t="shared" si="24"/>
        <v>0</v>
      </c>
      <c r="BZ74" s="14">
        <f t="shared" si="25"/>
        <v>0</v>
      </c>
      <c r="CA74" s="14">
        <f t="shared" si="26"/>
        <v>31.690061763054462</v>
      </c>
      <c r="CB74" s="14">
        <f t="shared" si="27"/>
        <v>68.585064570466031</v>
      </c>
      <c r="CC74" s="14">
        <f t="shared" si="34"/>
        <v>0</v>
      </c>
      <c r="CD74" s="14">
        <f t="shared" si="28"/>
        <v>68.585064570466031</v>
      </c>
      <c r="CE74" s="14">
        <f t="shared" si="29"/>
        <v>0</v>
      </c>
      <c r="CF74" s="14">
        <f t="shared" si="35"/>
        <v>3.6215609208309938</v>
      </c>
      <c r="CG74" s="14">
        <f t="shared" si="30"/>
        <v>170.04491858506458</v>
      </c>
      <c r="CH74" s="19">
        <f t="shared" si="31"/>
        <v>0</v>
      </c>
    </row>
    <row r="75" spans="1:86" ht="13.8" x14ac:dyDescent="0.3">
      <c r="A75" s="3">
        <v>2017</v>
      </c>
      <c r="B75" s="3" t="s">
        <v>170</v>
      </c>
      <c r="C75" s="4" t="s">
        <v>209</v>
      </c>
      <c r="D75" s="4" t="s">
        <v>210</v>
      </c>
      <c r="E75" s="5">
        <v>40318</v>
      </c>
      <c r="F75" s="6">
        <v>601</v>
      </c>
      <c r="G75" s="6">
        <v>767120</v>
      </c>
      <c r="H75" s="7">
        <v>700220</v>
      </c>
      <c r="I75" s="6">
        <v>0</v>
      </c>
      <c r="J75" s="6">
        <v>0</v>
      </c>
      <c r="K75" s="7">
        <v>1462010</v>
      </c>
      <c r="L75" s="7">
        <v>1433940</v>
      </c>
      <c r="M75" s="8">
        <v>0</v>
      </c>
      <c r="N75" s="6">
        <v>0</v>
      </c>
      <c r="O75" s="7">
        <v>0</v>
      </c>
      <c r="P75" s="8">
        <v>90</v>
      </c>
      <c r="Q75" s="6">
        <v>0</v>
      </c>
      <c r="R75" s="6">
        <v>0</v>
      </c>
      <c r="S75" s="6">
        <v>0</v>
      </c>
      <c r="T75" s="7">
        <v>0</v>
      </c>
      <c r="U75" s="6">
        <v>0</v>
      </c>
      <c r="V75" s="6">
        <v>0</v>
      </c>
      <c r="W75" s="6">
        <v>0</v>
      </c>
      <c r="X75" s="7">
        <v>406740</v>
      </c>
      <c r="Y75" s="7">
        <v>1662680</v>
      </c>
      <c r="Z75" s="6">
        <v>0</v>
      </c>
      <c r="AA75" s="7">
        <v>3336680</v>
      </c>
      <c r="AB75" s="7">
        <v>145690</v>
      </c>
      <c r="AC75" s="8">
        <v>0</v>
      </c>
      <c r="AD75" s="8">
        <v>0</v>
      </c>
      <c r="AE75" s="6">
        <v>0</v>
      </c>
      <c r="AF75" s="6">
        <v>0</v>
      </c>
      <c r="AG75" s="7">
        <v>1890</v>
      </c>
      <c r="AH75" s="7">
        <v>51720</v>
      </c>
      <c r="AI75" s="7">
        <v>14390</v>
      </c>
      <c r="AJ75" s="8">
        <v>3960</v>
      </c>
      <c r="AK75" s="7">
        <v>354</v>
      </c>
      <c r="AL75" s="8">
        <v>0</v>
      </c>
      <c r="AM75" s="8">
        <v>0</v>
      </c>
      <c r="AN75" s="8">
        <v>0</v>
      </c>
      <c r="AO75" s="7">
        <v>3240</v>
      </c>
      <c r="AP75" s="7">
        <v>4686</v>
      </c>
      <c r="AQ75" s="8">
        <v>3750</v>
      </c>
      <c r="AR75" s="7">
        <v>68340</v>
      </c>
      <c r="AS75" s="7">
        <v>98190</v>
      </c>
      <c r="AT75" s="7">
        <v>1016980</v>
      </c>
      <c r="AU75" s="8">
        <v>0</v>
      </c>
      <c r="AV75" s="7">
        <v>146000</v>
      </c>
      <c r="AW75" s="7">
        <v>2367020</v>
      </c>
      <c r="AX75" s="7"/>
      <c r="AY75" s="8">
        <v>0</v>
      </c>
      <c r="AZ75" s="7">
        <v>7060920</v>
      </c>
      <c r="BA75" s="8">
        <v>0</v>
      </c>
      <c r="BB75" s="7">
        <v>773190</v>
      </c>
      <c r="BC75" s="7">
        <v>426910</v>
      </c>
      <c r="BD75" s="8">
        <v>0</v>
      </c>
      <c r="BE75" s="8">
        <v>426910</v>
      </c>
      <c r="BF75" s="8">
        <v>0</v>
      </c>
      <c r="BG75" s="6">
        <v>201540</v>
      </c>
      <c r="BH75" s="8">
        <v>571650</v>
      </c>
      <c r="BI75" s="8">
        <v>7060920</v>
      </c>
      <c r="BJ75" s="8">
        <v>0</v>
      </c>
      <c r="BK75" s="8">
        <v>0</v>
      </c>
      <c r="BL75" s="8">
        <v>0</v>
      </c>
      <c r="BM75" s="45">
        <f t="shared" si="18"/>
        <v>14324741</v>
      </c>
      <c r="BN75" s="45">
        <f t="shared" si="32"/>
        <v>7632570</v>
      </c>
      <c r="BO75" s="45">
        <f t="shared" si="19"/>
        <v>21957311</v>
      </c>
      <c r="BP75" s="40" t="s">
        <v>170</v>
      </c>
      <c r="BQ75" s="22" t="s">
        <v>209</v>
      </c>
      <c r="BR75" s="52" t="s">
        <v>210</v>
      </c>
      <c r="BS75" s="55">
        <v>234050</v>
      </c>
      <c r="BT75" s="50">
        <f t="shared" si="20"/>
        <v>550.40827918051491</v>
      </c>
      <c r="BU75" s="80">
        <f t="shared" si="33"/>
        <v>65.60566970182677</v>
      </c>
      <c r="BV75" s="75">
        <f t="shared" si="21"/>
        <v>60.265886204672853</v>
      </c>
      <c r="BW75" s="14">
        <f t="shared" si="22"/>
        <v>17.367428939927574</v>
      </c>
      <c r="BX75" s="14">
        <f t="shared" si="23"/>
        <v>35.565752269457811</v>
      </c>
      <c r="BY75" s="14">
        <f t="shared" si="24"/>
        <v>25.223969442928716</v>
      </c>
      <c r="BZ75" s="14">
        <f t="shared" si="25"/>
        <v>3.6212113696115877</v>
      </c>
      <c r="CA75" s="14">
        <f t="shared" si="26"/>
        <v>36.26196735949204</v>
      </c>
      <c r="CB75" s="14">
        <f t="shared" si="27"/>
        <v>82.75906542983283</v>
      </c>
      <c r="CC75" s="14">
        <f t="shared" si="34"/>
        <v>58.708765315739868</v>
      </c>
      <c r="CD75" s="14">
        <f t="shared" si="28"/>
        <v>141.46783074557268</v>
      </c>
      <c r="CE75" s="14">
        <f t="shared" si="29"/>
        <v>10.588570861649883</v>
      </c>
      <c r="CF75" s="14">
        <f t="shared" si="35"/>
        <v>0</v>
      </c>
      <c r="CG75" s="14">
        <f t="shared" si="30"/>
        <v>175.13071084875241</v>
      </c>
      <c r="CH75" s="19">
        <f t="shared" si="31"/>
        <v>10.088298030656283</v>
      </c>
    </row>
    <row r="76" spans="1:86" ht="13.8" x14ac:dyDescent="0.3">
      <c r="A76" s="3">
        <v>2017</v>
      </c>
      <c r="B76" s="3" t="s">
        <v>170</v>
      </c>
      <c r="C76" s="4" t="s">
        <v>211</v>
      </c>
      <c r="D76" s="4" t="s">
        <v>212</v>
      </c>
      <c r="E76" s="5">
        <v>12810</v>
      </c>
      <c r="F76" s="6">
        <v>0</v>
      </c>
      <c r="G76" s="6">
        <v>22400</v>
      </c>
      <c r="H76" s="7">
        <v>97650</v>
      </c>
      <c r="I76" s="6">
        <v>0</v>
      </c>
      <c r="J76" s="6">
        <v>0</v>
      </c>
      <c r="K76" s="7">
        <v>501500</v>
      </c>
      <c r="L76" s="7">
        <v>466670</v>
      </c>
      <c r="M76" s="8">
        <v>0</v>
      </c>
      <c r="N76" s="6">
        <v>35</v>
      </c>
      <c r="O76" s="7">
        <v>2180</v>
      </c>
      <c r="P76" s="8">
        <v>0</v>
      </c>
      <c r="Q76" s="6">
        <v>0</v>
      </c>
      <c r="R76" s="6">
        <v>0</v>
      </c>
      <c r="S76" s="6">
        <v>0</v>
      </c>
      <c r="T76" s="7">
        <v>600</v>
      </c>
      <c r="U76" s="6">
        <v>0</v>
      </c>
      <c r="V76" s="6">
        <v>0</v>
      </c>
      <c r="W76" s="6">
        <v>0</v>
      </c>
      <c r="X76" s="7">
        <v>96370</v>
      </c>
      <c r="Y76" s="7">
        <v>876350</v>
      </c>
      <c r="Z76" s="6">
        <v>0</v>
      </c>
      <c r="AA76" s="7">
        <v>1889680</v>
      </c>
      <c r="AB76" s="7">
        <v>0</v>
      </c>
      <c r="AC76" s="8">
        <v>0</v>
      </c>
      <c r="AD76" s="8">
        <v>0</v>
      </c>
      <c r="AE76" s="6">
        <v>0</v>
      </c>
      <c r="AF76" s="6">
        <v>0</v>
      </c>
      <c r="AG76" s="7">
        <v>530</v>
      </c>
      <c r="AH76" s="7">
        <v>16280</v>
      </c>
      <c r="AI76" s="7">
        <v>13870</v>
      </c>
      <c r="AJ76" s="8">
        <v>460</v>
      </c>
      <c r="AK76" s="7">
        <v>840</v>
      </c>
      <c r="AL76" s="8">
        <v>2474</v>
      </c>
      <c r="AM76" s="8">
        <v>0</v>
      </c>
      <c r="AN76" s="8">
        <v>1090</v>
      </c>
      <c r="AO76" s="7">
        <v>510</v>
      </c>
      <c r="AP76" s="7">
        <v>735</v>
      </c>
      <c r="AQ76" s="8">
        <v>0</v>
      </c>
      <c r="AR76" s="7">
        <v>15340</v>
      </c>
      <c r="AS76" s="7">
        <v>31050</v>
      </c>
      <c r="AT76" s="7">
        <v>188330</v>
      </c>
      <c r="AU76" s="8">
        <v>0</v>
      </c>
      <c r="AV76" s="7">
        <v>54930</v>
      </c>
      <c r="AW76" s="7">
        <v>648960</v>
      </c>
      <c r="AX76" s="7"/>
      <c r="AY76" s="8">
        <v>0</v>
      </c>
      <c r="AZ76" s="7">
        <v>2220650</v>
      </c>
      <c r="BA76" s="8">
        <v>0</v>
      </c>
      <c r="BB76" s="7">
        <v>224830</v>
      </c>
      <c r="BC76" s="7">
        <v>127900</v>
      </c>
      <c r="BD76" s="8">
        <v>0</v>
      </c>
      <c r="BE76" s="8">
        <v>96220</v>
      </c>
      <c r="BF76" s="8">
        <v>0</v>
      </c>
      <c r="BG76" s="6">
        <v>0</v>
      </c>
      <c r="BH76" s="8">
        <v>224830</v>
      </c>
      <c r="BI76" s="8">
        <v>2220650</v>
      </c>
      <c r="BJ76" s="8">
        <v>0</v>
      </c>
      <c r="BK76" s="8">
        <v>0</v>
      </c>
      <c r="BL76" s="8">
        <v>0</v>
      </c>
      <c r="BM76" s="45">
        <f t="shared" si="18"/>
        <v>5025054</v>
      </c>
      <c r="BN76" s="45">
        <f t="shared" si="32"/>
        <v>2445480</v>
      </c>
      <c r="BO76" s="45">
        <f t="shared" si="19"/>
        <v>7470534</v>
      </c>
      <c r="BP76" s="40" t="s">
        <v>170</v>
      </c>
      <c r="BQ76" s="22" t="s">
        <v>211</v>
      </c>
      <c r="BR76" s="52" t="s">
        <v>212</v>
      </c>
      <c r="BS76" s="55">
        <v>23100</v>
      </c>
      <c r="BT76" s="50">
        <f t="shared" si="20"/>
        <v>584.98313817330211</v>
      </c>
      <c r="BU76" s="80">
        <f t="shared" si="33"/>
        <v>67.365900176069445</v>
      </c>
      <c r="BV76" s="75">
        <f t="shared" si="21"/>
        <v>70.160031225604996</v>
      </c>
      <c r="BW76" s="14">
        <f t="shared" si="22"/>
        <v>7.6229508196721314</v>
      </c>
      <c r="BX76" s="14">
        <f t="shared" si="23"/>
        <v>36.430132708821233</v>
      </c>
      <c r="BY76" s="14">
        <f t="shared" si="24"/>
        <v>14.701795472287275</v>
      </c>
      <c r="BZ76" s="14">
        <f t="shared" si="25"/>
        <v>4.2880562060889931</v>
      </c>
      <c r="CA76" s="14">
        <f t="shared" si="26"/>
        <v>39.149102263856363</v>
      </c>
      <c r="CB76" s="14">
        <f t="shared" si="27"/>
        <v>147.51600312256051</v>
      </c>
      <c r="CC76" s="14">
        <f t="shared" si="34"/>
        <v>50.660421545667447</v>
      </c>
      <c r="CD76" s="14">
        <f t="shared" si="28"/>
        <v>198.17642466822795</v>
      </c>
      <c r="CE76" s="14">
        <f t="shared" si="29"/>
        <v>7.511319281811085</v>
      </c>
      <c r="CF76" s="14">
        <f t="shared" si="35"/>
        <v>0</v>
      </c>
      <c r="CG76" s="14">
        <f t="shared" si="30"/>
        <v>173.3528493364559</v>
      </c>
      <c r="CH76" s="19">
        <f t="shared" si="31"/>
        <v>7.5230288836846215</v>
      </c>
    </row>
    <row r="77" spans="1:86" ht="13.8" x14ac:dyDescent="0.3">
      <c r="A77" s="3">
        <v>2017</v>
      </c>
      <c r="B77" s="3" t="s">
        <v>170</v>
      </c>
      <c r="C77" s="4" t="s">
        <v>213</v>
      </c>
      <c r="D77" s="4" t="s">
        <v>214</v>
      </c>
      <c r="E77" s="5">
        <v>6225</v>
      </c>
      <c r="F77" s="6">
        <v>0</v>
      </c>
      <c r="G77" s="6">
        <v>37243</v>
      </c>
      <c r="H77" s="7">
        <v>124822</v>
      </c>
      <c r="I77" s="6">
        <v>0</v>
      </c>
      <c r="J77" s="6">
        <v>0</v>
      </c>
      <c r="K77" s="7">
        <v>0</v>
      </c>
      <c r="L77" s="7">
        <v>213510</v>
      </c>
      <c r="M77" s="8">
        <v>0</v>
      </c>
      <c r="N77" s="6">
        <v>0</v>
      </c>
      <c r="O77" s="7">
        <v>0</v>
      </c>
      <c r="P77" s="8">
        <v>0</v>
      </c>
      <c r="Q77" s="6">
        <v>0</v>
      </c>
      <c r="R77" s="6">
        <v>0</v>
      </c>
      <c r="S77" s="6">
        <v>0</v>
      </c>
      <c r="T77" s="7">
        <v>0</v>
      </c>
      <c r="U77" s="6">
        <v>0</v>
      </c>
      <c r="V77" s="6">
        <v>0</v>
      </c>
      <c r="W77" s="6">
        <v>30699</v>
      </c>
      <c r="X77" s="7">
        <v>0</v>
      </c>
      <c r="Y77" s="7">
        <v>249043</v>
      </c>
      <c r="Z77" s="6">
        <v>0</v>
      </c>
      <c r="AA77" s="7">
        <v>530710</v>
      </c>
      <c r="AB77" s="7">
        <v>38510</v>
      </c>
      <c r="AC77" s="8">
        <v>0</v>
      </c>
      <c r="AD77" s="8">
        <v>0</v>
      </c>
      <c r="AE77" s="6">
        <v>0</v>
      </c>
      <c r="AF77" s="6">
        <v>0</v>
      </c>
      <c r="AG77" s="7">
        <v>212</v>
      </c>
      <c r="AH77" s="7">
        <v>8863</v>
      </c>
      <c r="AI77" s="7">
        <v>5979</v>
      </c>
      <c r="AJ77" s="8">
        <v>0</v>
      </c>
      <c r="AK77" s="7">
        <v>0</v>
      </c>
      <c r="AL77" s="8">
        <v>0</v>
      </c>
      <c r="AM77" s="8">
        <v>0</v>
      </c>
      <c r="AN77" s="8">
        <v>0</v>
      </c>
      <c r="AO77" s="7">
        <v>871</v>
      </c>
      <c r="AP77" s="7">
        <v>467</v>
      </c>
      <c r="AQ77" s="8">
        <v>599</v>
      </c>
      <c r="AR77" s="7">
        <v>12508</v>
      </c>
      <c r="AS77" s="7">
        <v>23763</v>
      </c>
      <c r="AT77" s="7">
        <v>58597</v>
      </c>
      <c r="AU77" s="8">
        <v>12519</v>
      </c>
      <c r="AV77" s="7">
        <v>31673</v>
      </c>
      <c r="AW77" s="7">
        <v>406839</v>
      </c>
      <c r="AX77" s="7"/>
      <c r="AY77" s="8">
        <v>0</v>
      </c>
      <c r="AZ77" s="7">
        <v>931684</v>
      </c>
      <c r="BA77" s="8">
        <v>0</v>
      </c>
      <c r="BB77" s="7">
        <v>111542</v>
      </c>
      <c r="BC77" s="7">
        <v>39511</v>
      </c>
      <c r="BD77" s="8">
        <v>0</v>
      </c>
      <c r="BE77" s="8">
        <v>0</v>
      </c>
      <c r="BF77" s="8">
        <v>39511</v>
      </c>
      <c r="BG77" s="6">
        <v>0</v>
      </c>
      <c r="BH77" s="8">
        <v>111542</v>
      </c>
      <c r="BI77" s="8">
        <v>931684</v>
      </c>
      <c r="BJ77" s="8">
        <v>0</v>
      </c>
      <c r="BK77" s="8">
        <v>0</v>
      </c>
      <c r="BL77" s="8">
        <v>0</v>
      </c>
      <c r="BM77" s="45">
        <f t="shared" si="18"/>
        <v>1787427</v>
      </c>
      <c r="BN77" s="45">
        <f t="shared" si="32"/>
        <v>1082737</v>
      </c>
      <c r="BO77" s="45">
        <f t="shared" si="19"/>
        <v>2870164</v>
      </c>
      <c r="BP77" s="40" t="s">
        <v>170</v>
      </c>
      <c r="BQ77" s="22" t="s">
        <v>213</v>
      </c>
      <c r="BR77" s="52" t="s">
        <v>214</v>
      </c>
      <c r="BS77" s="55">
        <v>91140</v>
      </c>
      <c r="BT77" s="50">
        <f t="shared" si="20"/>
        <v>475.71148594377507</v>
      </c>
      <c r="BU77" s="80">
        <f t="shared" si="33"/>
        <v>63.437154712923771</v>
      </c>
      <c r="BV77" s="75">
        <f t="shared" si="21"/>
        <v>45.989718875502007</v>
      </c>
      <c r="BW77" s="14">
        <f t="shared" si="22"/>
        <v>22.062811244979919</v>
      </c>
      <c r="BX77" s="14">
        <f t="shared" si="23"/>
        <v>34.298795180722891</v>
      </c>
      <c r="BY77" s="14">
        <f t="shared" si="24"/>
        <v>9.4131726907630515</v>
      </c>
      <c r="BZ77" s="14">
        <f t="shared" si="25"/>
        <v>5.0880321285140564</v>
      </c>
      <c r="CA77" s="14">
        <f t="shared" si="26"/>
        <v>0</v>
      </c>
      <c r="CB77" s="14">
        <f t="shared" si="27"/>
        <v>85.254618473895576</v>
      </c>
      <c r="CC77" s="14">
        <f t="shared" si="34"/>
        <v>65.355662650602412</v>
      </c>
      <c r="CD77" s="14">
        <f t="shared" si="28"/>
        <v>150.61028112449799</v>
      </c>
      <c r="CE77" s="14">
        <f t="shared" si="29"/>
        <v>0</v>
      </c>
      <c r="CF77" s="14">
        <f t="shared" si="35"/>
        <v>6.3471485943775097</v>
      </c>
      <c r="CG77" s="14">
        <f t="shared" si="30"/>
        <v>149.6681124497992</v>
      </c>
      <c r="CH77" s="19">
        <f t="shared" si="31"/>
        <v>4.9315662650602405</v>
      </c>
    </row>
    <row r="78" spans="1:86" ht="13.8" x14ac:dyDescent="0.3">
      <c r="A78" s="3">
        <v>2017</v>
      </c>
      <c r="B78" s="3" t="s">
        <v>170</v>
      </c>
      <c r="C78" s="4" t="s">
        <v>215</v>
      </c>
      <c r="D78" s="4" t="s">
        <v>216</v>
      </c>
      <c r="E78" s="5">
        <v>1022</v>
      </c>
      <c r="F78" s="6">
        <v>0</v>
      </c>
      <c r="G78" s="6">
        <v>14850</v>
      </c>
      <c r="H78" s="7">
        <v>42211</v>
      </c>
      <c r="I78" s="6">
        <v>0</v>
      </c>
      <c r="J78" s="6">
        <v>0</v>
      </c>
      <c r="K78" s="7">
        <v>0</v>
      </c>
      <c r="L78" s="7">
        <v>36147</v>
      </c>
      <c r="M78" s="8">
        <v>0</v>
      </c>
      <c r="N78" s="6">
        <v>0</v>
      </c>
      <c r="O78" s="7">
        <v>0</v>
      </c>
      <c r="P78" s="8">
        <v>0</v>
      </c>
      <c r="Q78" s="6">
        <v>0</v>
      </c>
      <c r="R78" s="6">
        <v>0</v>
      </c>
      <c r="S78" s="6">
        <v>0</v>
      </c>
      <c r="T78" s="7">
        <v>0</v>
      </c>
      <c r="U78" s="6">
        <v>0</v>
      </c>
      <c r="V78" s="6">
        <v>0</v>
      </c>
      <c r="W78" s="6">
        <v>5238</v>
      </c>
      <c r="X78" s="7">
        <v>0</v>
      </c>
      <c r="Y78" s="7">
        <v>47625</v>
      </c>
      <c r="Z78" s="6">
        <v>0</v>
      </c>
      <c r="AA78" s="7">
        <v>82000</v>
      </c>
      <c r="AB78" s="7">
        <v>4913</v>
      </c>
      <c r="AC78" s="8">
        <v>0</v>
      </c>
      <c r="AD78" s="8">
        <v>0</v>
      </c>
      <c r="AE78" s="6">
        <v>0</v>
      </c>
      <c r="AF78" s="6">
        <v>0</v>
      </c>
      <c r="AG78" s="7">
        <v>36</v>
      </c>
      <c r="AH78" s="7">
        <v>1512</v>
      </c>
      <c r="AI78" s="7">
        <v>780</v>
      </c>
      <c r="AJ78" s="8">
        <v>0</v>
      </c>
      <c r="AK78" s="7">
        <v>0</v>
      </c>
      <c r="AL78" s="8">
        <v>0</v>
      </c>
      <c r="AM78" s="8">
        <v>0</v>
      </c>
      <c r="AN78" s="8">
        <v>0</v>
      </c>
      <c r="AO78" s="7">
        <v>113</v>
      </c>
      <c r="AP78" s="7">
        <v>80</v>
      </c>
      <c r="AQ78" s="8">
        <v>119</v>
      </c>
      <c r="AR78" s="7">
        <v>2134</v>
      </c>
      <c r="AS78" s="7">
        <v>4055</v>
      </c>
      <c r="AT78" s="7">
        <v>9999</v>
      </c>
      <c r="AU78" s="8">
        <v>2136</v>
      </c>
      <c r="AV78" s="7">
        <v>5404</v>
      </c>
      <c r="AW78" s="7">
        <v>43921</v>
      </c>
      <c r="AX78" s="7"/>
      <c r="AY78" s="8">
        <v>0</v>
      </c>
      <c r="AZ78" s="7">
        <v>162432</v>
      </c>
      <c r="BA78" s="8">
        <v>0</v>
      </c>
      <c r="BB78" s="7">
        <v>18313</v>
      </c>
      <c r="BC78" s="7">
        <v>5535</v>
      </c>
      <c r="BD78" s="8">
        <v>0</v>
      </c>
      <c r="BE78" s="8">
        <v>0</v>
      </c>
      <c r="BF78" s="8">
        <v>5535</v>
      </c>
      <c r="BG78" s="6">
        <v>0</v>
      </c>
      <c r="BH78" s="8">
        <v>18313</v>
      </c>
      <c r="BI78" s="8">
        <v>162432</v>
      </c>
      <c r="BJ78" s="8">
        <v>0</v>
      </c>
      <c r="BK78" s="8">
        <v>0</v>
      </c>
      <c r="BL78" s="8">
        <v>0</v>
      </c>
      <c r="BM78" s="45">
        <f t="shared" si="18"/>
        <v>303273</v>
      </c>
      <c r="BN78" s="45">
        <f t="shared" si="32"/>
        <v>186280</v>
      </c>
      <c r="BO78" s="45">
        <f t="shared" si="19"/>
        <v>489553</v>
      </c>
      <c r="BP78" s="40" t="s">
        <v>170</v>
      </c>
      <c r="BQ78" s="22" t="s">
        <v>215</v>
      </c>
      <c r="BR78" s="52" t="s">
        <v>216</v>
      </c>
      <c r="BS78" s="55">
        <v>18600</v>
      </c>
      <c r="BT78" s="50">
        <f t="shared" si="20"/>
        <v>497.21428571428572</v>
      </c>
      <c r="BU78" s="80">
        <f t="shared" si="33"/>
        <v>63.34174943373354</v>
      </c>
      <c r="BV78" s="75">
        <f t="shared" si="21"/>
        <v>61.130136986301373</v>
      </c>
      <c r="BW78" s="14">
        <f t="shared" si="22"/>
        <v>43.392367906066539</v>
      </c>
      <c r="BX78" s="14">
        <f t="shared" si="23"/>
        <v>35.368884540117413</v>
      </c>
      <c r="BY78" s="14">
        <f t="shared" si="24"/>
        <v>9.7837573385518599</v>
      </c>
      <c r="BZ78" s="14">
        <f t="shared" si="25"/>
        <v>5.2876712328767121</v>
      </c>
      <c r="CA78" s="14">
        <f t="shared" si="26"/>
        <v>0</v>
      </c>
      <c r="CB78" s="14">
        <f t="shared" si="27"/>
        <v>80.234833659491187</v>
      </c>
      <c r="CC78" s="14">
        <f t="shared" si="34"/>
        <v>42.975538160469668</v>
      </c>
      <c r="CD78" s="14">
        <f t="shared" si="28"/>
        <v>123.21037181996086</v>
      </c>
      <c r="CE78" s="14">
        <f t="shared" si="29"/>
        <v>0</v>
      </c>
      <c r="CF78" s="14">
        <f t="shared" si="35"/>
        <v>5.4158512720156553</v>
      </c>
      <c r="CG78" s="14">
        <f t="shared" si="30"/>
        <v>158.93542074363992</v>
      </c>
      <c r="CH78" s="19">
        <f t="shared" si="31"/>
        <v>5.1252446183953033</v>
      </c>
    </row>
    <row r="79" spans="1:86" ht="13.8" x14ac:dyDescent="0.3">
      <c r="A79" s="3">
        <v>2017</v>
      </c>
      <c r="B79" s="3" t="s">
        <v>170</v>
      </c>
      <c r="C79" s="4" t="s">
        <v>217</v>
      </c>
      <c r="D79" s="4" t="s">
        <v>218</v>
      </c>
      <c r="E79" s="5">
        <v>3396</v>
      </c>
      <c r="F79" s="6">
        <v>60</v>
      </c>
      <c r="G79" s="6">
        <v>0</v>
      </c>
      <c r="H79" s="7">
        <v>4350</v>
      </c>
      <c r="I79" s="6">
        <v>0</v>
      </c>
      <c r="J79" s="6">
        <v>0</v>
      </c>
      <c r="K79" s="7">
        <v>122940</v>
      </c>
      <c r="L79" s="7">
        <v>104585</v>
      </c>
      <c r="M79" s="8">
        <v>0</v>
      </c>
      <c r="N79" s="6">
        <v>0</v>
      </c>
      <c r="O79" s="7">
        <v>2240</v>
      </c>
      <c r="P79" s="8">
        <v>0</v>
      </c>
      <c r="Q79" s="6">
        <v>0</v>
      </c>
      <c r="R79" s="6">
        <v>0</v>
      </c>
      <c r="S79" s="6">
        <v>0</v>
      </c>
      <c r="T79" s="7">
        <v>0</v>
      </c>
      <c r="U79" s="6">
        <v>0</v>
      </c>
      <c r="V79" s="6">
        <v>0</v>
      </c>
      <c r="W79" s="6">
        <v>0</v>
      </c>
      <c r="X79" s="7">
        <v>24100</v>
      </c>
      <c r="Y79" s="7">
        <v>211000</v>
      </c>
      <c r="Z79" s="6">
        <v>0</v>
      </c>
      <c r="AA79" s="7">
        <v>275760</v>
      </c>
      <c r="AB79" s="7">
        <v>14810</v>
      </c>
      <c r="AC79" s="8">
        <v>0</v>
      </c>
      <c r="AD79" s="8">
        <v>0</v>
      </c>
      <c r="AE79" s="6">
        <v>0</v>
      </c>
      <c r="AF79" s="6">
        <v>0</v>
      </c>
      <c r="AG79" s="7">
        <v>410</v>
      </c>
      <c r="AH79" s="7">
        <v>4440</v>
      </c>
      <c r="AI79" s="7">
        <v>1530</v>
      </c>
      <c r="AJ79" s="8">
        <v>170</v>
      </c>
      <c r="AK79" s="7">
        <v>0</v>
      </c>
      <c r="AL79" s="8">
        <v>0</v>
      </c>
      <c r="AM79" s="8">
        <v>0</v>
      </c>
      <c r="AN79" s="8">
        <v>0</v>
      </c>
      <c r="AO79" s="7">
        <v>185</v>
      </c>
      <c r="AP79" s="7">
        <v>1620</v>
      </c>
      <c r="AQ79" s="8">
        <v>308</v>
      </c>
      <c r="AR79" s="7">
        <v>6100</v>
      </c>
      <c r="AS79" s="7">
        <v>7590</v>
      </c>
      <c r="AT79" s="7">
        <v>14830</v>
      </c>
      <c r="AU79" s="8">
        <v>6420</v>
      </c>
      <c r="AV79" s="7">
        <v>7400</v>
      </c>
      <c r="AW79" s="7">
        <v>92180</v>
      </c>
      <c r="AX79" s="7"/>
      <c r="AY79" s="8">
        <v>0</v>
      </c>
      <c r="AZ79" s="7">
        <v>426955</v>
      </c>
      <c r="BA79" s="8">
        <v>0</v>
      </c>
      <c r="BB79" s="7">
        <v>34240</v>
      </c>
      <c r="BC79" s="7">
        <v>25780</v>
      </c>
      <c r="BD79" s="8">
        <v>0</v>
      </c>
      <c r="BE79" s="8">
        <v>25780</v>
      </c>
      <c r="BF79" s="8">
        <v>0</v>
      </c>
      <c r="BG79" s="6">
        <v>0</v>
      </c>
      <c r="BH79" s="8">
        <v>34240</v>
      </c>
      <c r="BI79" s="8">
        <v>426955</v>
      </c>
      <c r="BJ79" s="8">
        <v>0</v>
      </c>
      <c r="BK79" s="8">
        <v>0</v>
      </c>
      <c r="BL79" s="8">
        <v>0</v>
      </c>
      <c r="BM79" s="45">
        <f t="shared" si="18"/>
        <v>928808</v>
      </c>
      <c r="BN79" s="45">
        <f t="shared" si="32"/>
        <v>461195</v>
      </c>
      <c r="BO79" s="45">
        <f t="shared" si="19"/>
        <v>1390003</v>
      </c>
      <c r="BP79" s="40" t="s">
        <v>170</v>
      </c>
      <c r="BQ79" s="22" t="s">
        <v>217</v>
      </c>
      <c r="BR79" s="52" t="s">
        <v>218</v>
      </c>
      <c r="BS79" s="55">
        <v>53800.000000000007</v>
      </c>
      <c r="BT79" s="50">
        <f t="shared" si="20"/>
        <v>425.14811542991754</v>
      </c>
      <c r="BU79" s="80">
        <f t="shared" si="33"/>
        <v>68.056930204466951</v>
      </c>
      <c r="BV79" s="75">
        <f t="shared" si="21"/>
        <v>62.131919905771497</v>
      </c>
      <c r="BW79" s="14">
        <f t="shared" si="22"/>
        <v>3.1713780918727914</v>
      </c>
      <c r="BX79" s="14">
        <f t="shared" si="23"/>
        <v>30.796525323910483</v>
      </c>
      <c r="BY79" s="14">
        <f t="shared" si="24"/>
        <v>4.3669022379269729</v>
      </c>
      <c r="BZ79" s="14">
        <f t="shared" si="25"/>
        <v>2.1790341578327443</v>
      </c>
      <c r="CA79" s="14">
        <f t="shared" si="26"/>
        <v>36.201413427561839</v>
      </c>
      <c r="CB79" s="14">
        <f t="shared" si="27"/>
        <v>81.201413427561832</v>
      </c>
      <c r="CC79" s="14">
        <f t="shared" si="34"/>
        <v>27.143698468786809</v>
      </c>
      <c r="CD79" s="14">
        <f t="shared" si="28"/>
        <v>108.34511189634864</v>
      </c>
      <c r="CE79" s="14">
        <f t="shared" si="29"/>
        <v>7.5912838633686688</v>
      </c>
      <c r="CF79" s="14">
        <f t="shared" si="35"/>
        <v>0</v>
      </c>
      <c r="CG79" s="14">
        <f t="shared" si="30"/>
        <v>125.72290930506479</v>
      </c>
      <c r="CH79" s="19">
        <f t="shared" si="31"/>
        <v>7.0965842167255593</v>
      </c>
    </row>
    <row r="80" spans="1:86" ht="13.8" x14ac:dyDescent="0.3">
      <c r="A80" s="3">
        <v>2017</v>
      </c>
      <c r="B80" s="3" t="s">
        <v>170</v>
      </c>
      <c r="C80" s="4" t="s">
        <v>219</v>
      </c>
      <c r="D80" s="4" t="s">
        <v>220</v>
      </c>
      <c r="E80" s="5">
        <v>1957</v>
      </c>
      <c r="F80" s="6">
        <v>0</v>
      </c>
      <c r="G80" s="6">
        <v>7770</v>
      </c>
      <c r="H80" s="7">
        <v>43080</v>
      </c>
      <c r="I80" s="6">
        <v>0</v>
      </c>
      <c r="J80" s="6">
        <v>264</v>
      </c>
      <c r="K80" s="7">
        <v>0</v>
      </c>
      <c r="L80" s="7">
        <v>77360</v>
      </c>
      <c r="M80" s="8">
        <v>0</v>
      </c>
      <c r="N80" s="6">
        <v>0</v>
      </c>
      <c r="O80" s="7">
        <v>0</v>
      </c>
      <c r="P80" s="8">
        <v>0</v>
      </c>
      <c r="Q80" s="6">
        <v>0</v>
      </c>
      <c r="R80" s="6">
        <v>0</v>
      </c>
      <c r="S80" s="6">
        <v>0</v>
      </c>
      <c r="T80" s="7">
        <v>0</v>
      </c>
      <c r="U80" s="6">
        <v>0</v>
      </c>
      <c r="V80" s="6">
        <v>0</v>
      </c>
      <c r="W80" s="6">
        <v>0</v>
      </c>
      <c r="X80" s="7">
        <v>0</v>
      </c>
      <c r="Y80" s="7">
        <v>72764</v>
      </c>
      <c r="Z80" s="6">
        <v>0</v>
      </c>
      <c r="AA80" s="7">
        <v>159640</v>
      </c>
      <c r="AB80" s="7">
        <v>10996</v>
      </c>
      <c r="AC80" s="8">
        <v>0</v>
      </c>
      <c r="AD80" s="8">
        <v>0</v>
      </c>
      <c r="AE80" s="6">
        <v>0</v>
      </c>
      <c r="AF80" s="6">
        <v>0</v>
      </c>
      <c r="AG80" s="7">
        <v>0</v>
      </c>
      <c r="AH80" s="7">
        <v>0</v>
      </c>
      <c r="AI80" s="7">
        <v>1254</v>
      </c>
      <c r="AJ80" s="8">
        <v>0</v>
      </c>
      <c r="AK80" s="7">
        <v>0</v>
      </c>
      <c r="AL80" s="8">
        <v>0</v>
      </c>
      <c r="AM80" s="8">
        <v>0</v>
      </c>
      <c r="AN80" s="8">
        <v>0</v>
      </c>
      <c r="AO80" s="7">
        <v>266</v>
      </c>
      <c r="AP80" s="7">
        <v>0</v>
      </c>
      <c r="AQ80" s="8">
        <v>74</v>
      </c>
      <c r="AR80" s="7">
        <v>0</v>
      </c>
      <c r="AS80" s="7">
        <v>0</v>
      </c>
      <c r="AT80" s="7">
        <v>7675</v>
      </c>
      <c r="AU80" s="8">
        <v>993</v>
      </c>
      <c r="AV80" s="7">
        <v>0</v>
      </c>
      <c r="AW80" s="7">
        <v>183606</v>
      </c>
      <c r="AX80" s="7"/>
      <c r="AY80" s="8">
        <v>0</v>
      </c>
      <c r="AZ80" s="7">
        <v>274530</v>
      </c>
      <c r="BA80" s="8">
        <v>0</v>
      </c>
      <c r="BB80" s="7">
        <v>35067</v>
      </c>
      <c r="BC80" s="7">
        <v>9705</v>
      </c>
      <c r="BD80" s="8">
        <v>0</v>
      </c>
      <c r="BE80" s="8">
        <v>0</v>
      </c>
      <c r="BF80" s="8">
        <v>3125</v>
      </c>
      <c r="BG80" s="6">
        <v>0</v>
      </c>
      <c r="BH80" s="8">
        <v>35067</v>
      </c>
      <c r="BI80" s="8">
        <v>274530</v>
      </c>
      <c r="BJ80" s="8">
        <v>0</v>
      </c>
      <c r="BK80" s="8">
        <v>0</v>
      </c>
      <c r="BL80" s="8">
        <v>0</v>
      </c>
      <c r="BM80" s="45">
        <f t="shared" si="18"/>
        <v>565742</v>
      </c>
      <c r="BN80" s="45">
        <f t="shared" si="32"/>
        <v>312722</v>
      </c>
      <c r="BO80" s="45">
        <f t="shared" si="19"/>
        <v>878464</v>
      </c>
      <c r="BP80" s="40" t="s">
        <v>170</v>
      </c>
      <c r="BQ80" s="22" t="s">
        <v>219</v>
      </c>
      <c r="BR80" s="52" t="s">
        <v>220</v>
      </c>
      <c r="BS80" s="55">
        <v>53010</v>
      </c>
      <c r="BT80" s="50">
        <f t="shared" si="20"/>
        <v>475.97036280020438</v>
      </c>
      <c r="BU80" s="80">
        <f t="shared" si="33"/>
        <v>66.427189594127157</v>
      </c>
      <c r="BV80" s="75">
        <f t="shared" si="21"/>
        <v>41.151762902401636</v>
      </c>
      <c r="BW80" s="14">
        <f t="shared" si="22"/>
        <v>22.520694941236588</v>
      </c>
      <c r="BX80" s="14">
        <f t="shared" si="23"/>
        <v>39.529892692897292</v>
      </c>
      <c r="BY80" s="14">
        <f t="shared" si="24"/>
        <v>3.9218191108840061</v>
      </c>
      <c r="BZ80" s="14">
        <f t="shared" si="25"/>
        <v>0.13490035769034237</v>
      </c>
      <c r="CA80" s="14">
        <f t="shared" si="26"/>
        <v>0</v>
      </c>
      <c r="CB80" s="14">
        <f t="shared" si="27"/>
        <v>81.573837506387321</v>
      </c>
      <c r="CC80" s="14">
        <f t="shared" si="34"/>
        <v>93.820132856412883</v>
      </c>
      <c r="CD80" s="14">
        <f t="shared" si="28"/>
        <v>175.39397036280022</v>
      </c>
      <c r="CE80" s="14">
        <f t="shared" si="29"/>
        <v>0</v>
      </c>
      <c r="CF80" s="14">
        <f t="shared" si="35"/>
        <v>1.5968318855390904</v>
      </c>
      <c r="CG80" s="14">
        <f t="shared" si="30"/>
        <v>140.28104241185488</v>
      </c>
      <c r="CH80" s="19">
        <f t="shared" si="31"/>
        <v>0</v>
      </c>
    </row>
    <row r="81" spans="1:86" ht="13.8" x14ac:dyDescent="0.3">
      <c r="A81" s="3">
        <v>2017</v>
      </c>
      <c r="B81" s="3" t="s">
        <v>170</v>
      </c>
      <c r="C81" s="4" t="s">
        <v>221</v>
      </c>
      <c r="D81" s="4" t="s">
        <v>222</v>
      </c>
      <c r="E81" s="5">
        <v>9930</v>
      </c>
      <c r="F81" s="6">
        <v>180</v>
      </c>
      <c r="G81" s="6">
        <v>0</v>
      </c>
      <c r="H81" s="7">
        <v>0</v>
      </c>
      <c r="I81" s="6">
        <v>0</v>
      </c>
      <c r="J81" s="6">
        <v>0</v>
      </c>
      <c r="K81" s="7">
        <v>329760</v>
      </c>
      <c r="L81" s="7">
        <v>334861</v>
      </c>
      <c r="M81" s="8">
        <v>0</v>
      </c>
      <c r="N81" s="6">
        <v>557</v>
      </c>
      <c r="O81" s="7">
        <v>3354</v>
      </c>
      <c r="P81" s="8">
        <v>0</v>
      </c>
      <c r="Q81" s="6">
        <v>0</v>
      </c>
      <c r="R81" s="6">
        <v>0</v>
      </c>
      <c r="S81" s="6">
        <v>0</v>
      </c>
      <c r="T81" s="7">
        <v>0</v>
      </c>
      <c r="U81" s="6">
        <v>0</v>
      </c>
      <c r="V81" s="6">
        <v>0</v>
      </c>
      <c r="W81" s="6">
        <v>0</v>
      </c>
      <c r="X81" s="7">
        <v>158173</v>
      </c>
      <c r="Y81" s="7">
        <v>497036</v>
      </c>
      <c r="Z81" s="6">
        <v>0</v>
      </c>
      <c r="AA81" s="7">
        <v>1033250</v>
      </c>
      <c r="AB81" s="7">
        <v>41790</v>
      </c>
      <c r="AC81" s="8">
        <v>0</v>
      </c>
      <c r="AD81" s="8">
        <v>0</v>
      </c>
      <c r="AE81" s="6">
        <v>0</v>
      </c>
      <c r="AF81" s="6">
        <v>0</v>
      </c>
      <c r="AG81" s="7">
        <v>327</v>
      </c>
      <c r="AH81" s="7">
        <v>10109</v>
      </c>
      <c r="AI81" s="7">
        <v>6140</v>
      </c>
      <c r="AJ81" s="8">
        <v>731</v>
      </c>
      <c r="AK81" s="7">
        <v>3380</v>
      </c>
      <c r="AL81" s="8">
        <v>0</v>
      </c>
      <c r="AM81" s="8">
        <v>0</v>
      </c>
      <c r="AN81" s="8">
        <v>0</v>
      </c>
      <c r="AO81" s="7">
        <v>1191</v>
      </c>
      <c r="AP81" s="7">
        <v>2437</v>
      </c>
      <c r="AQ81" s="8">
        <v>938</v>
      </c>
      <c r="AR81" s="7">
        <v>19840</v>
      </c>
      <c r="AS81" s="7">
        <v>28977</v>
      </c>
      <c r="AT81" s="7">
        <v>276018</v>
      </c>
      <c r="AU81" s="8">
        <v>10255</v>
      </c>
      <c r="AV81" s="7">
        <v>36541</v>
      </c>
      <c r="AW81" s="7">
        <v>766947</v>
      </c>
      <c r="AX81" s="7">
        <v>73220</v>
      </c>
      <c r="AY81" s="8">
        <v>0</v>
      </c>
      <c r="AZ81" s="7">
        <v>846210</v>
      </c>
      <c r="BA81" s="8">
        <v>0</v>
      </c>
      <c r="BB81" s="7">
        <v>106780</v>
      </c>
      <c r="BC81" s="7">
        <v>79380</v>
      </c>
      <c r="BD81" s="8">
        <v>0</v>
      </c>
      <c r="BE81" s="8">
        <v>79380</v>
      </c>
      <c r="BF81" s="8">
        <v>0</v>
      </c>
      <c r="BG81" s="6">
        <v>0</v>
      </c>
      <c r="BH81" s="8">
        <v>106780</v>
      </c>
      <c r="BI81" s="8">
        <v>846210</v>
      </c>
      <c r="BJ81" s="8">
        <v>0</v>
      </c>
      <c r="BK81" s="8">
        <v>0</v>
      </c>
      <c r="BL81" s="8">
        <v>0</v>
      </c>
      <c r="BM81" s="45">
        <f t="shared" si="18"/>
        <v>3642172</v>
      </c>
      <c r="BN81" s="45">
        <f t="shared" si="32"/>
        <v>952990</v>
      </c>
      <c r="BO81" s="45">
        <f t="shared" si="19"/>
        <v>4595162</v>
      </c>
      <c r="BP81" s="40" t="s">
        <v>170</v>
      </c>
      <c r="BQ81" s="22" t="s">
        <v>221</v>
      </c>
      <c r="BR81" s="52" t="s">
        <v>222</v>
      </c>
      <c r="BS81" s="55">
        <v>103850.00000000001</v>
      </c>
      <c r="BT81" s="50">
        <f t="shared" si="20"/>
        <v>473.21369587109768</v>
      </c>
      <c r="BU81" s="80">
        <f t="shared" si="33"/>
        <v>79.719353770537296</v>
      </c>
      <c r="BV81" s="75">
        <f t="shared" si="21"/>
        <v>50.053977844914399</v>
      </c>
      <c r="BW81" s="14">
        <f t="shared" si="22"/>
        <v>1.0327291037260826</v>
      </c>
      <c r="BX81" s="14">
        <f t="shared" si="23"/>
        <v>33.722155085599198</v>
      </c>
      <c r="BY81" s="14">
        <f t="shared" si="24"/>
        <v>27.796374622356495</v>
      </c>
      <c r="BZ81" s="14">
        <f t="shared" si="25"/>
        <v>3.6798590130916415</v>
      </c>
      <c r="CA81" s="14">
        <f t="shared" si="26"/>
        <v>33.208459214501509</v>
      </c>
      <c r="CB81" s="14">
        <f t="shared" si="27"/>
        <v>104.05337361530715</v>
      </c>
      <c r="CC81" s="14">
        <f t="shared" si="34"/>
        <v>77.23534743202417</v>
      </c>
      <c r="CD81" s="14">
        <f t="shared" si="28"/>
        <v>181.28872104733131</v>
      </c>
      <c r="CE81" s="14">
        <f t="shared" si="29"/>
        <v>7.9939577039274923</v>
      </c>
      <c r="CF81" s="14">
        <f t="shared" si="35"/>
        <v>0</v>
      </c>
      <c r="CG81" s="14">
        <f t="shared" si="30"/>
        <v>85.217522658610278</v>
      </c>
      <c r="CH81" s="19">
        <f t="shared" si="31"/>
        <v>15.928801611278953</v>
      </c>
    </row>
    <row r="82" spans="1:86" ht="13.8" x14ac:dyDescent="0.3">
      <c r="A82" s="3">
        <v>2017</v>
      </c>
      <c r="B82" s="3" t="s">
        <v>170</v>
      </c>
      <c r="C82" s="4" t="s">
        <v>223</v>
      </c>
      <c r="D82" s="4" t="s">
        <v>224</v>
      </c>
      <c r="E82" s="5">
        <v>3075</v>
      </c>
      <c r="F82" s="6">
        <v>0</v>
      </c>
      <c r="G82" s="6">
        <v>49600</v>
      </c>
      <c r="H82" s="7">
        <v>88080</v>
      </c>
      <c r="I82" s="6">
        <v>0</v>
      </c>
      <c r="J82" s="6">
        <v>0</v>
      </c>
      <c r="K82" s="7">
        <v>0</v>
      </c>
      <c r="L82" s="7">
        <v>80663</v>
      </c>
      <c r="M82" s="8">
        <v>0</v>
      </c>
      <c r="N82" s="6">
        <v>0</v>
      </c>
      <c r="O82" s="7">
        <v>0</v>
      </c>
      <c r="P82" s="8">
        <v>0</v>
      </c>
      <c r="Q82" s="6">
        <v>0</v>
      </c>
      <c r="R82" s="6">
        <v>0</v>
      </c>
      <c r="S82" s="6">
        <v>0</v>
      </c>
      <c r="T82" s="7">
        <v>0</v>
      </c>
      <c r="U82" s="6">
        <v>0</v>
      </c>
      <c r="V82" s="6">
        <v>0</v>
      </c>
      <c r="W82" s="6">
        <v>9613</v>
      </c>
      <c r="X82" s="7">
        <v>0</v>
      </c>
      <c r="Y82" s="7">
        <v>134308</v>
      </c>
      <c r="Z82" s="6">
        <v>0</v>
      </c>
      <c r="AA82" s="7">
        <v>257370</v>
      </c>
      <c r="AB82" s="7">
        <v>9774</v>
      </c>
      <c r="AC82" s="8">
        <v>0</v>
      </c>
      <c r="AD82" s="8">
        <v>0</v>
      </c>
      <c r="AE82" s="6">
        <v>0</v>
      </c>
      <c r="AF82" s="6">
        <v>0</v>
      </c>
      <c r="AG82" s="7">
        <v>67</v>
      </c>
      <c r="AH82" s="7">
        <v>2775</v>
      </c>
      <c r="AI82" s="7">
        <v>1650</v>
      </c>
      <c r="AJ82" s="8">
        <v>0</v>
      </c>
      <c r="AK82" s="7">
        <v>0</v>
      </c>
      <c r="AL82" s="8">
        <v>0</v>
      </c>
      <c r="AM82" s="8">
        <v>0</v>
      </c>
      <c r="AN82" s="8">
        <v>0</v>
      </c>
      <c r="AO82" s="7">
        <v>231</v>
      </c>
      <c r="AP82" s="7">
        <v>147</v>
      </c>
      <c r="AQ82" s="8">
        <v>162</v>
      </c>
      <c r="AR82" s="7">
        <v>3917</v>
      </c>
      <c r="AS82" s="7">
        <v>7441</v>
      </c>
      <c r="AT82" s="7">
        <v>18349</v>
      </c>
      <c r="AU82" s="8">
        <v>3920</v>
      </c>
      <c r="AV82" s="7">
        <v>9918</v>
      </c>
      <c r="AW82" s="7">
        <v>120812</v>
      </c>
      <c r="AX82" s="7"/>
      <c r="AY82" s="8">
        <v>0</v>
      </c>
      <c r="AZ82" s="7">
        <v>498419</v>
      </c>
      <c r="BA82" s="8">
        <v>0</v>
      </c>
      <c r="BB82" s="7">
        <v>55098</v>
      </c>
      <c r="BC82" s="7">
        <v>18119</v>
      </c>
      <c r="BD82" s="8">
        <v>0</v>
      </c>
      <c r="BE82" s="8">
        <v>0</v>
      </c>
      <c r="BF82" s="8">
        <v>18119</v>
      </c>
      <c r="BG82" s="6">
        <v>0</v>
      </c>
      <c r="BH82" s="8">
        <v>55098</v>
      </c>
      <c r="BI82" s="8">
        <v>498419</v>
      </c>
      <c r="BJ82" s="8">
        <v>0</v>
      </c>
      <c r="BK82" s="8">
        <v>0</v>
      </c>
      <c r="BL82" s="8">
        <v>0</v>
      </c>
      <c r="BM82" s="45">
        <f t="shared" si="18"/>
        <v>798797</v>
      </c>
      <c r="BN82" s="45">
        <f t="shared" si="32"/>
        <v>571636</v>
      </c>
      <c r="BO82" s="45">
        <f t="shared" si="19"/>
        <v>1370433</v>
      </c>
      <c r="BP82" s="40" t="s">
        <v>170</v>
      </c>
      <c r="BQ82" s="22" t="s">
        <v>223</v>
      </c>
      <c r="BR82" s="52" t="s">
        <v>224</v>
      </c>
      <c r="BS82" s="55">
        <v>29759.999999999996</v>
      </c>
      <c r="BT82" s="50">
        <f t="shared" si="20"/>
        <v>455.34731707317076</v>
      </c>
      <c r="BU82" s="80">
        <f t="shared" si="33"/>
        <v>59.174485231678773</v>
      </c>
      <c r="BV82" s="75">
        <f t="shared" si="21"/>
        <v>59.807479674796745</v>
      </c>
      <c r="BW82" s="14">
        <f t="shared" si="22"/>
        <v>29.918699186991869</v>
      </c>
      <c r="BX82" s="14">
        <f t="shared" si="23"/>
        <v>26.231869918699186</v>
      </c>
      <c r="BY82" s="14">
        <f t="shared" si="24"/>
        <v>5.9671544715447151</v>
      </c>
      <c r="BZ82" s="14">
        <f t="shared" si="25"/>
        <v>3.2253658536585368</v>
      </c>
      <c r="CA82" s="14">
        <f t="shared" si="26"/>
        <v>0</v>
      </c>
      <c r="CB82" s="14">
        <f t="shared" si="27"/>
        <v>83.697560975609761</v>
      </c>
      <c r="CC82" s="14">
        <f t="shared" si="34"/>
        <v>39.288455284552846</v>
      </c>
      <c r="CD82" s="14">
        <f t="shared" si="28"/>
        <v>122.9860162601626</v>
      </c>
      <c r="CE82" s="14">
        <f t="shared" si="29"/>
        <v>0</v>
      </c>
      <c r="CF82" s="14">
        <f t="shared" si="35"/>
        <v>5.892357723577236</v>
      </c>
      <c r="CG82" s="14">
        <f t="shared" si="30"/>
        <v>162.08747967479675</v>
      </c>
      <c r="CH82" s="19">
        <f t="shared" si="31"/>
        <v>3.1261788617886177</v>
      </c>
    </row>
    <row r="83" spans="1:86" ht="13.8" x14ac:dyDescent="0.3">
      <c r="A83" s="3">
        <v>2017</v>
      </c>
      <c r="B83" s="3" t="s">
        <v>170</v>
      </c>
      <c r="C83" s="4" t="s">
        <v>225</v>
      </c>
      <c r="D83" s="4" t="s">
        <v>226</v>
      </c>
      <c r="E83" s="5">
        <v>6807</v>
      </c>
      <c r="F83" s="6">
        <v>120</v>
      </c>
      <c r="G83" s="6">
        <v>0</v>
      </c>
      <c r="H83" s="7">
        <v>0</v>
      </c>
      <c r="I83" s="6">
        <v>0</v>
      </c>
      <c r="J83" s="6">
        <v>0</v>
      </c>
      <c r="K83" s="7">
        <v>192740</v>
      </c>
      <c r="L83" s="7">
        <v>214099</v>
      </c>
      <c r="M83" s="8">
        <v>0</v>
      </c>
      <c r="N83" s="6">
        <v>358</v>
      </c>
      <c r="O83" s="7">
        <v>2146</v>
      </c>
      <c r="P83" s="8">
        <v>0</v>
      </c>
      <c r="Q83" s="6">
        <v>0</v>
      </c>
      <c r="R83" s="6">
        <v>0</v>
      </c>
      <c r="S83" s="6">
        <v>0</v>
      </c>
      <c r="T83" s="7">
        <v>0</v>
      </c>
      <c r="U83" s="6">
        <v>0</v>
      </c>
      <c r="V83" s="6">
        <v>0</v>
      </c>
      <c r="W83" s="6">
        <v>0</v>
      </c>
      <c r="X83" s="7">
        <v>101127</v>
      </c>
      <c r="Y83" s="7">
        <v>333744</v>
      </c>
      <c r="Z83" s="6">
        <v>0</v>
      </c>
      <c r="AA83" s="7">
        <v>660610</v>
      </c>
      <c r="AB83" s="7">
        <v>31970</v>
      </c>
      <c r="AC83" s="8">
        <v>0</v>
      </c>
      <c r="AD83" s="8">
        <v>0</v>
      </c>
      <c r="AE83" s="6">
        <v>0</v>
      </c>
      <c r="AF83" s="6">
        <v>0</v>
      </c>
      <c r="AG83" s="7">
        <v>213</v>
      </c>
      <c r="AH83" s="7">
        <v>6471</v>
      </c>
      <c r="AI83" s="7">
        <v>1185</v>
      </c>
      <c r="AJ83" s="8">
        <v>469</v>
      </c>
      <c r="AK83" s="7">
        <v>2165</v>
      </c>
      <c r="AL83" s="8">
        <v>0</v>
      </c>
      <c r="AM83" s="8">
        <v>0</v>
      </c>
      <c r="AN83" s="8">
        <v>0</v>
      </c>
      <c r="AO83" s="7">
        <v>769</v>
      </c>
      <c r="AP83" s="7">
        <v>1563</v>
      </c>
      <c r="AQ83" s="8">
        <v>602</v>
      </c>
      <c r="AR83" s="7">
        <v>12690</v>
      </c>
      <c r="AS83" s="7">
        <v>18543</v>
      </c>
      <c r="AT83" s="7">
        <v>69042</v>
      </c>
      <c r="AU83" s="8">
        <v>6565</v>
      </c>
      <c r="AV83" s="7">
        <v>23399</v>
      </c>
      <c r="AW83" s="7">
        <v>578243</v>
      </c>
      <c r="AX83" s="7"/>
      <c r="AY83" s="8">
        <v>0</v>
      </c>
      <c r="AZ83" s="7">
        <v>446530</v>
      </c>
      <c r="BA83" s="8">
        <v>0</v>
      </c>
      <c r="BB83" s="7">
        <v>57580</v>
      </c>
      <c r="BC83" s="7">
        <v>50760</v>
      </c>
      <c r="BD83" s="8">
        <v>270</v>
      </c>
      <c r="BE83" s="8">
        <v>50760</v>
      </c>
      <c r="BF83" s="8">
        <v>0</v>
      </c>
      <c r="BG83" s="6">
        <v>0</v>
      </c>
      <c r="BH83" s="8">
        <v>57580</v>
      </c>
      <c r="BI83" s="8">
        <v>446530</v>
      </c>
      <c r="BJ83" s="8">
        <v>0</v>
      </c>
      <c r="BK83" s="8">
        <v>0</v>
      </c>
      <c r="BL83" s="8">
        <v>0</v>
      </c>
      <c r="BM83" s="45">
        <f t="shared" si="18"/>
        <v>2309593</v>
      </c>
      <c r="BN83" s="45">
        <f t="shared" si="32"/>
        <v>504110</v>
      </c>
      <c r="BO83" s="45">
        <f t="shared" si="19"/>
        <v>2813703</v>
      </c>
      <c r="BP83" s="40" t="s">
        <v>170</v>
      </c>
      <c r="BQ83" s="22" t="s">
        <v>225</v>
      </c>
      <c r="BR83" s="52" t="s">
        <v>226</v>
      </c>
      <c r="BS83" s="55">
        <v>110300.00000000001</v>
      </c>
      <c r="BT83" s="50">
        <f t="shared" si="20"/>
        <v>429.55824886146615</v>
      </c>
      <c r="BU83" s="80">
        <f t="shared" si="33"/>
        <v>82.759593611908059</v>
      </c>
      <c r="BV83" s="75">
        <f t="shared" si="21"/>
        <v>49.029528426619656</v>
      </c>
      <c r="BW83" s="14">
        <f t="shared" si="22"/>
        <v>0.96444836198031436</v>
      </c>
      <c r="BX83" s="14">
        <f t="shared" si="23"/>
        <v>31.452769208168061</v>
      </c>
      <c r="BY83" s="14">
        <f t="shared" si="24"/>
        <v>10.142794182459234</v>
      </c>
      <c r="BZ83" s="14">
        <f t="shared" si="25"/>
        <v>3.4374908182753048</v>
      </c>
      <c r="CA83" s="14">
        <f t="shared" si="26"/>
        <v>28.314969883943</v>
      </c>
      <c r="CB83" s="14">
        <f t="shared" si="27"/>
        <v>97.048626413985602</v>
      </c>
      <c r="CC83" s="14">
        <f t="shared" si="34"/>
        <v>84.948288526516819</v>
      </c>
      <c r="CD83" s="14">
        <f t="shared" si="28"/>
        <v>181.99691494050242</v>
      </c>
      <c r="CE83" s="14">
        <f t="shared" si="29"/>
        <v>7.4570295284266193</v>
      </c>
      <c r="CF83" s="14">
        <f t="shared" si="35"/>
        <v>0</v>
      </c>
      <c r="CG83" s="14">
        <f t="shared" si="30"/>
        <v>65.59864845012487</v>
      </c>
      <c r="CH83" s="19">
        <f t="shared" si="31"/>
        <v>14.856324371970031</v>
      </c>
    </row>
    <row r="84" spans="1:86" ht="13.8" x14ac:dyDescent="0.3">
      <c r="A84" s="3">
        <v>2017</v>
      </c>
      <c r="B84" s="3" t="s">
        <v>170</v>
      </c>
      <c r="C84" s="4" t="s">
        <v>227</v>
      </c>
      <c r="D84" s="4" t="s">
        <v>228</v>
      </c>
      <c r="E84" s="5">
        <v>1892</v>
      </c>
      <c r="F84" s="6">
        <v>27</v>
      </c>
      <c r="G84" s="6">
        <v>0</v>
      </c>
      <c r="H84" s="7">
        <v>0</v>
      </c>
      <c r="I84" s="6">
        <v>0</v>
      </c>
      <c r="J84" s="6">
        <v>0</v>
      </c>
      <c r="K84" s="7">
        <v>71475</v>
      </c>
      <c r="L84" s="7">
        <v>62395</v>
      </c>
      <c r="M84" s="8">
        <v>0</v>
      </c>
      <c r="N84" s="6">
        <v>17</v>
      </c>
      <c r="O84" s="7">
        <v>0</v>
      </c>
      <c r="P84" s="8">
        <v>0</v>
      </c>
      <c r="Q84" s="6">
        <v>0</v>
      </c>
      <c r="R84" s="6">
        <v>0</v>
      </c>
      <c r="S84" s="6">
        <v>0</v>
      </c>
      <c r="T84" s="7">
        <v>0</v>
      </c>
      <c r="U84" s="6">
        <v>0</v>
      </c>
      <c r="V84" s="6">
        <v>0</v>
      </c>
      <c r="W84" s="6">
        <v>0</v>
      </c>
      <c r="X84" s="7">
        <v>0</v>
      </c>
      <c r="Y84" s="7">
        <v>85633</v>
      </c>
      <c r="Z84" s="6">
        <v>0</v>
      </c>
      <c r="AA84" s="7">
        <v>154520</v>
      </c>
      <c r="AB84" s="7">
        <v>5150</v>
      </c>
      <c r="AC84" s="8">
        <v>0</v>
      </c>
      <c r="AD84" s="8">
        <v>0</v>
      </c>
      <c r="AE84" s="6">
        <v>0</v>
      </c>
      <c r="AF84" s="6">
        <v>0</v>
      </c>
      <c r="AG84" s="7">
        <v>0</v>
      </c>
      <c r="AH84" s="7">
        <v>0</v>
      </c>
      <c r="AI84" s="7">
        <v>544</v>
      </c>
      <c r="AJ84" s="8">
        <v>399</v>
      </c>
      <c r="AK84" s="7">
        <v>0</v>
      </c>
      <c r="AL84" s="8">
        <v>0</v>
      </c>
      <c r="AM84" s="8">
        <v>0</v>
      </c>
      <c r="AN84" s="8">
        <v>0</v>
      </c>
      <c r="AO84" s="7">
        <v>103</v>
      </c>
      <c r="AP84" s="7">
        <v>0</v>
      </c>
      <c r="AQ84" s="8">
        <v>175</v>
      </c>
      <c r="AR84" s="7">
        <v>0</v>
      </c>
      <c r="AS84" s="7">
        <v>0</v>
      </c>
      <c r="AT84" s="7">
        <v>13495</v>
      </c>
      <c r="AU84" s="8">
        <v>2782</v>
      </c>
      <c r="AV84" s="7">
        <v>6083</v>
      </c>
      <c r="AW84" s="7">
        <v>19828</v>
      </c>
      <c r="AX84" s="7"/>
      <c r="AY84" s="8">
        <v>0</v>
      </c>
      <c r="AZ84" s="7">
        <v>210475</v>
      </c>
      <c r="BA84" s="8">
        <v>0</v>
      </c>
      <c r="BB84" s="7">
        <v>0</v>
      </c>
      <c r="BC84" s="7">
        <v>8263</v>
      </c>
      <c r="BD84" s="8">
        <v>0</v>
      </c>
      <c r="BE84" s="8">
        <v>8263</v>
      </c>
      <c r="BF84" s="8">
        <v>0</v>
      </c>
      <c r="BG84" s="6">
        <v>0</v>
      </c>
      <c r="BH84" s="8">
        <v>0</v>
      </c>
      <c r="BI84" s="8">
        <v>210475</v>
      </c>
      <c r="BJ84" s="8">
        <v>0</v>
      </c>
      <c r="BK84" s="8">
        <v>0</v>
      </c>
      <c r="BL84" s="8">
        <v>0</v>
      </c>
      <c r="BM84" s="45">
        <f t="shared" si="18"/>
        <v>430889</v>
      </c>
      <c r="BN84" s="45">
        <f t="shared" si="32"/>
        <v>210475</v>
      </c>
      <c r="BO84" s="45">
        <f t="shared" si="19"/>
        <v>641364</v>
      </c>
      <c r="BP84" s="40" t="s">
        <v>170</v>
      </c>
      <c r="BQ84" s="22" t="s">
        <v>227</v>
      </c>
      <c r="BR84" s="52" t="s">
        <v>228</v>
      </c>
      <c r="BS84" s="55">
        <v>8400</v>
      </c>
      <c r="BT84" s="50">
        <f t="shared" si="20"/>
        <v>343.42706131078222</v>
      </c>
      <c r="BU84" s="80">
        <f t="shared" si="33"/>
        <v>67.6074697890311</v>
      </c>
      <c r="BV84" s="75">
        <f t="shared" si="21"/>
        <v>45.260570824524315</v>
      </c>
      <c r="BW84" s="14">
        <f t="shared" si="22"/>
        <v>1.470401691331924</v>
      </c>
      <c r="BX84" s="14">
        <f t="shared" si="23"/>
        <v>32.97832980972516</v>
      </c>
      <c r="BY84" s="14">
        <f t="shared" si="24"/>
        <v>7.132663847780127</v>
      </c>
      <c r="BZ84" s="14">
        <f t="shared" si="25"/>
        <v>3.2151162790697674</v>
      </c>
      <c r="CA84" s="14">
        <f t="shared" si="26"/>
        <v>37.777484143763211</v>
      </c>
      <c r="CB84" s="14">
        <f t="shared" si="27"/>
        <v>81.670190274841431</v>
      </c>
      <c r="CC84" s="14">
        <f t="shared" si="34"/>
        <v>10.479915433403805</v>
      </c>
      <c r="CD84" s="14">
        <f t="shared" si="28"/>
        <v>92.150105708245249</v>
      </c>
      <c r="CE84" s="14">
        <f t="shared" si="29"/>
        <v>4.367336152219873</v>
      </c>
      <c r="CF84" s="14">
        <f t="shared" si="35"/>
        <v>0</v>
      </c>
      <c r="CG84" s="14">
        <f t="shared" si="30"/>
        <v>111.24471458773785</v>
      </c>
      <c r="CH84" s="19">
        <f t="shared" si="31"/>
        <v>0</v>
      </c>
    </row>
    <row r="85" spans="1:86" ht="13.8" x14ac:dyDescent="0.3">
      <c r="A85" s="3">
        <v>2017</v>
      </c>
      <c r="B85" s="3" t="s">
        <v>170</v>
      </c>
      <c r="C85" s="4" t="s">
        <v>229</v>
      </c>
      <c r="D85" s="4" t="s">
        <v>230</v>
      </c>
      <c r="E85" s="5">
        <v>3767</v>
      </c>
      <c r="F85" s="6">
        <v>175</v>
      </c>
      <c r="G85" s="6">
        <v>23280</v>
      </c>
      <c r="H85" s="7">
        <v>308410</v>
      </c>
      <c r="I85" s="6">
        <v>0</v>
      </c>
      <c r="J85" s="6">
        <v>0</v>
      </c>
      <c r="K85" s="7">
        <v>19200</v>
      </c>
      <c r="L85" s="7">
        <v>0</v>
      </c>
      <c r="M85" s="8">
        <v>0</v>
      </c>
      <c r="N85" s="6">
        <v>0</v>
      </c>
      <c r="O85" s="7">
        <v>3400</v>
      </c>
      <c r="P85" s="8">
        <v>0</v>
      </c>
      <c r="Q85" s="6">
        <v>0</v>
      </c>
      <c r="R85" s="6">
        <v>0</v>
      </c>
      <c r="S85" s="6">
        <v>0</v>
      </c>
      <c r="T85" s="7">
        <v>0</v>
      </c>
      <c r="U85" s="6">
        <v>0</v>
      </c>
      <c r="V85" s="6">
        <v>0</v>
      </c>
      <c r="W85" s="6">
        <v>0</v>
      </c>
      <c r="X85" s="7">
        <v>182260</v>
      </c>
      <c r="Y85" s="7">
        <v>385260</v>
      </c>
      <c r="Z85" s="6">
        <v>430390</v>
      </c>
      <c r="AA85" s="7">
        <v>914730</v>
      </c>
      <c r="AB85" s="7">
        <v>13240</v>
      </c>
      <c r="AC85" s="8">
        <v>0</v>
      </c>
      <c r="AD85" s="8">
        <v>0</v>
      </c>
      <c r="AE85" s="6">
        <v>0</v>
      </c>
      <c r="AF85" s="6">
        <v>0</v>
      </c>
      <c r="AG85" s="7">
        <v>200</v>
      </c>
      <c r="AH85" s="7">
        <v>21040</v>
      </c>
      <c r="AI85" s="7">
        <v>790</v>
      </c>
      <c r="AJ85" s="8">
        <v>0</v>
      </c>
      <c r="AK85" s="7">
        <v>0</v>
      </c>
      <c r="AL85" s="8">
        <v>0</v>
      </c>
      <c r="AM85" s="8">
        <v>0</v>
      </c>
      <c r="AN85" s="8">
        <v>0</v>
      </c>
      <c r="AO85" s="7">
        <v>265</v>
      </c>
      <c r="AP85" s="7">
        <v>2448</v>
      </c>
      <c r="AQ85" s="8">
        <v>0</v>
      </c>
      <c r="AR85" s="7">
        <v>13430</v>
      </c>
      <c r="AS85" s="7">
        <v>26670</v>
      </c>
      <c r="AT85" s="7">
        <v>229160</v>
      </c>
      <c r="AU85" s="8">
        <v>0</v>
      </c>
      <c r="AV85" s="7">
        <v>38160</v>
      </c>
      <c r="AW85" s="7">
        <v>1323920</v>
      </c>
      <c r="AX85" s="7"/>
      <c r="AY85" s="8">
        <v>0</v>
      </c>
      <c r="AZ85" s="7">
        <v>176180</v>
      </c>
      <c r="BA85" s="8">
        <v>0</v>
      </c>
      <c r="BB85" s="7">
        <v>150280</v>
      </c>
      <c r="BC85" s="7">
        <v>140810</v>
      </c>
      <c r="BD85" s="8">
        <v>0</v>
      </c>
      <c r="BE85" s="8">
        <v>140810</v>
      </c>
      <c r="BF85" s="8">
        <v>0</v>
      </c>
      <c r="BG85" s="6">
        <v>0</v>
      </c>
      <c r="BH85" s="8">
        <v>150280</v>
      </c>
      <c r="BI85" s="8">
        <v>1696130</v>
      </c>
      <c r="BJ85" s="8">
        <v>0</v>
      </c>
      <c r="BK85" s="8">
        <v>176180</v>
      </c>
      <c r="BL85" s="8">
        <v>0</v>
      </c>
      <c r="BM85" s="45">
        <f t="shared" si="18"/>
        <v>4077238</v>
      </c>
      <c r="BN85" s="45">
        <f t="shared" si="32"/>
        <v>1846410</v>
      </c>
      <c r="BO85" s="45">
        <f t="shared" si="19"/>
        <v>5923648</v>
      </c>
      <c r="BP85" s="40" t="s">
        <v>170</v>
      </c>
      <c r="BQ85" s="22" t="s">
        <v>229</v>
      </c>
      <c r="BR85" s="52" t="s">
        <v>230</v>
      </c>
      <c r="BS85" s="55">
        <v>28850</v>
      </c>
      <c r="BT85" s="50">
        <f t="shared" si="20"/>
        <v>1580.1693655428724</v>
      </c>
      <c r="BU85" s="80">
        <f t="shared" si="33"/>
        <v>68.980921959150592</v>
      </c>
      <c r="BV85" s="75">
        <f t="shared" si="21"/>
        <v>108.45234934961508</v>
      </c>
      <c r="BW85" s="14">
        <f t="shared" si="22"/>
        <v>81.871515795062379</v>
      </c>
      <c r="BX85" s="14">
        <f t="shared" si="23"/>
        <v>114.25272099814175</v>
      </c>
      <c r="BY85" s="14">
        <f t="shared" si="24"/>
        <v>60.833554552694451</v>
      </c>
      <c r="BZ85" s="14">
        <f t="shared" si="25"/>
        <v>10.13007698433767</v>
      </c>
      <c r="CA85" s="14">
        <f t="shared" si="26"/>
        <v>5.0968940801698963</v>
      </c>
      <c r="CB85" s="14">
        <f t="shared" si="27"/>
        <v>242.82718343509424</v>
      </c>
      <c r="CC85" s="14">
        <f t="shared" si="34"/>
        <v>351.45208388638173</v>
      </c>
      <c r="CD85" s="14">
        <f t="shared" si="28"/>
        <v>594.27926732147603</v>
      </c>
      <c r="CE85" s="14">
        <f t="shared" si="29"/>
        <v>37.379877886912659</v>
      </c>
      <c r="CF85" s="14">
        <f t="shared" si="35"/>
        <v>0</v>
      </c>
      <c r="CG85" s="14">
        <f t="shared" si="30"/>
        <v>450.26015396867535</v>
      </c>
      <c r="CH85" s="19">
        <f t="shared" si="31"/>
        <v>48.383328908946112</v>
      </c>
    </row>
    <row r="86" spans="1:86" ht="13.8" x14ac:dyDescent="0.3">
      <c r="A86" s="3">
        <v>2017</v>
      </c>
      <c r="B86" s="3" t="s">
        <v>170</v>
      </c>
      <c r="C86" s="4" t="s">
        <v>231</v>
      </c>
      <c r="D86" s="4" t="s">
        <v>232</v>
      </c>
      <c r="E86" s="5">
        <v>1984</v>
      </c>
      <c r="F86" s="6">
        <v>32</v>
      </c>
      <c r="G86" s="6">
        <v>4644</v>
      </c>
      <c r="H86" s="7">
        <v>41540</v>
      </c>
      <c r="I86" s="6">
        <v>0</v>
      </c>
      <c r="J86" s="6">
        <v>9016</v>
      </c>
      <c r="K86" s="7">
        <v>0</v>
      </c>
      <c r="L86" s="7">
        <v>55094</v>
      </c>
      <c r="M86" s="8">
        <v>0</v>
      </c>
      <c r="N86" s="6">
        <v>0</v>
      </c>
      <c r="O86" s="7">
        <v>1149</v>
      </c>
      <c r="P86" s="8">
        <v>0</v>
      </c>
      <c r="Q86" s="6">
        <v>0</v>
      </c>
      <c r="R86" s="6">
        <v>0</v>
      </c>
      <c r="S86" s="6">
        <v>0</v>
      </c>
      <c r="T86" s="7">
        <v>0</v>
      </c>
      <c r="U86" s="6">
        <v>0</v>
      </c>
      <c r="V86" s="6">
        <v>0</v>
      </c>
      <c r="W86" s="6">
        <v>0</v>
      </c>
      <c r="X86" s="7">
        <v>25679</v>
      </c>
      <c r="Y86" s="7">
        <v>76200</v>
      </c>
      <c r="Z86" s="6">
        <v>0</v>
      </c>
      <c r="AA86" s="7">
        <v>165360</v>
      </c>
      <c r="AB86" s="7">
        <v>11240</v>
      </c>
      <c r="AC86" s="8">
        <v>0</v>
      </c>
      <c r="AD86" s="8">
        <v>0</v>
      </c>
      <c r="AE86" s="6">
        <v>0</v>
      </c>
      <c r="AF86" s="6">
        <v>0</v>
      </c>
      <c r="AG86" s="7">
        <v>106</v>
      </c>
      <c r="AH86" s="7">
        <v>2508</v>
      </c>
      <c r="AI86" s="7">
        <v>571</v>
      </c>
      <c r="AJ86" s="8">
        <v>427</v>
      </c>
      <c r="AK86" s="7">
        <v>572</v>
      </c>
      <c r="AL86" s="8">
        <v>0</v>
      </c>
      <c r="AM86" s="8">
        <v>0</v>
      </c>
      <c r="AN86" s="8">
        <v>0</v>
      </c>
      <c r="AO86" s="7">
        <v>224</v>
      </c>
      <c r="AP86" s="7">
        <v>550</v>
      </c>
      <c r="AQ86" s="8">
        <v>0</v>
      </c>
      <c r="AR86" s="7">
        <v>3848</v>
      </c>
      <c r="AS86" s="7">
        <v>6815</v>
      </c>
      <c r="AT86" s="7">
        <v>24678</v>
      </c>
      <c r="AU86" s="8">
        <v>0</v>
      </c>
      <c r="AV86" s="7">
        <v>7680</v>
      </c>
      <c r="AW86" s="7">
        <v>75865</v>
      </c>
      <c r="AX86" s="7"/>
      <c r="AY86" s="8">
        <v>390</v>
      </c>
      <c r="AZ86" s="7">
        <v>170870</v>
      </c>
      <c r="BA86" s="8">
        <v>0</v>
      </c>
      <c r="BB86" s="7">
        <v>25260</v>
      </c>
      <c r="BC86" s="7">
        <v>33540</v>
      </c>
      <c r="BD86" s="8">
        <v>0</v>
      </c>
      <c r="BE86" s="8">
        <v>0</v>
      </c>
      <c r="BF86" s="8">
        <v>33540</v>
      </c>
      <c r="BG86" s="6">
        <v>0</v>
      </c>
      <c r="BH86" s="8">
        <v>25260</v>
      </c>
      <c r="BI86" s="8">
        <v>170870</v>
      </c>
      <c r="BJ86" s="8">
        <v>0</v>
      </c>
      <c r="BK86" s="8">
        <v>0</v>
      </c>
      <c r="BL86" s="8">
        <v>0</v>
      </c>
      <c r="BM86" s="45">
        <f t="shared" si="18"/>
        <v>513798</v>
      </c>
      <c r="BN86" s="45">
        <f t="shared" si="32"/>
        <v>229670</v>
      </c>
      <c r="BO86" s="45">
        <f t="shared" si="19"/>
        <v>743468</v>
      </c>
      <c r="BP86" s="40" t="s">
        <v>170</v>
      </c>
      <c r="BQ86" s="22" t="s">
        <v>231</v>
      </c>
      <c r="BR86" s="52" t="s">
        <v>232</v>
      </c>
      <c r="BS86" s="55">
        <v>0</v>
      </c>
      <c r="BT86" s="50">
        <f t="shared" si="20"/>
        <v>374.73185483870969</v>
      </c>
      <c r="BU86" s="80">
        <f t="shared" si="33"/>
        <v>69.108287108523839</v>
      </c>
      <c r="BV86" s="75">
        <f t="shared" si="21"/>
        <v>40.747983870967744</v>
      </c>
      <c r="BW86" s="14">
        <f t="shared" si="22"/>
        <v>20.9375</v>
      </c>
      <c r="BX86" s="14">
        <f t="shared" si="23"/>
        <v>27.769153225806452</v>
      </c>
      <c r="BY86" s="14">
        <f t="shared" si="24"/>
        <v>12.43850806451613</v>
      </c>
      <c r="BZ86" s="14">
        <f t="shared" si="25"/>
        <v>8.4153225806451619</v>
      </c>
      <c r="CA86" s="14">
        <f t="shared" si="26"/>
        <v>0</v>
      </c>
      <c r="CB86" s="14">
        <f t="shared" si="27"/>
        <v>83.346774193548384</v>
      </c>
      <c r="CC86" s="14">
        <f t="shared" si="34"/>
        <v>38.23840725806452</v>
      </c>
      <c r="CD86" s="14">
        <f t="shared" si="28"/>
        <v>121.5851814516129</v>
      </c>
      <c r="CE86" s="14">
        <f t="shared" si="29"/>
        <v>0</v>
      </c>
      <c r="CF86" s="14">
        <f t="shared" si="35"/>
        <v>16.905241935483872</v>
      </c>
      <c r="CG86" s="14">
        <f t="shared" si="30"/>
        <v>86.123991935483872</v>
      </c>
      <c r="CH86" s="19">
        <f t="shared" si="31"/>
        <v>12.94304435483871</v>
      </c>
    </row>
    <row r="87" spans="1:86" ht="13.8" x14ac:dyDescent="0.3">
      <c r="A87" s="3">
        <v>2017</v>
      </c>
      <c r="B87" s="3" t="s">
        <v>170</v>
      </c>
      <c r="C87" s="4" t="s">
        <v>233</v>
      </c>
      <c r="D87" s="4" t="s">
        <v>234</v>
      </c>
      <c r="E87" s="5">
        <v>34918</v>
      </c>
      <c r="F87" s="6">
        <v>1010</v>
      </c>
      <c r="G87" s="6">
        <v>569930</v>
      </c>
      <c r="H87" s="7">
        <v>1242380</v>
      </c>
      <c r="I87" s="6">
        <v>6250</v>
      </c>
      <c r="J87" s="6">
        <v>0</v>
      </c>
      <c r="K87" s="7">
        <v>960890</v>
      </c>
      <c r="L87" s="7">
        <v>0</v>
      </c>
      <c r="M87" s="8">
        <v>0</v>
      </c>
      <c r="N87" s="6">
        <v>0</v>
      </c>
      <c r="O87" s="7">
        <v>0</v>
      </c>
      <c r="P87" s="8">
        <v>0</v>
      </c>
      <c r="Q87" s="6">
        <v>0</v>
      </c>
      <c r="R87" s="6">
        <v>0</v>
      </c>
      <c r="S87" s="6">
        <v>0</v>
      </c>
      <c r="T87" s="7">
        <v>0</v>
      </c>
      <c r="U87" s="6">
        <v>0</v>
      </c>
      <c r="V87" s="6">
        <v>0</v>
      </c>
      <c r="W87" s="6">
        <v>0</v>
      </c>
      <c r="X87" s="7">
        <v>304430</v>
      </c>
      <c r="Y87" s="7">
        <v>2257730</v>
      </c>
      <c r="Z87" s="6">
        <v>1034400</v>
      </c>
      <c r="AA87" s="7">
        <v>3327990</v>
      </c>
      <c r="AB87" s="7">
        <v>75310</v>
      </c>
      <c r="AC87" s="8">
        <v>0</v>
      </c>
      <c r="AD87" s="8">
        <v>0</v>
      </c>
      <c r="AE87" s="6">
        <v>0</v>
      </c>
      <c r="AF87" s="6">
        <v>0</v>
      </c>
      <c r="AG87" s="7">
        <v>810</v>
      </c>
      <c r="AH87" s="7">
        <v>32000</v>
      </c>
      <c r="AI87" s="7">
        <v>10310</v>
      </c>
      <c r="AJ87" s="8">
        <v>0</v>
      </c>
      <c r="AK87" s="7">
        <v>0</v>
      </c>
      <c r="AL87" s="8">
        <v>0</v>
      </c>
      <c r="AM87" s="8">
        <v>0</v>
      </c>
      <c r="AN87" s="8">
        <v>0</v>
      </c>
      <c r="AO87" s="7">
        <v>3670</v>
      </c>
      <c r="AP87" s="7">
        <v>14510</v>
      </c>
      <c r="AQ87" s="8">
        <v>0</v>
      </c>
      <c r="AR87" s="7">
        <v>56950</v>
      </c>
      <c r="AS87" s="7">
        <v>63300</v>
      </c>
      <c r="AT87" s="7">
        <v>427860</v>
      </c>
      <c r="AU87" s="8">
        <v>0</v>
      </c>
      <c r="AV87" s="7">
        <v>158460</v>
      </c>
      <c r="AW87" s="7">
        <v>2291040</v>
      </c>
      <c r="AX87" s="7"/>
      <c r="AY87" s="8">
        <v>9140</v>
      </c>
      <c r="AZ87" s="7">
        <v>5022620</v>
      </c>
      <c r="BA87" s="8">
        <v>0</v>
      </c>
      <c r="BB87" s="7">
        <v>38900</v>
      </c>
      <c r="BC87" s="7">
        <v>308100</v>
      </c>
      <c r="BD87" s="8">
        <v>0</v>
      </c>
      <c r="BE87" s="8">
        <v>308100</v>
      </c>
      <c r="BF87" s="8">
        <v>0</v>
      </c>
      <c r="BG87" s="6">
        <v>347040</v>
      </c>
      <c r="BH87" s="8">
        <v>38900</v>
      </c>
      <c r="BI87" s="8">
        <v>5022620</v>
      </c>
      <c r="BJ87" s="8">
        <v>0</v>
      </c>
      <c r="BK87" s="8">
        <v>0</v>
      </c>
      <c r="BL87" s="8">
        <v>0</v>
      </c>
      <c r="BM87" s="45">
        <f t="shared" si="18"/>
        <v>13494370</v>
      </c>
      <c r="BN87" s="45">
        <f t="shared" si="32"/>
        <v>5061520</v>
      </c>
      <c r="BO87" s="45">
        <f t="shared" si="19"/>
        <v>18555890</v>
      </c>
      <c r="BP87" s="40" t="s">
        <v>170</v>
      </c>
      <c r="BQ87" s="22" t="s">
        <v>233</v>
      </c>
      <c r="BR87" s="52" t="s">
        <v>234</v>
      </c>
      <c r="BS87" s="55">
        <v>240760</v>
      </c>
      <c r="BT87" s="50">
        <f t="shared" si="20"/>
        <v>538.30832235523224</v>
      </c>
      <c r="BU87" s="80">
        <f t="shared" si="33"/>
        <v>73.072222975902619</v>
      </c>
      <c r="BV87" s="75">
        <f t="shared" si="21"/>
        <v>80.980010309868831</v>
      </c>
      <c r="BW87" s="14">
        <f t="shared" si="22"/>
        <v>35.579930122000114</v>
      </c>
      <c r="BX87" s="14">
        <f t="shared" si="23"/>
        <v>29.623689787502148</v>
      </c>
      <c r="BY87" s="14">
        <f t="shared" si="24"/>
        <v>12.432269889455295</v>
      </c>
      <c r="BZ87" s="14">
        <f t="shared" si="25"/>
        <v>4.5380605991179337</v>
      </c>
      <c r="CA87" s="14">
        <f t="shared" si="26"/>
        <v>27.518471848330375</v>
      </c>
      <c r="CB87" s="14">
        <f t="shared" si="27"/>
        <v>95.30872329457587</v>
      </c>
      <c r="CC87" s="14">
        <f t="shared" si="34"/>
        <v>65.61200526948852</v>
      </c>
      <c r="CD87" s="14">
        <f t="shared" si="28"/>
        <v>160.92072856406438</v>
      </c>
      <c r="CE87" s="14">
        <f t="shared" si="29"/>
        <v>8.8235294117647065</v>
      </c>
      <c r="CF87" s="14">
        <f t="shared" si="35"/>
        <v>0</v>
      </c>
      <c r="CG87" s="14">
        <f t="shared" si="30"/>
        <v>143.84042614124522</v>
      </c>
      <c r="CH87" s="19">
        <f t="shared" si="31"/>
        <v>8.7184260266911053</v>
      </c>
    </row>
    <row r="88" spans="1:86" ht="13.8" x14ac:dyDescent="0.3">
      <c r="A88" s="3">
        <v>2017</v>
      </c>
      <c r="B88" s="3" t="s">
        <v>170</v>
      </c>
      <c r="C88" s="4" t="s">
        <v>235</v>
      </c>
      <c r="D88" s="4" t="s">
        <v>236</v>
      </c>
      <c r="E88" s="5">
        <v>6792</v>
      </c>
      <c r="F88" s="6">
        <v>186</v>
      </c>
      <c r="G88" s="6">
        <v>0</v>
      </c>
      <c r="H88" s="7">
        <v>18350</v>
      </c>
      <c r="I88" s="6">
        <v>0</v>
      </c>
      <c r="J88" s="6">
        <v>0</v>
      </c>
      <c r="K88" s="7">
        <v>198790</v>
      </c>
      <c r="L88" s="7">
        <v>229775</v>
      </c>
      <c r="M88" s="8">
        <v>0</v>
      </c>
      <c r="N88" s="6">
        <v>204</v>
      </c>
      <c r="O88" s="7">
        <v>0</v>
      </c>
      <c r="P88" s="8">
        <v>0</v>
      </c>
      <c r="Q88" s="6">
        <v>0</v>
      </c>
      <c r="R88" s="6">
        <v>0</v>
      </c>
      <c r="S88" s="6">
        <v>0</v>
      </c>
      <c r="T88" s="7">
        <v>0</v>
      </c>
      <c r="U88" s="6">
        <v>0</v>
      </c>
      <c r="V88" s="6">
        <v>0</v>
      </c>
      <c r="W88" s="6">
        <v>0</v>
      </c>
      <c r="X88" s="7">
        <v>155750</v>
      </c>
      <c r="Y88" s="7">
        <v>326925</v>
      </c>
      <c r="Z88" s="6">
        <v>0</v>
      </c>
      <c r="AA88" s="7">
        <v>553020</v>
      </c>
      <c r="AB88" s="7">
        <v>23760</v>
      </c>
      <c r="AC88" s="8">
        <v>0</v>
      </c>
      <c r="AD88" s="8">
        <v>0</v>
      </c>
      <c r="AE88" s="6">
        <v>0</v>
      </c>
      <c r="AF88" s="6">
        <v>0</v>
      </c>
      <c r="AG88" s="7">
        <v>780</v>
      </c>
      <c r="AH88" s="7">
        <v>14500</v>
      </c>
      <c r="AI88" s="7">
        <v>1670</v>
      </c>
      <c r="AJ88" s="8">
        <v>960</v>
      </c>
      <c r="AK88" s="7">
        <v>3450</v>
      </c>
      <c r="AL88" s="8">
        <v>0</v>
      </c>
      <c r="AM88" s="8">
        <v>0</v>
      </c>
      <c r="AN88" s="8">
        <v>0</v>
      </c>
      <c r="AO88" s="7">
        <v>463</v>
      </c>
      <c r="AP88" s="7">
        <v>1200</v>
      </c>
      <c r="AQ88" s="8">
        <v>373</v>
      </c>
      <c r="AR88" s="7">
        <v>12930</v>
      </c>
      <c r="AS88" s="7">
        <v>16820</v>
      </c>
      <c r="AT88" s="7">
        <v>137670</v>
      </c>
      <c r="AU88" s="8">
        <v>0</v>
      </c>
      <c r="AV88" s="7">
        <v>19910</v>
      </c>
      <c r="AW88" s="7">
        <v>145180</v>
      </c>
      <c r="AX88" s="7"/>
      <c r="AY88" s="8">
        <v>0</v>
      </c>
      <c r="AZ88" s="7">
        <v>776440</v>
      </c>
      <c r="BA88" s="8">
        <v>0</v>
      </c>
      <c r="BB88" s="7">
        <v>20300</v>
      </c>
      <c r="BC88" s="7">
        <v>128040</v>
      </c>
      <c r="BD88" s="8">
        <v>1030</v>
      </c>
      <c r="BE88" s="8">
        <v>128040</v>
      </c>
      <c r="BF88" s="8">
        <v>0</v>
      </c>
      <c r="BG88" s="6">
        <v>0</v>
      </c>
      <c r="BH88" s="8">
        <v>20300</v>
      </c>
      <c r="BI88" s="8">
        <v>776440</v>
      </c>
      <c r="BJ88" s="8">
        <v>0</v>
      </c>
      <c r="BK88" s="8">
        <v>0</v>
      </c>
      <c r="BL88" s="8">
        <v>0</v>
      </c>
      <c r="BM88" s="45">
        <f t="shared" si="18"/>
        <v>1990706</v>
      </c>
      <c r="BN88" s="45">
        <f t="shared" si="32"/>
        <v>796740</v>
      </c>
      <c r="BO88" s="45">
        <f t="shared" si="19"/>
        <v>2787446</v>
      </c>
      <c r="BP88" s="40" t="s">
        <v>170</v>
      </c>
      <c r="BQ88" s="22" t="s">
        <v>235</v>
      </c>
      <c r="BR88" s="52" t="s">
        <v>236</v>
      </c>
      <c r="BS88" s="55">
        <v>35200</v>
      </c>
      <c r="BT88" s="50">
        <f t="shared" si="20"/>
        <v>415.58392226148408</v>
      </c>
      <c r="BU88" s="80">
        <f t="shared" si="33"/>
        <v>71.773293569225473</v>
      </c>
      <c r="BV88" s="75">
        <f t="shared" si="21"/>
        <v>48.133833922261481</v>
      </c>
      <c r="BW88" s="14">
        <f t="shared" si="22"/>
        <v>2.7017078916372204</v>
      </c>
      <c r="BX88" s="14">
        <f t="shared" si="23"/>
        <v>33.830241460541814</v>
      </c>
      <c r="BY88" s="14">
        <f t="shared" si="24"/>
        <v>20.269434628975265</v>
      </c>
      <c r="BZ88" s="14">
        <f t="shared" si="25"/>
        <v>2.9313898704358068</v>
      </c>
      <c r="CA88" s="14">
        <f t="shared" si="26"/>
        <v>29.268256772673734</v>
      </c>
      <c r="CB88" s="14">
        <f t="shared" si="27"/>
        <v>81.422261484098939</v>
      </c>
      <c r="CC88" s="14">
        <f t="shared" si="34"/>
        <v>21.375147232037691</v>
      </c>
      <c r="CD88" s="14">
        <f t="shared" si="28"/>
        <v>102.79740871613663</v>
      </c>
      <c r="CE88" s="14">
        <f t="shared" si="29"/>
        <v>18.851590106007066</v>
      </c>
      <c r="CF88" s="14">
        <f t="shared" si="35"/>
        <v>0</v>
      </c>
      <c r="CG88" s="14">
        <f t="shared" si="30"/>
        <v>114.31684334511189</v>
      </c>
      <c r="CH88" s="19">
        <f t="shared" si="31"/>
        <v>22.931389870435808</v>
      </c>
    </row>
    <row r="89" spans="1:86" ht="13.8" x14ac:dyDescent="0.3">
      <c r="A89" s="3">
        <v>2017</v>
      </c>
      <c r="B89" s="3" t="s">
        <v>170</v>
      </c>
      <c r="C89" s="4" t="s">
        <v>237</v>
      </c>
      <c r="D89" s="4" t="s">
        <v>238</v>
      </c>
      <c r="E89" s="5">
        <v>3292</v>
      </c>
      <c r="F89" s="6">
        <v>12</v>
      </c>
      <c r="G89" s="6">
        <v>0</v>
      </c>
      <c r="H89" s="7">
        <v>11190</v>
      </c>
      <c r="I89" s="6">
        <v>0</v>
      </c>
      <c r="J89" s="6">
        <v>0</v>
      </c>
      <c r="K89" s="7">
        <v>111760</v>
      </c>
      <c r="L89" s="7">
        <v>103130</v>
      </c>
      <c r="M89" s="8">
        <v>0</v>
      </c>
      <c r="N89" s="6">
        <v>160</v>
      </c>
      <c r="O89" s="7">
        <v>0</v>
      </c>
      <c r="P89" s="8">
        <v>0</v>
      </c>
      <c r="Q89" s="6">
        <v>0</v>
      </c>
      <c r="R89" s="6">
        <v>0</v>
      </c>
      <c r="S89" s="6">
        <v>0</v>
      </c>
      <c r="T89" s="7">
        <v>0</v>
      </c>
      <c r="U89" s="6">
        <v>0</v>
      </c>
      <c r="V89" s="6">
        <v>0</v>
      </c>
      <c r="W89" s="6">
        <v>0</v>
      </c>
      <c r="X89" s="7">
        <v>0</v>
      </c>
      <c r="Y89" s="7">
        <v>187945</v>
      </c>
      <c r="Z89" s="6">
        <v>0</v>
      </c>
      <c r="AA89" s="7">
        <v>256300</v>
      </c>
      <c r="AB89" s="7">
        <v>8620</v>
      </c>
      <c r="AC89" s="8">
        <v>0</v>
      </c>
      <c r="AD89" s="8">
        <v>0</v>
      </c>
      <c r="AE89" s="6">
        <v>0</v>
      </c>
      <c r="AF89" s="6">
        <v>0</v>
      </c>
      <c r="AG89" s="7">
        <v>380</v>
      </c>
      <c r="AH89" s="7">
        <v>4720</v>
      </c>
      <c r="AI89" s="7">
        <v>1350</v>
      </c>
      <c r="AJ89" s="8">
        <v>0</v>
      </c>
      <c r="AK89" s="7">
        <v>960</v>
      </c>
      <c r="AL89" s="8">
        <v>0</v>
      </c>
      <c r="AM89" s="8">
        <v>0</v>
      </c>
      <c r="AN89" s="8">
        <v>0</v>
      </c>
      <c r="AO89" s="7">
        <v>301</v>
      </c>
      <c r="AP89" s="7">
        <v>750</v>
      </c>
      <c r="AQ89" s="8">
        <v>514</v>
      </c>
      <c r="AR89" s="7">
        <v>8200</v>
      </c>
      <c r="AS89" s="7">
        <v>11360</v>
      </c>
      <c r="AT89" s="7">
        <v>36950</v>
      </c>
      <c r="AU89" s="8">
        <v>0</v>
      </c>
      <c r="AV89" s="7">
        <v>18760</v>
      </c>
      <c r="AW89" s="7">
        <v>57400</v>
      </c>
      <c r="AX89" s="7"/>
      <c r="AY89" s="8">
        <v>0</v>
      </c>
      <c r="AZ89" s="7">
        <v>363610</v>
      </c>
      <c r="BA89" s="8">
        <v>0</v>
      </c>
      <c r="BB89" s="7">
        <v>40530</v>
      </c>
      <c r="BC89" s="7">
        <v>45870</v>
      </c>
      <c r="BD89" s="8">
        <v>0</v>
      </c>
      <c r="BE89" s="8">
        <v>45870</v>
      </c>
      <c r="BF89" s="8">
        <v>0</v>
      </c>
      <c r="BG89" s="6">
        <v>0</v>
      </c>
      <c r="BH89" s="8">
        <v>40530</v>
      </c>
      <c r="BI89" s="8">
        <v>363610</v>
      </c>
      <c r="BJ89" s="8">
        <v>0</v>
      </c>
      <c r="BK89" s="8">
        <v>0</v>
      </c>
      <c r="BL89" s="8">
        <v>0</v>
      </c>
      <c r="BM89" s="45">
        <f t="shared" si="18"/>
        <v>866632</v>
      </c>
      <c r="BN89" s="45">
        <f t="shared" si="32"/>
        <v>404140</v>
      </c>
      <c r="BO89" s="45">
        <f t="shared" si="19"/>
        <v>1270772</v>
      </c>
      <c r="BP89" s="40" t="s">
        <v>170</v>
      </c>
      <c r="BQ89" s="22" t="s">
        <v>237</v>
      </c>
      <c r="BR89" s="52" t="s">
        <v>238</v>
      </c>
      <c r="BS89" s="55">
        <v>126650</v>
      </c>
      <c r="BT89" s="50">
        <f t="shared" si="20"/>
        <v>424.49027946537058</v>
      </c>
      <c r="BU89" s="80">
        <f t="shared" si="33"/>
        <v>71.079602296228344</v>
      </c>
      <c r="BV89" s="75">
        <f t="shared" si="21"/>
        <v>57.091433778857834</v>
      </c>
      <c r="BW89" s="14">
        <f t="shared" si="22"/>
        <v>3.3991494532199269</v>
      </c>
      <c r="BX89" s="14">
        <f t="shared" si="23"/>
        <v>31.327460510328066</v>
      </c>
      <c r="BY89" s="14">
        <f t="shared" si="24"/>
        <v>11.224179829890645</v>
      </c>
      <c r="BZ89" s="14">
        <f t="shared" si="25"/>
        <v>5.6986634264884568</v>
      </c>
      <c r="CA89" s="14">
        <f t="shared" si="26"/>
        <v>33.948967193195628</v>
      </c>
      <c r="CB89" s="14">
        <f t="shared" si="27"/>
        <v>77.855407047387601</v>
      </c>
      <c r="CC89" s="14">
        <f t="shared" si="34"/>
        <v>17.436208991494532</v>
      </c>
      <c r="CD89" s="14">
        <f t="shared" si="28"/>
        <v>95.29161603888214</v>
      </c>
      <c r="CE89" s="14">
        <f t="shared" si="29"/>
        <v>13.933778857837181</v>
      </c>
      <c r="CF89" s="14">
        <f t="shared" si="35"/>
        <v>0</v>
      </c>
      <c r="CG89" s="14">
        <f t="shared" si="30"/>
        <v>110.45261239368165</v>
      </c>
      <c r="CH89" s="19">
        <f t="shared" si="31"/>
        <v>0</v>
      </c>
    </row>
    <row r="90" spans="1:86" ht="13.8" x14ac:dyDescent="0.3">
      <c r="A90" s="3">
        <v>2017</v>
      </c>
      <c r="B90" s="3" t="s">
        <v>170</v>
      </c>
      <c r="C90" s="4" t="s">
        <v>239</v>
      </c>
      <c r="D90" s="4" t="s">
        <v>240</v>
      </c>
      <c r="E90" s="5">
        <v>685</v>
      </c>
      <c r="F90" s="6">
        <v>0</v>
      </c>
      <c r="G90" s="6">
        <v>732</v>
      </c>
      <c r="H90" s="7">
        <v>11573</v>
      </c>
      <c r="I90" s="6">
        <v>0</v>
      </c>
      <c r="J90" s="6">
        <v>0</v>
      </c>
      <c r="K90" s="7">
        <v>0</v>
      </c>
      <c r="L90" s="7">
        <v>17717</v>
      </c>
      <c r="M90" s="8">
        <v>0</v>
      </c>
      <c r="N90" s="6">
        <v>0</v>
      </c>
      <c r="O90" s="7">
        <v>0</v>
      </c>
      <c r="P90" s="8">
        <v>0</v>
      </c>
      <c r="Q90" s="6">
        <v>0</v>
      </c>
      <c r="R90" s="6">
        <v>0</v>
      </c>
      <c r="S90" s="6">
        <v>0</v>
      </c>
      <c r="T90" s="7">
        <v>0</v>
      </c>
      <c r="U90" s="6">
        <v>0</v>
      </c>
      <c r="V90" s="6">
        <v>0</v>
      </c>
      <c r="W90" s="6">
        <v>2256</v>
      </c>
      <c r="X90" s="7">
        <v>0</v>
      </c>
      <c r="Y90" s="7">
        <v>15140</v>
      </c>
      <c r="Z90" s="6">
        <v>0</v>
      </c>
      <c r="AA90" s="7">
        <v>36170</v>
      </c>
      <c r="AB90" s="7">
        <v>1797</v>
      </c>
      <c r="AC90" s="8">
        <v>0</v>
      </c>
      <c r="AD90" s="8">
        <v>0</v>
      </c>
      <c r="AE90" s="6">
        <v>0</v>
      </c>
      <c r="AF90" s="6">
        <v>0</v>
      </c>
      <c r="AG90" s="7">
        <v>16</v>
      </c>
      <c r="AH90" s="7">
        <v>651</v>
      </c>
      <c r="AI90" s="7">
        <v>552</v>
      </c>
      <c r="AJ90" s="8">
        <v>0</v>
      </c>
      <c r="AK90" s="7">
        <v>0</v>
      </c>
      <c r="AL90" s="8">
        <v>0</v>
      </c>
      <c r="AM90" s="8">
        <v>0</v>
      </c>
      <c r="AN90" s="8">
        <v>0</v>
      </c>
      <c r="AO90" s="7">
        <v>99</v>
      </c>
      <c r="AP90" s="7">
        <v>34</v>
      </c>
      <c r="AQ90" s="8">
        <v>55</v>
      </c>
      <c r="AR90" s="7">
        <v>919</v>
      </c>
      <c r="AS90" s="7">
        <v>1746</v>
      </c>
      <c r="AT90" s="7">
        <v>4305</v>
      </c>
      <c r="AU90" s="8">
        <v>921</v>
      </c>
      <c r="AV90" s="7">
        <v>2327</v>
      </c>
      <c r="AW90" s="7">
        <v>27473</v>
      </c>
      <c r="AX90" s="7"/>
      <c r="AY90" s="8">
        <v>0</v>
      </c>
      <c r="AZ90" s="7">
        <v>124607</v>
      </c>
      <c r="BA90" s="8">
        <v>0</v>
      </c>
      <c r="BB90" s="7">
        <v>12274</v>
      </c>
      <c r="BC90" s="7">
        <v>3209</v>
      </c>
      <c r="BD90" s="8">
        <v>0</v>
      </c>
      <c r="BE90" s="8">
        <v>0</v>
      </c>
      <c r="BF90" s="8">
        <v>3209</v>
      </c>
      <c r="BG90" s="6">
        <v>0</v>
      </c>
      <c r="BH90" s="8">
        <v>12274</v>
      </c>
      <c r="BI90" s="8">
        <v>124607</v>
      </c>
      <c r="BJ90" s="8">
        <v>0</v>
      </c>
      <c r="BK90" s="8">
        <v>0</v>
      </c>
      <c r="BL90" s="8">
        <v>0</v>
      </c>
      <c r="BM90" s="45">
        <f t="shared" si="18"/>
        <v>124483</v>
      </c>
      <c r="BN90" s="45">
        <f t="shared" si="32"/>
        <v>140090</v>
      </c>
      <c r="BO90" s="45">
        <f t="shared" si="19"/>
        <v>264573</v>
      </c>
      <c r="BP90" s="40" t="s">
        <v>170</v>
      </c>
      <c r="BQ90" s="22" t="s">
        <v>239</v>
      </c>
      <c r="BR90" s="52" t="s">
        <v>240</v>
      </c>
      <c r="BS90" s="55">
        <v>9610</v>
      </c>
      <c r="BT90" s="50">
        <f t="shared" si="20"/>
        <v>400.26715328467151</v>
      </c>
      <c r="BU90" s="80">
        <f t="shared" si="33"/>
        <v>48.906387339842368</v>
      </c>
      <c r="BV90" s="75">
        <f t="shared" si="21"/>
        <v>23.170802919708031</v>
      </c>
      <c r="BW90" s="14">
        <f t="shared" si="22"/>
        <v>18.239416058394159</v>
      </c>
      <c r="BX90" s="14">
        <f t="shared" si="23"/>
        <v>25.864233576642334</v>
      </c>
      <c r="BY90" s="14">
        <f t="shared" si="24"/>
        <v>6.2846715328467155</v>
      </c>
      <c r="BZ90" s="14">
        <f t="shared" si="25"/>
        <v>3.397080291970803</v>
      </c>
      <c r="CA90" s="14">
        <f t="shared" si="26"/>
        <v>0</v>
      </c>
      <c r="CB90" s="14">
        <f t="shared" si="27"/>
        <v>52.802919708029194</v>
      </c>
      <c r="CC90" s="14">
        <f t="shared" si="34"/>
        <v>40.106569343065694</v>
      </c>
      <c r="CD90" s="14">
        <f t="shared" si="28"/>
        <v>92.909489051094894</v>
      </c>
      <c r="CE90" s="14">
        <f t="shared" si="29"/>
        <v>0</v>
      </c>
      <c r="CF90" s="14">
        <f t="shared" si="35"/>
        <v>4.684671532846715</v>
      </c>
      <c r="CG90" s="14">
        <f t="shared" si="30"/>
        <v>181.90802919708028</v>
      </c>
      <c r="CH90" s="19">
        <f t="shared" si="31"/>
        <v>3.2934306569343064</v>
      </c>
    </row>
    <row r="91" spans="1:86" ht="13.8" x14ac:dyDescent="0.3">
      <c r="A91" s="3">
        <v>2017</v>
      </c>
      <c r="B91" s="3" t="s">
        <v>170</v>
      </c>
      <c r="C91" s="4" t="s">
        <v>241</v>
      </c>
      <c r="D91" s="4" t="s">
        <v>242</v>
      </c>
      <c r="E91" s="5">
        <v>4590</v>
      </c>
      <c r="F91" s="6">
        <v>58</v>
      </c>
      <c r="G91" s="6">
        <v>7740</v>
      </c>
      <c r="H91" s="7">
        <v>99470</v>
      </c>
      <c r="I91" s="6">
        <v>0</v>
      </c>
      <c r="J91" s="6">
        <v>16598</v>
      </c>
      <c r="K91" s="7">
        <v>0</v>
      </c>
      <c r="L91" s="7">
        <v>125209</v>
      </c>
      <c r="M91" s="8">
        <v>0</v>
      </c>
      <c r="N91" s="6">
        <v>0</v>
      </c>
      <c r="O91" s="7">
        <v>1915</v>
      </c>
      <c r="P91" s="8">
        <v>0</v>
      </c>
      <c r="Q91" s="6">
        <v>0</v>
      </c>
      <c r="R91" s="6">
        <v>0</v>
      </c>
      <c r="S91" s="6">
        <v>0</v>
      </c>
      <c r="T91" s="7">
        <v>0</v>
      </c>
      <c r="U91" s="6">
        <v>0</v>
      </c>
      <c r="V91" s="6">
        <v>0</v>
      </c>
      <c r="W91" s="6">
        <v>0</v>
      </c>
      <c r="X91" s="7">
        <v>42802</v>
      </c>
      <c r="Y91" s="7">
        <v>168480</v>
      </c>
      <c r="Z91" s="6">
        <v>0</v>
      </c>
      <c r="AA91" s="7">
        <v>341920</v>
      </c>
      <c r="AB91" s="7">
        <v>15130</v>
      </c>
      <c r="AC91" s="8">
        <v>0</v>
      </c>
      <c r="AD91" s="8">
        <v>0</v>
      </c>
      <c r="AE91" s="6">
        <v>0</v>
      </c>
      <c r="AF91" s="6">
        <v>0</v>
      </c>
      <c r="AG91" s="7">
        <v>180</v>
      </c>
      <c r="AH91" s="7">
        <v>4180</v>
      </c>
      <c r="AI91" s="7">
        <v>953</v>
      </c>
      <c r="AJ91" s="8">
        <v>714</v>
      </c>
      <c r="AK91" s="7">
        <v>951</v>
      </c>
      <c r="AL91" s="8">
        <v>0</v>
      </c>
      <c r="AM91" s="8">
        <v>0</v>
      </c>
      <c r="AN91" s="8">
        <v>0</v>
      </c>
      <c r="AO91" s="7">
        <v>373</v>
      </c>
      <c r="AP91" s="7">
        <v>920</v>
      </c>
      <c r="AQ91" s="8">
        <v>0</v>
      </c>
      <c r="AR91" s="7">
        <v>6407</v>
      </c>
      <c r="AS91" s="7">
        <v>11365</v>
      </c>
      <c r="AT91" s="7">
        <v>41130</v>
      </c>
      <c r="AU91" s="8">
        <v>0</v>
      </c>
      <c r="AV91" s="7">
        <v>12800</v>
      </c>
      <c r="AW91" s="7">
        <v>172485</v>
      </c>
      <c r="AX91" s="7"/>
      <c r="AY91" s="8">
        <v>0</v>
      </c>
      <c r="AZ91" s="7">
        <v>341680</v>
      </c>
      <c r="BA91" s="8">
        <v>0</v>
      </c>
      <c r="BB91" s="7">
        <v>65780</v>
      </c>
      <c r="BC91" s="7">
        <v>51240</v>
      </c>
      <c r="BD91" s="8">
        <v>0</v>
      </c>
      <c r="BE91" s="8">
        <v>0</v>
      </c>
      <c r="BF91" s="8">
        <v>51240</v>
      </c>
      <c r="BG91" s="6">
        <v>0</v>
      </c>
      <c r="BH91" s="8">
        <v>65780</v>
      </c>
      <c r="BI91" s="8">
        <v>341680</v>
      </c>
      <c r="BJ91" s="8">
        <v>0</v>
      </c>
      <c r="BK91" s="8">
        <v>0</v>
      </c>
      <c r="BL91" s="8">
        <v>0</v>
      </c>
      <c r="BM91" s="45">
        <f t="shared" si="18"/>
        <v>1071780</v>
      </c>
      <c r="BN91" s="45">
        <f t="shared" si="32"/>
        <v>458700</v>
      </c>
      <c r="BO91" s="45">
        <f t="shared" si="19"/>
        <v>1530480</v>
      </c>
      <c r="BP91" s="40" t="s">
        <v>170</v>
      </c>
      <c r="BQ91" s="22" t="s">
        <v>241</v>
      </c>
      <c r="BR91" s="52" t="s">
        <v>242</v>
      </c>
      <c r="BS91" s="55">
        <v>51250</v>
      </c>
      <c r="BT91" s="50">
        <f t="shared" si="20"/>
        <v>344.60348583877993</v>
      </c>
      <c r="BU91" s="80">
        <f t="shared" si="33"/>
        <v>71.000107477255909</v>
      </c>
      <c r="BV91" s="75">
        <f t="shared" si="21"/>
        <v>38.392156862745097</v>
      </c>
      <c r="BW91" s="14">
        <f t="shared" si="22"/>
        <v>21.671023965141611</v>
      </c>
      <c r="BX91" s="14">
        <f t="shared" si="23"/>
        <v>27.278649237472766</v>
      </c>
      <c r="BY91" s="14">
        <f t="shared" si="24"/>
        <v>8.9607843137254903</v>
      </c>
      <c r="BZ91" s="14">
        <f t="shared" si="25"/>
        <v>6.4047930283224401</v>
      </c>
      <c r="CA91" s="14">
        <f t="shared" si="26"/>
        <v>0</v>
      </c>
      <c r="CB91" s="14">
        <f t="shared" si="27"/>
        <v>74.492374727668846</v>
      </c>
      <c r="CC91" s="14">
        <f t="shared" si="34"/>
        <v>37.578431372549019</v>
      </c>
      <c r="CD91" s="14">
        <f t="shared" si="28"/>
        <v>112.07080610021787</v>
      </c>
      <c r="CE91" s="14">
        <f t="shared" si="29"/>
        <v>0</v>
      </c>
      <c r="CF91" s="14">
        <f t="shared" si="35"/>
        <v>11.163398692810457</v>
      </c>
      <c r="CG91" s="14">
        <f t="shared" si="30"/>
        <v>74.4400871459695</v>
      </c>
      <c r="CH91" s="19">
        <f t="shared" si="31"/>
        <v>9.3250544662309363</v>
      </c>
    </row>
    <row r="92" spans="1:86" ht="13.8" x14ac:dyDescent="0.3">
      <c r="A92" s="3">
        <v>2017</v>
      </c>
      <c r="B92" s="3" t="s">
        <v>170</v>
      </c>
      <c r="C92" s="4" t="s">
        <v>243</v>
      </c>
      <c r="D92" s="4" t="s">
        <v>244</v>
      </c>
      <c r="E92" s="5">
        <v>1972</v>
      </c>
      <c r="F92" s="6">
        <v>0</v>
      </c>
      <c r="G92" s="6">
        <v>16946</v>
      </c>
      <c r="H92" s="7">
        <v>40388</v>
      </c>
      <c r="I92" s="6">
        <v>0</v>
      </c>
      <c r="J92" s="6">
        <v>0</v>
      </c>
      <c r="K92" s="7">
        <v>0</v>
      </c>
      <c r="L92" s="7">
        <v>47604</v>
      </c>
      <c r="M92" s="8">
        <v>0</v>
      </c>
      <c r="N92" s="6">
        <v>0</v>
      </c>
      <c r="O92" s="7">
        <v>0</v>
      </c>
      <c r="P92" s="8">
        <v>0</v>
      </c>
      <c r="Q92" s="6">
        <v>0</v>
      </c>
      <c r="R92" s="6">
        <v>0</v>
      </c>
      <c r="S92" s="6">
        <v>0</v>
      </c>
      <c r="T92" s="7">
        <v>0</v>
      </c>
      <c r="U92" s="6">
        <v>0</v>
      </c>
      <c r="V92" s="6">
        <v>0</v>
      </c>
      <c r="W92" s="6">
        <v>9832</v>
      </c>
      <c r="X92" s="7">
        <v>0</v>
      </c>
      <c r="Y92" s="7">
        <v>72463</v>
      </c>
      <c r="Z92" s="6">
        <v>0</v>
      </c>
      <c r="AA92" s="7">
        <v>128170</v>
      </c>
      <c r="AB92" s="7">
        <v>10425</v>
      </c>
      <c r="AC92" s="8">
        <v>0</v>
      </c>
      <c r="AD92" s="8">
        <v>0</v>
      </c>
      <c r="AE92" s="6">
        <v>0</v>
      </c>
      <c r="AF92" s="6">
        <v>0</v>
      </c>
      <c r="AG92" s="7">
        <v>68</v>
      </c>
      <c r="AH92" s="7">
        <v>2839</v>
      </c>
      <c r="AI92" s="7">
        <v>815</v>
      </c>
      <c r="AJ92" s="8">
        <v>0</v>
      </c>
      <c r="AK92" s="7">
        <v>0</v>
      </c>
      <c r="AL92" s="8">
        <v>0</v>
      </c>
      <c r="AM92" s="8">
        <v>0</v>
      </c>
      <c r="AN92" s="8">
        <v>0</v>
      </c>
      <c r="AO92" s="7">
        <v>334</v>
      </c>
      <c r="AP92" s="7">
        <v>150</v>
      </c>
      <c r="AQ92" s="8">
        <v>196</v>
      </c>
      <c r="AR92" s="7">
        <v>4006</v>
      </c>
      <c r="AS92" s="7">
        <v>7611</v>
      </c>
      <c r="AT92" s="7">
        <v>18767</v>
      </c>
      <c r="AU92" s="8">
        <v>4010</v>
      </c>
      <c r="AV92" s="7">
        <v>10144</v>
      </c>
      <c r="AW92" s="7">
        <v>163636</v>
      </c>
      <c r="AX92" s="7"/>
      <c r="AY92" s="8">
        <v>0</v>
      </c>
      <c r="AZ92" s="7">
        <v>288934</v>
      </c>
      <c r="BA92" s="8">
        <v>0</v>
      </c>
      <c r="BB92" s="7">
        <v>35336</v>
      </c>
      <c r="BC92" s="7">
        <v>11479</v>
      </c>
      <c r="BD92" s="8">
        <v>0</v>
      </c>
      <c r="BE92" s="8">
        <v>0</v>
      </c>
      <c r="BF92" s="8">
        <v>11479</v>
      </c>
      <c r="BG92" s="6">
        <v>0</v>
      </c>
      <c r="BH92" s="8">
        <v>35336</v>
      </c>
      <c r="BI92" s="8">
        <v>288934</v>
      </c>
      <c r="BJ92" s="8">
        <v>0</v>
      </c>
      <c r="BK92" s="8">
        <v>0</v>
      </c>
      <c r="BL92" s="8">
        <v>0</v>
      </c>
      <c r="BM92" s="45">
        <f t="shared" si="18"/>
        <v>538404</v>
      </c>
      <c r="BN92" s="45">
        <f t="shared" si="32"/>
        <v>335749</v>
      </c>
      <c r="BO92" s="45">
        <f t="shared" si="19"/>
        <v>874153</v>
      </c>
      <c r="BP92" s="40" t="s">
        <v>170</v>
      </c>
      <c r="BQ92" s="22" t="s">
        <v>243</v>
      </c>
      <c r="BR92" s="52" t="s">
        <v>244</v>
      </c>
      <c r="BS92" s="55">
        <v>33790</v>
      </c>
      <c r="BT92" s="50">
        <f t="shared" si="20"/>
        <v>460.41734279918865</v>
      </c>
      <c r="BU92" s="80">
        <f t="shared" si="33"/>
        <v>63.020916511278791</v>
      </c>
      <c r="BV92" s="75">
        <f t="shared" si="21"/>
        <v>45.339249492900606</v>
      </c>
      <c r="BW92" s="14">
        <f t="shared" si="22"/>
        <v>22.514198782961461</v>
      </c>
      <c r="BX92" s="14">
        <f t="shared" si="23"/>
        <v>24.139959432048681</v>
      </c>
      <c r="BY92" s="14">
        <f t="shared" si="24"/>
        <v>9.5167342799188646</v>
      </c>
      <c r="BZ92" s="14">
        <f t="shared" si="25"/>
        <v>5.1440162271805274</v>
      </c>
      <c r="CA92" s="14">
        <f t="shared" si="26"/>
        <v>0</v>
      </c>
      <c r="CB92" s="14">
        <f t="shared" si="27"/>
        <v>64.994929006085187</v>
      </c>
      <c r="CC92" s="14">
        <f t="shared" si="34"/>
        <v>82.979716024340775</v>
      </c>
      <c r="CD92" s="14">
        <f t="shared" si="28"/>
        <v>147.97464503042596</v>
      </c>
      <c r="CE92" s="14">
        <f t="shared" si="29"/>
        <v>0</v>
      </c>
      <c r="CF92" s="14">
        <f t="shared" si="35"/>
        <v>5.8209939148073024</v>
      </c>
      <c r="CG92" s="14">
        <f t="shared" si="30"/>
        <v>146.51825557809332</v>
      </c>
      <c r="CH92" s="19">
        <f t="shared" si="31"/>
        <v>4.9858012170385395</v>
      </c>
    </row>
    <row r="93" spans="1:86" ht="13.8" x14ac:dyDescent="0.3">
      <c r="A93" s="3">
        <v>2017</v>
      </c>
      <c r="B93" s="3" t="s">
        <v>170</v>
      </c>
      <c r="C93" s="4" t="s">
        <v>245</v>
      </c>
      <c r="D93" s="4" t="s">
        <v>246</v>
      </c>
      <c r="E93" s="5">
        <v>2055</v>
      </c>
      <c r="F93" s="6">
        <v>29</v>
      </c>
      <c r="G93" s="6">
        <v>0</v>
      </c>
      <c r="H93" s="7">
        <v>0</v>
      </c>
      <c r="I93" s="6">
        <v>0</v>
      </c>
      <c r="J93" s="6">
        <v>0</v>
      </c>
      <c r="K93" s="7">
        <v>60030</v>
      </c>
      <c r="L93" s="7">
        <v>74695</v>
      </c>
      <c r="M93" s="8">
        <v>0</v>
      </c>
      <c r="N93" s="6">
        <v>19</v>
      </c>
      <c r="O93" s="7">
        <v>0</v>
      </c>
      <c r="P93" s="8">
        <v>0</v>
      </c>
      <c r="Q93" s="6">
        <v>0</v>
      </c>
      <c r="R93" s="6">
        <v>0</v>
      </c>
      <c r="S93" s="6">
        <v>0</v>
      </c>
      <c r="T93" s="7">
        <v>0</v>
      </c>
      <c r="U93" s="6">
        <v>0</v>
      </c>
      <c r="V93" s="6">
        <v>0</v>
      </c>
      <c r="W93" s="6">
        <v>0</v>
      </c>
      <c r="X93" s="7">
        <v>0</v>
      </c>
      <c r="Y93" s="7">
        <v>87640</v>
      </c>
      <c r="Z93" s="6">
        <v>0</v>
      </c>
      <c r="AA93" s="7">
        <v>186760</v>
      </c>
      <c r="AB93" s="7">
        <v>4570</v>
      </c>
      <c r="AC93" s="8">
        <v>0</v>
      </c>
      <c r="AD93" s="8">
        <v>0</v>
      </c>
      <c r="AE93" s="6">
        <v>0</v>
      </c>
      <c r="AF93" s="6">
        <v>0</v>
      </c>
      <c r="AG93" s="7">
        <v>0</v>
      </c>
      <c r="AH93" s="7">
        <v>0</v>
      </c>
      <c r="AI93" s="7">
        <v>590</v>
      </c>
      <c r="AJ93" s="8">
        <v>433</v>
      </c>
      <c r="AK93" s="7">
        <v>0</v>
      </c>
      <c r="AL93" s="8">
        <v>0</v>
      </c>
      <c r="AM93" s="8">
        <v>0</v>
      </c>
      <c r="AN93" s="8">
        <v>0</v>
      </c>
      <c r="AO93" s="7">
        <v>209</v>
      </c>
      <c r="AP93" s="7">
        <v>0</v>
      </c>
      <c r="AQ93" s="8">
        <v>127</v>
      </c>
      <c r="AR93" s="7">
        <v>0</v>
      </c>
      <c r="AS93" s="7">
        <v>0</v>
      </c>
      <c r="AT93" s="7">
        <v>15082</v>
      </c>
      <c r="AU93" s="8">
        <v>3021</v>
      </c>
      <c r="AV93" s="7">
        <v>6569</v>
      </c>
      <c r="AW93" s="7">
        <v>21042</v>
      </c>
      <c r="AX93" s="7"/>
      <c r="AY93" s="8">
        <v>0</v>
      </c>
      <c r="AZ93" s="7">
        <v>223770</v>
      </c>
      <c r="BA93" s="8">
        <v>0</v>
      </c>
      <c r="BB93" s="7">
        <v>2140</v>
      </c>
      <c r="BC93" s="7">
        <v>8380</v>
      </c>
      <c r="BD93" s="8">
        <v>0</v>
      </c>
      <c r="BE93" s="8">
        <v>8380</v>
      </c>
      <c r="BF93" s="8">
        <v>0</v>
      </c>
      <c r="BG93" s="6">
        <v>0</v>
      </c>
      <c r="BH93" s="8">
        <v>2140</v>
      </c>
      <c r="BI93" s="8">
        <v>223770</v>
      </c>
      <c r="BJ93" s="8">
        <v>0</v>
      </c>
      <c r="BK93" s="8">
        <v>0</v>
      </c>
      <c r="BL93" s="8">
        <v>0</v>
      </c>
      <c r="BM93" s="45">
        <f t="shared" si="18"/>
        <v>469196</v>
      </c>
      <c r="BN93" s="45">
        <f t="shared" si="32"/>
        <v>225910</v>
      </c>
      <c r="BO93" s="45">
        <f t="shared" si="19"/>
        <v>695106</v>
      </c>
      <c r="BP93" s="40" t="s">
        <v>170</v>
      </c>
      <c r="BQ93" s="22" t="s">
        <v>245</v>
      </c>
      <c r="BR93" s="52" t="s">
        <v>246</v>
      </c>
      <c r="BS93" s="55">
        <v>6400</v>
      </c>
      <c r="BT93" s="50">
        <f t="shared" si="20"/>
        <v>341.36545012165448</v>
      </c>
      <c r="BU93" s="80">
        <f t="shared" si="33"/>
        <v>67.796426545175663</v>
      </c>
      <c r="BV93" s="75">
        <f t="shared" si="21"/>
        <v>42.647201946472016</v>
      </c>
      <c r="BW93" s="14">
        <f t="shared" si="22"/>
        <v>1.4700729927007299</v>
      </c>
      <c r="BX93" s="14">
        <f t="shared" si="23"/>
        <v>36.347931873479318</v>
      </c>
      <c r="BY93" s="14">
        <f t="shared" si="24"/>
        <v>7.3391727493917278</v>
      </c>
      <c r="BZ93" s="14">
        <f t="shared" si="25"/>
        <v>3.1965936739659369</v>
      </c>
      <c r="CA93" s="14">
        <f t="shared" si="26"/>
        <v>29.211678832116789</v>
      </c>
      <c r="CB93" s="14">
        <f t="shared" si="27"/>
        <v>90.880778588807786</v>
      </c>
      <c r="CC93" s="14">
        <f t="shared" si="34"/>
        <v>10.239416058394161</v>
      </c>
      <c r="CD93" s="14">
        <f t="shared" si="28"/>
        <v>101.12019464720194</v>
      </c>
      <c r="CE93" s="14">
        <f t="shared" si="29"/>
        <v>4.0778588807785887</v>
      </c>
      <c r="CF93" s="14">
        <f t="shared" si="35"/>
        <v>0</v>
      </c>
      <c r="CG93" s="14">
        <f t="shared" si="30"/>
        <v>108.8905109489051</v>
      </c>
      <c r="CH93" s="19">
        <f t="shared" si="31"/>
        <v>0</v>
      </c>
    </row>
    <row r="94" spans="1:86" ht="13.8" x14ac:dyDescent="0.3">
      <c r="A94" s="3">
        <v>2017</v>
      </c>
      <c r="B94" s="3" t="s">
        <v>170</v>
      </c>
      <c r="C94" s="4" t="s">
        <v>247</v>
      </c>
      <c r="D94" s="4" t="s">
        <v>248</v>
      </c>
      <c r="E94" s="5">
        <v>912</v>
      </c>
      <c r="F94" s="6">
        <v>0</v>
      </c>
      <c r="G94" s="6">
        <v>8294</v>
      </c>
      <c r="H94" s="7">
        <v>10870</v>
      </c>
      <c r="I94" s="6">
        <v>0</v>
      </c>
      <c r="J94" s="6">
        <v>0</v>
      </c>
      <c r="K94" s="7">
        <v>0</v>
      </c>
      <c r="L94" s="7">
        <v>27282</v>
      </c>
      <c r="M94" s="8">
        <v>0</v>
      </c>
      <c r="N94" s="6">
        <v>0</v>
      </c>
      <c r="O94" s="7">
        <v>0</v>
      </c>
      <c r="P94" s="8">
        <v>0</v>
      </c>
      <c r="Q94" s="6">
        <v>0</v>
      </c>
      <c r="R94" s="6">
        <v>0</v>
      </c>
      <c r="S94" s="6">
        <v>0</v>
      </c>
      <c r="T94" s="7">
        <v>0</v>
      </c>
      <c r="U94" s="6">
        <v>0</v>
      </c>
      <c r="V94" s="6">
        <v>0</v>
      </c>
      <c r="W94" s="6">
        <v>998</v>
      </c>
      <c r="X94" s="7">
        <v>0</v>
      </c>
      <c r="Y94" s="7">
        <v>19428</v>
      </c>
      <c r="Z94" s="6">
        <v>0</v>
      </c>
      <c r="AA94" s="7">
        <v>46550</v>
      </c>
      <c r="AB94" s="7">
        <v>3856</v>
      </c>
      <c r="AC94" s="8">
        <v>0</v>
      </c>
      <c r="AD94" s="8">
        <v>0</v>
      </c>
      <c r="AE94" s="6">
        <v>0</v>
      </c>
      <c r="AF94" s="6">
        <v>0</v>
      </c>
      <c r="AG94" s="7">
        <v>7</v>
      </c>
      <c r="AH94" s="7">
        <v>288</v>
      </c>
      <c r="AI94" s="7">
        <v>263</v>
      </c>
      <c r="AJ94" s="8">
        <v>0</v>
      </c>
      <c r="AK94" s="7">
        <v>0</v>
      </c>
      <c r="AL94" s="8">
        <v>0</v>
      </c>
      <c r="AM94" s="8">
        <v>0</v>
      </c>
      <c r="AN94" s="8">
        <v>0</v>
      </c>
      <c r="AO94" s="7">
        <v>44</v>
      </c>
      <c r="AP94" s="7">
        <v>16</v>
      </c>
      <c r="AQ94" s="8">
        <v>45</v>
      </c>
      <c r="AR94" s="7">
        <v>407</v>
      </c>
      <c r="AS94" s="7">
        <v>772</v>
      </c>
      <c r="AT94" s="7">
        <v>1905</v>
      </c>
      <c r="AU94" s="8">
        <v>407</v>
      </c>
      <c r="AV94" s="7">
        <v>1029</v>
      </c>
      <c r="AW94" s="7">
        <v>57083</v>
      </c>
      <c r="AX94" s="7"/>
      <c r="AY94" s="8">
        <v>0</v>
      </c>
      <c r="AZ94" s="7">
        <v>209617</v>
      </c>
      <c r="BA94" s="8">
        <v>0</v>
      </c>
      <c r="BB94" s="7">
        <v>16342</v>
      </c>
      <c r="BC94" s="7">
        <v>5504</v>
      </c>
      <c r="BD94" s="8">
        <v>0</v>
      </c>
      <c r="BE94" s="8">
        <v>0</v>
      </c>
      <c r="BF94" s="8">
        <v>5504</v>
      </c>
      <c r="BG94" s="6">
        <v>0</v>
      </c>
      <c r="BH94" s="8">
        <v>16342</v>
      </c>
      <c r="BI94" s="8">
        <v>209617</v>
      </c>
      <c r="BJ94" s="8">
        <v>0</v>
      </c>
      <c r="BK94" s="8">
        <v>0</v>
      </c>
      <c r="BL94" s="8">
        <v>0</v>
      </c>
      <c r="BM94" s="45">
        <f t="shared" si="18"/>
        <v>179544</v>
      </c>
      <c r="BN94" s="45">
        <f t="shared" si="32"/>
        <v>231463</v>
      </c>
      <c r="BO94" s="45">
        <f t="shared" si="19"/>
        <v>411007</v>
      </c>
      <c r="BP94" s="40" t="s">
        <v>170</v>
      </c>
      <c r="BQ94" s="22" t="s">
        <v>247</v>
      </c>
      <c r="BR94" s="52" t="s">
        <v>248</v>
      </c>
      <c r="BS94" s="55">
        <v>10230</v>
      </c>
      <c r="BT94" s="50">
        <f t="shared" si="20"/>
        <v>461.88267543859649</v>
      </c>
      <c r="BU94" s="80">
        <f t="shared" si="33"/>
        <v>45.051598031511951</v>
      </c>
      <c r="BV94" s="75">
        <f t="shared" si="21"/>
        <v>30.396929824561404</v>
      </c>
      <c r="BW94" s="14">
        <f t="shared" si="22"/>
        <v>12.365131578947368</v>
      </c>
      <c r="BX94" s="14">
        <f t="shared" si="23"/>
        <v>29.914473684210527</v>
      </c>
      <c r="BY94" s="14">
        <f t="shared" si="24"/>
        <v>2.0888157894736841</v>
      </c>
      <c r="BZ94" s="14">
        <f t="shared" si="25"/>
        <v>1.1282894736842106</v>
      </c>
      <c r="CA94" s="14">
        <f t="shared" si="26"/>
        <v>0</v>
      </c>
      <c r="CB94" s="14">
        <f t="shared" si="27"/>
        <v>51.041666666666664</v>
      </c>
      <c r="CC94" s="14">
        <f t="shared" si="34"/>
        <v>62.591008771929822</v>
      </c>
      <c r="CD94" s="14">
        <f t="shared" si="28"/>
        <v>113.63267543859649</v>
      </c>
      <c r="CE94" s="14">
        <f t="shared" si="29"/>
        <v>0</v>
      </c>
      <c r="CF94" s="14">
        <f t="shared" si="35"/>
        <v>6.0350877192982457</v>
      </c>
      <c r="CG94" s="14">
        <f t="shared" si="30"/>
        <v>229.84320175438597</v>
      </c>
      <c r="CH94" s="19">
        <f t="shared" si="31"/>
        <v>1.0942982456140351</v>
      </c>
    </row>
    <row r="95" spans="1:86" ht="13.8" x14ac:dyDescent="0.3">
      <c r="A95" s="3">
        <v>2017</v>
      </c>
      <c r="B95" s="3" t="s">
        <v>170</v>
      </c>
      <c r="C95" s="4" t="s">
        <v>249</v>
      </c>
      <c r="D95" s="4" t="s">
        <v>250</v>
      </c>
      <c r="E95" s="5">
        <v>4177</v>
      </c>
      <c r="F95" s="6">
        <v>48</v>
      </c>
      <c r="G95" s="6">
        <v>6810</v>
      </c>
      <c r="H95" s="7">
        <v>94580</v>
      </c>
      <c r="I95" s="6">
        <v>0</v>
      </c>
      <c r="J95" s="6">
        <v>15949</v>
      </c>
      <c r="K95" s="7">
        <v>0</v>
      </c>
      <c r="L95" s="7">
        <v>120207</v>
      </c>
      <c r="M95" s="8">
        <v>0</v>
      </c>
      <c r="N95" s="6">
        <v>0</v>
      </c>
      <c r="O95" s="7">
        <v>1685</v>
      </c>
      <c r="P95" s="8">
        <v>0</v>
      </c>
      <c r="Q95" s="6">
        <v>0</v>
      </c>
      <c r="R95" s="6">
        <v>0</v>
      </c>
      <c r="S95" s="6">
        <v>0</v>
      </c>
      <c r="T95" s="7">
        <v>0</v>
      </c>
      <c r="U95" s="6">
        <v>0</v>
      </c>
      <c r="V95" s="6">
        <v>0</v>
      </c>
      <c r="W95" s="6">
        <v>0</v>
      </c>
      <c r="X95" s="7">
        <v>37665</v>
      </c>
      <c r="Y95" s="7">
        <v>152610</v>
      </c>
      <c r="Z95" s="6">
        <v>0</v>
      </c>
      <c r="AA95" s="7">
        <v>349160</v>
      </c>
      <c r="AB95" s="7">
        <v>20070</v>
      </c>
      <c r="AC95" s="8">
        <v>0</v>
      </c>
      <c r="AD95" s="8">
        <v>0</v>
      </c>
      <c r="AE95" s="6">
        <v>0</v>
      </c>
      <c r="AF95" s="6">
        <v>0</v>
      </c>
      <c r="AG95" s="7">
        <v>156</v>
      </c>
      <c r="AH95" s="7">
        <v>3679</v>
      </c>
      <c r="AI95" s="7">
        <v>839</v>
      </c>
      <c r="AJ95" s="8">
        <v>627</v>
      </c>
      <c r="AK95" s="7">
        <v>838</v>
      </c>
      <c r="AL95" s="8">
        <v>0</v>
      </c>
      <c r="AM95" s="8">
        <v>0</v>
      </c>
      <c r="AN95" s="8">
        <v>0</v>
      </c>
      <c r="AO95" s="7">
        <v>327</v>
      </c>
      <c r="AP95" s="7">
        <v>806</v>
      </c>
      <c r="AQ95" s="8">
        <v>0</v>
      </c>
      <c r="AR95" s="7">
        <v>5640</v>
      </c>
      <c r="AS95" s="7">
        <v>9997</v>
      </c>
      <c r="AT95" s="7">
        <v>36192</v>
      </c>
      <c r="AU95" s="8">
        <v>0</v>
      </c>
      <c r="AV95" s="7">
        <v>11263</v>
      </c>
      <c r="AW95" s="7">
        <v>86989</v>
      </c>
      <c r="AX95" s="7"/>
      <c r="AY95" s="8">
        <v>0</v>
      </c>
      <c r="AZ95" s="7">
        <v>345370</v>
      </c>
      <c r="BA95" s="8">
        <v>0</v>
      </c>
      <c r="BB95" s="7">
        <v>17340</v>
      </c>
      <c r="BC95" s="7">
        <v>45100</v>
      </c>
      <c r="BD95" s="8">
        <v>0</v>
      </c>
      <c r="BE95" s="8">
        <v>0</v>
      </c>
      <c r="BF95" s="8">
        <v>45100</v>
      </c>
      <c r="BG95" s="6">
        <v>0</v>
      </c>
      <c r="BH95" s="8">
        <v>17340</v>
      </c>
      <c r="BI95" s="8">
        <v>345370</v>
      </c>
      <c r="BJ95" s="8">
        <v>0</v>
      </c>
      <c r="BK95" s="8">
        <v>0</v>
      </c>
      <c r="BL95" s="8">
        <v>0</v>
      </c>
      <c r="BM95" s="45">
        <f t="shared" si="18"/>
        <v>956137</v>
      </c>
      <c r="BN95" s="45">
        <f t="shared" si="32"/>
        <v>407810</v>
      </c>
      <c r="BO95" s="45">
        <f t="shared" si="19"/>
        <v>1363947</v>
      </c>
      <c r="BP95" s="40" t="s">
        <v>170</v>
      </c>
      <c r="BQ95" s="22" t="s">
        <v>249</v>
      </c>
      <c r="BR95" s="52" t="s">
        <v>250</v>
      </c>
      <c r="BS95" s="55">
        <v>43350</v>
      </c>
      <c r="BT95" s="50">
        <f t="shared" si="20"/>
        <v>336.91572899209962</v>
      </c>
      <c r="BU95" s="80">
        <f t="shared" si="33"/>
        <v>71.021753048574681</v>
      </c>
      <c r="BV95" s="75">
        <f t="shared" si="21"/>
        <v>38.166147953076369</v>
      </c>
      <c r="BW95" s="14">
        <f t="shared" si="22"/>
        <v>22.643045247785491</v>
      </c>
      <c r="BX95" s="14">
        <f t="shared" si="23"/>
        <v>28.778309791716541</v>
      </c>
      <c r="BY95" s="14">
        <f t="shared" si="24"/>
        <v>8.664591812305483</v>
      </c>
      <c r="BZ95" s="14">
        <f t="shared" si="25"/>
        <v>6.5147234857553267</v>
      </c>
      <c r="CA95" s="14">
        <f t="shared" si="26"/>
        <v>0</v>
      </c>
      <c r="CB95" s="14">
        <f t="shared" si="27"/>
        <v>83.591094086665066</v>
      </c>
      <c r="CC95" s="14">
        <f t="shared" si="34"/>
        <v>20.825712233660521</v>
      </c>
      <c r="CD95" s="14">
        <f t="shared" si="28"/>
        <v>104.41680632032559</v>
      </c>
      <c r="CE95" s="14">
        <f t="shared" si="29"/>
        <v>0</v>
      </c>
      <c r="CF95" s="14">
        <f t="shared" si="35"/>
        <v>10.797222887239645</v>
      </c>
      <c r="CG95" s="14">
        <f t="shared" si="30"/>
        <v>82.683744314101034</v>
      </c>
      <c r="CH95" s="19">
        <f t="shared" si="31"/>
        <v>9.0172372516159918</v>
      </c>
    </row>
    <row r="96" spans="1:86" ht="13.8" x14ac:dyDescent="0.3">
      <c r="A96" s="3">
        <v>2017</v>
      </c>
      <c r="B96" s="3" t="s">
        <v>170</v>
      </c>
      <c r="C96" s="4" t="s">
        <v>251</v>
      </c>
      <c r="D96" s="4" t="s">
        <v>252</v>
      </c>
      <c r="E96" s="5">
        <v>7177</v>
      </c>
      <c r="F96" s="6">
        <v>0</v>
      </c>
      <c r="G96" s="6">
        <v>26260</v>
      </c>
      <c r="H96" s="7">
        <v>25820</v>
      </c>
      <c r="I96" s="6">
        <v>0</v>
      </c>
      <c r="J96" s="6">
        <v>0</v>
      </c>
      <c r="K96" s="7">
        <v>258040</v>
      </c>
      <c r="L96" s="7">
        <v>268170</v>
      </c>
      <c r="M96" s="8">
        <v>0</v>
      </c>
      <c r="N96" s="6">
        <v>0</v>
      </c>
      <c r="O96" s="7">
        <v>12020</v>
      </c>
      <c r="P96" s="8">
        <v>0</v>
      </c>
      <c r="Q96" s="6">
        <v>0</v>
      </c>
      <c r="R96" s="6">
        <v>0</v>
      </c>
      <c r="S96" s="6">
        <v>0</v>
      </c>
      <c r="T96" s="7">
        <v>167</v>
      </c>
      <c r="U96" s="6">
        <v>0</v>
      </c>
      <c r="V96" s="6">
        <v>0</v>
      </c>
      <c r="W96" s="6">
        <v>0</v>
      </c>
      <c r="X96" s="7">
        <v>86340</v>
      </c>
      <c r="Y96" s="7">
        <v>332340</v>
      </c>
      <c r="Z96" s="6">
        <v>0</v>
      </c>
      <c r="AA96" s="7">
        <v>625300</v>
      </c>
      <c r="AB96" s="7">
        <v>2190</v>
      </c>
      <c r="AC96" s="8">
        <v>0</v>
      </c>
      <c r="AD96" s="8">
        <v>0</v>
      </c>
      <c r="AE96" s="6">
        <v>0</v>
      </c>
      <c r="AF96" s="6">
        <v>0</v>
      </c>
      <c r="AG96" s="7">
        <v>360</v>
      </c>
      <c r="AH96" s="7">
        <v>18360</v>
      </c>
      <c r="AI96" s="7">
        <v>2250</v>
      </c>
      <c r="AJ96" s="8">
        <v>880</v>
      </c>
      <c r="AK96" s="7">
        <v>2190</v>
      </c>
      <c r="AL96" s="8">
        <v>2960</v>
      </c>
      <c r="AM96" s="8">
        <v>0</v>
      </c>
      <c r="AN96" s="8">
        <v>0</v>
      </c>
      <c r="AO96" s="7">
        <v>1018</v>
      </c>
      <c r="AP96" s="7">
        <v>1733</v>
      </c>
      <c r="AQ96" s="8">
        <v>0</v>
      </c>
      <c r="AR96" s="7">
        <v>17800</v>
      </c>
      <c r="AS96" s="7">
        <v>16760</v>
      </c>
      <c r="AT96" s="7">
        <v>97170</v>
      </c>
      <c r="AU96" s="8">
        <v>25790</v>
      </c>
      <c r="AV96" s="7">
        <v>24560</v>
      </c>
      <c r="AW96" s="7">
        <v>69840</v>
      </c>
      <c r="AX96" s="7"/>
      <c r="AY96" s="8">
        <v>0</v>
      </c>
      <c r="AZ96" s="7">
        <v>740870</v>
      </c>
      <c r="BA96" s="8">
        <v>0</v>
      </c>
      <c r="BB96" s="7">
        <v>41020</v>
      </c>
      <c r="BC96" s="7">
        <v>119180</v>
      </c>
      <c r="BD96" s="8">
        <v>310</v>
      </c>
      <c r="BE96" s="8">
        <v>0</v>
      </c>
      <c r="BF96" s="8">
        <v>119180</v>
      </c>
      <c r="BG96" s="6">
        <v>0</v>
      </c>
      <c r="BH96" s="8">
        <v>41020</v>
      </c>
      <c r="BI96" s="8">
        <v>740870</v>
      </c>
      <c r="BJ96" s="8">
        <v>0</v>
      </c>
      <c r="BK96" s="8">
        <v>0</v>
      </c>
      <c r="BL96" s="8">
        <v>0</v>
      </c>
      <c r="BM96" s="45">
        <f t="shared" si="18"/>
        <v>1918318</v>
      </c>
      <c r="BN96" s="45">
        <f t="shared" si="32"/>
        <v>901070</v>
      </c>
      <c r="BO96" s="45">
        <f t="shared" si="19"/>
        <v>2819388</v>
      </c>
      <c r="BP96" s="40" t="s">
        <v>170</v>
      </c>
      <c r="BQ96" s="22" t="s">
        <v>251</v>
      </c>
      <c r="BR96" s="52" t="s">
        <v>252</v>
      </c>
      <c r="BS96" s="55">
        <v>301900</v>
      </c>
      <c r="BT96" s="50">
        <f t="shared" si="20"/>
        <v>434.90149087362408</v>
      </c>
      <c r="BU96" s="80">
        <f t="shared" si="33"/>
        <v>71.131468803904028</v>
      </c>
      <c r="BV96" s="75">
        <f t="shared" si="21"/>
        <v>49.96516650411035</v>
      </c>
      <c r="BW96" s="14">
        <f t="shared" si="22"/>
        <v>7.1910268914588267</v>
      </c>
      <c r="BX96" s="14">
        <f t="shared" si="23"/>
        <v>37.365194370907062</v>
      </c>
      <c r="BY96" s="14">
        <f t="shared" si="24"/>
        <v>13.539083182388184</v>
      </c>
      <c r="BZ96" s="14">
        <f t="shared" si="25"/>
        <v>3.4220426361989689</v>
      </c>
      <c r="CA96" s="14">
        <f t="shared" si="26"/>
        <v>35.953741117458549</v>
      </c>
      <c r="CB96" s="14">
        <f t="shared" si="27"/>
        <v>87.125539919186295</v>
      </c>
      <c r="CC96" s="14">
        <f t="shared" si="34"/>
        <v>9.7310854117319217</v>
      </c>
      <c r="CD96" s="14">
        <f t="shared" si="28"/>
        <v>96.856625330918206</v>
      </c>
      <c r="CE96" s="14">
        <f t="shared" si="29"/>
        <v>0</v>
      </c>
      <c r="CF96" s="14">
        <f t="shared" si="35"/>
        <v>16.60582416051275</v>
      </c>
      <c r="CG96" s="14">
        <f t="shared" si="30"/>
        <v>103.22836839905253</v>
      </c>
      <c r="CH96" s="19">
        <f t="shared" si="31"/>
        <v>12.030096140448656</v>
      </c>
    </row>
    <row r="97" spans="1:86" ht="13.8" x14ac:dyDescent="0.3">
      <c r="A97" s="3">
        <v>2017</v>
      </c>
      <c r="B97" s="3" t="s">
        <v>170</v>
      </c>
      <c r="C97" s="4" t="s">
        <v>253</v>
      </c>
      <c r="D97" s="4" t="s">
        <v>254</v>
      </c>
      <c r="E97" s="5">
        <v>44706</v>
      </c>
      <c r="F97" s="6">
        <v>293</v>
      </c>
      <c r="G97" s="6">
        <v>0</v>
      </c>
      <c r="H97" s="7">
        <v>5010</v>
      </c>
      <c r="I97" s="6">
        <v>0</v>
      </c>
      <c r="J97" s="6">
        <v>0</v>
      </c>
      <c r="K97" s="7">
        <v>1784810</v>
      </c>
      <c r="L97" s="7">
        <v>1935560</v>
      </c>
      <c r="M97" s="8">
        <v>0</v>
      </c>
      <c r="N97" s="6">
        <v>62</v>
      </c>
      <c r="O97" s="7">
        <v>3950</v>
      </c>
      <c r="P97" s="8">
        <v>126</v>
      </c>
      <c r="Q97" s="6">
        <v>0</v>
      </c>
      <c r="R97" s="6">
        <v>82</v>
      </c>
      <c r="S97" s="6">
        <v>0</v>
      </c>
      <c r="T97" s="7">
        <v>120</v>
      </c>
      <c r="U97" s="6">
        <v>0</v>
      </c>
      <c r="V97" s="6">
        <v>0</v>
      </c>
      <c r="W97" s="6">
        <v>0</v>
      </c>
      <c r="X97" s="7">
        <v>91040</v>
      </c>
      <c r="Y97" s="7">
        <v>2760720</v>
      </c>
      <c r="Z97" s="6">
        <v>0</v>
      </c>
      <c r="AA97" s="7">
        <v>5502220</v>
      </c>
      <c r="AB97" s="7">
        <v>199220</v>
      </c>
      <c r="AC97" s="8">
        <v>0</v>
      </c>
      <c r="AD97" s="8">
        <v>0</v>
      </c>
      <c r="AE97" s="6">
        <v>0</v>
      </c>
      <c r="AF97" s="6">
        <v>0</v>
      </c>
      <c r="AG97" s="7">
        <v>338</v>
      </c>
      <c r="AH97" s="7">
        <v>43090</v>
      </c>
      <c r="AI97" s="7">
        <v>13535</v>
      </c>
      <c r="AJ97" s="8">
        <v>1020</v>
      </c>
      <c r="AK97" s="7">
        <v>4044</v>
      </c>
      <c r="AL97" s="8">
        <v>0</v>
      </c>
      <c r="AM97" s="8">
        <v>0</v>
      </c>
      <c r="AN97" s="8">
        <v>0</v>
      </c>
      <c r="AO97" s="7">
        <v>3589</v>
      </c>
      <c r="AP97" s="7">
        <v>8459</v>
      </c>
      <c r="AQ97" s="8">
        <v>3836</v>
      </c>
      <c r="AR97" s="7">
        <v>44950</v>
      </c>
      <c r="AS97" s="7">
        <v>93430</v>
      </c>
      <c r="AT97" s="7">
        <v>294060</v>
      </c>
      <c r="AU97" s="8">
        <v>0</v>
      </c>
      <c r="AV97" s="7">
        <v>44910</v>
      </c>
      <c r="AW97" s="7">
        <v>809780</v>
      </c>
      <c r="AX97" s="7"/>
      <c r="AY97" s="8">
        <v>0</v>
      </c>
      <c r="AZ97" s="7">
        <v>69220</v>
      </c>
      <c r="BA97" s="8">
        <v>0</v>
      </c>
      <c r="BB97" s="7">
        <v>5808921</v>
      </c>
      <c r="BC97" s="7">
        <v>155560</v>
      </c>
      <c r="BD97" s="8">
        <v>0</v>
      </c>
      <c r="BE97" s="8">
        <v>155560</v>
      </c>
      <c r="BF97" s="8">
        <v>0</v>
      </c>
      <c r="BG97" s="6">
        <v>4609871</v>
      </c>
      <c r="BH97" s="8">
        <v>1199050</v>
      </c>
      <c r="BI97" s="8">
        <v>7299860</v>
      </c>
      <c r="BJ97" s="8">
        <v>0</v>
      </c>
      <c r="BK97" s="8">
        <v>5460620</v>
      </c>
      <c r="BL97" s="8">
        <v>69220</v>
      </c>
      <c r="BM97" s="45">
        <f t="shared" si="18"/>
        <v>18413685</v>
      </c>
      <c r="BN97" s="45">
        <f t="shared" si="32"/>
        <v>8568130</v>
      </c>
      <c r="BO97" s="45">
        <f t="shared" si="19"/>
        <v>26981815</v>
      </c>
      <c r="BP97" s="40" t="s">
        <v>170</v>
      </c>
      <c r="BQ97" s="22" t="s">
        <v>253</v>
      </c>
      <c r="BR97" s="52" t="s">
        <v>254</v>
      </c>
      <c r="BS97" s="55">
        <v>660300</v>
      </c>
      <c r="BT97" s="50">
        <f t="shared" si="20"/>
        <v>618.30883997673686</v>
      </c>
      <c r="BU97" s="80">
        <f t="shared" si="33"/>
        <v>69.003348694555385</v>
      </c>
      <c r="BV97" s="75">
        <f t="shared" si="21"/>
        <v>61.752784861092472</v>
      </c>
      <c r="BW97" s="14">
        <f t="shared" si="22"/>
        <v>0.11206549456448799</v>
      </c>
      <c r="BX97" s="14">
        <f t="shared" si="23"/>
        <v>43.29530711761285</v>
      </c>
      <c r="BY97" s="14">
        <f t="shared" si="24"/>
        <v>6.5776405851563551</v>
      </c>
      <c r="BZ97" s="14">
        <f t="shared" si="25"/>
        <v>1.0045631458864581</v>
      </c>
      <c r="CA97" s="14">
        <f t="shared" si="26"/>
        <v>39.923276517693374</v>
      </c>
      <c r="CB97" s="14">
        <f t="shared" si="27"/>
        <v>123.07564980092158</v>
      </c>
      <c r="CC97" s="14">
        <f t="shared" si="34"/>
        <v>18.113452333020177</v>
      </c>
      <c r="CD97" s="14">
        <f t="shared" si="28"/>
        <v>141.18910213394176</v>
      </c>
      <c r="CE97" s="14">
        <f t="shared" si="29"/>
        <v>3.4796224220462579</v>
      </c>
      <c r="CF97" s="14">
        <f t="shared" si="35"/>
        <v>0</v>
      </c>
      <c r="CG97" s="14">
        <f t="shared" si="30"/>
        <v>163.28591240549366</v>
      </c>
      <c r="CH97" s="19">
        <f t="shared" si="31"/>
        <v>2.0364156936429114</v>
      </c>
    </row>
    <row r="98" spans="1:86" ht="13.8" x14ac:dyDescent="0.3">
      <c r="A98" s="3">
        <v>2017</v>
      </c>
      <c r="B98" s="3" t="s">
        <v>170</v>
      </c>
      <c r="C98" s="4" t="s">
        <v>255</v>
      </c>
      <c r="D98" s="4" t="s">
        <v>256</v>
      </c>
      <c r="E98" s="5">
        <v>3765</v>
      </c>
      <c r="F98" s="6">
        <v>146</v>
      </c>
      <c r="G98" s="6">
        <v>83490</v>
      </c>
      <c r="H98" s="7">
        <v>38040</v>
      </c>
      <c r="I98" s="6">
        <v>0</v>
      </c>
      <c r="J98" s="6">
        <v>14838.7</v>
      </c>
      <c r="K98" s="7">
        <v>0</v>
      </c>
      <c r="L98" s="7">
        <v>121632.1</v>
      </c>
      <c r="M98" s="8">
        <v>0</v>
      </c>
      <c r="N98" s="6">
        <v>0</v>
      </c>
      <c r="O98" s="7">
        <v>0</v>
      </c>
      <c r="P98" s="8">
        <v>0</v>
      </c>
      <c r="Q98" s="6">
        <v>0</v>
      </c>
      <c r="R98" s="6">
        <v>0</v>
      </c>
      <c r="S98" s="6">
        <v>0</v>
      </c>
      <c r="T98" s="7">
        <v>0</v>
      </c>
      <c r="U98" s="6">
        <v>0</v>
      </c>
      <c r="V98" s="6">
        <v>0</v>
      </c>
      <c r="W98" s="6">
        <v>39020</v>
      </c>
      <c r="X98" s="7">
        <v>0</v>
      </c>
      <c r="Y98" s="7">
        <v>104624.4</v>
      </c>
      <c r="Z98" s="6">
        <v>0</v>
      </c>
      <c r="AA98" s="7">
        <v>318325</v>
      </c>
      <c r="AB98" s="7">
        <v>15482.6</v>
      </c>
      <c r="AC98" s="8">
        <v>0</v>
      </c>
      <c r="AD98" s="8">
        <v>0</v>
      </c>
      <c r="AE98" s="6">
        <v>0</v>
      </c>
      <c r="AF98" s="6">
        <v>0</v>
      </c>
      <c r="AG98" s="7">
        <v>470</v>
      </c>
      <c r="AH98" s="7">
        <v>13680</v>
      </c>
      <c r="AI98" s="7">
        <v>2494.8000000000002</v>
      </c>
      <c r="AJ98" s="8">
        <v>0</v>
      </c>
      <c r="AK98" s="7">
        <v>0</v>
      </c>
      <c r="AL98" s="8">
        <v>0</v>
      </c>
      <c r="AM98" s="8">
        <v>0</v>
      </c>
      <c r="AN98" s="8">
        <v>0</v>
      </c>
      <c r="AO98" s="7">
        <v>204</v>
      </c>
      <c r="AP98" s="7">
        <v>3010</v>
      </c>
      <c r="AQ98" s="8">
        <v>0</v>
      </c>
      <c r="AR98" s="7">
        <v>17380</v>
      </c>
      <c r="AS98" s="7">
        <v>38635</v>
      </c>
      <c r="AT98" s="7">
        <v>38309.449999999997</v>
      </c>
      <c r="AU98" s="8">
        <v>49717.85</v>
      </c>
      <c r="AV98" s="7">
        <v>46880</v>
      </c>
      <c r="AW98" s="7">
        <v>25994.400000000001</v>
      </c>
      <c r="AX98" s="7"/>
      <c r="AY98" s="8">
        <v>0</v>
      </c>
      <c r="AZ98" s="7">
        <v>283865</v>
      </c>
      <c r="BA98" s="8">
        <v>0</v>
      </c>
      <c r="BB98" s="7">
        <v>33800</v>
      </c>
      <c r="BC98" s="7">
        <v>9542.85</v>
      </c>
      <c r="BD98" s="8">
        <v>0</v>
      </c>
      <c r="BE98" s="8">
        <v>0</v>
      </c>
      <c r="BF98" s="8">
        <v>9542.85</v>
      </c>
      <c r="BG98" s="6">
        <v>0</v>
      </c>
      <c r="BH98" s="8">
        <v>33800</v>
      </c>
      <c r="BI98" s="8">
        <v>283865</v>
      </c>
      <c r="BJ98" s="8">
        <v>0</v>
      </c>
      <c r="BK98" s="8">
        <v>0</v>
      </c>
      <c r="BL98" s="8">
        <v>0</v>
      </c>
      <c r="BM98" s="45">
        <f t="shared" si="18"/>
        <v>972374.3</v>
      </c>
      <c r="BN98" s="45">
        <f t="shared" si="32"/>
        <v>327207.84999999998</v>
      </c>
      <c r="BO98" s="45">
        <f t="shared" si="19"/>
        <v>1299582.1499999999</v>
      </c>
      <c r="BP98" s="40" t="s">
        <v>170</v>
      </c>
      <c r="BQ98" s="22" t="s">
        <v>255</v>
      </c>
      <c r="BR98" s="52" t="s">
        <v>256</v>
      </c>
      <c r="BS98" s="55">
        <v>149600</v>
      </c>
      <c r="BT98" s="50">
        <f t="shared" si="20"/>
        <v>384.90893758300132</v>
      </c>
      <c r="BU98" s="80">
        <f t="shared" si="33"/>
        <v>77.421206161006069</v>
      </c>
      <c r="BV98" s="75">
        <f t="shared" si="21"/>
        <v>49.963984063745016</v>
      </c>
      <c r="BW98" s="14">
        <f t="shared" si="22"/>
        <v>23.30885790172643</v>
      </c>
      <c r="BX98" s="14">
        <f t="shared" si="23"/>
        <v>32.306002656042502</v>
      </c>
      <c r="BY98" s="14">
        <f t="shared" si="24"/>
        <v>10.175152722443558</v>
      </c>
      <c r="BZ98" s="14">
        <f t="shared" si="25"/>
        <v>16.392749003984061</v>
      </c>
      <c r="CA98" s="14">
        <f t="shared" si="26"/>
        <v>0</v>
      </c>
      <c r="CB98" s="14">
        <f t="shared" si="27"/>
        <v>84.548472775564406</v>
      </c>
      <c r="CC98" s="14">
        <f t="shared" si="34"/>
        <v>6.9042231075697211</v>
      </c>
      <c r="CD98" s="14">
        <f t="shared" si="28"/>
        <v>91.45269588313414</v>
      </c>
      <c r="CE98" s="14">
        <f t="shared" si="29"/>
        <v>0</v>
      </c>
      <c r="CF98" s="14">
        <f t="shared" si="35"/>
        <v>2.5346215139442232</v>
      </c>
      <c r="CG98" s="14">
        <f t="shared" si="30"/>
        <v>75.395750332005306</v>
      </c>
      <c r="CH98" s="19">
        <f t="shared" si="31"/>
        <v>10.363877822045152</v>
      </c>
    </row>
    <row r="99" spans="1:86" ht="13.8" x14ac:dyDescent="0.3">
      <c r="A99" s="3">
        <v>2017</v>
      </c>
      <c r="B99" s="3" t="s">
        <v>170</v>
      </c>
      <c r="C99" s="4" t="s">
        <v>257</v>
      </c>
      <c r="D99" s="4" t="s">
        <v>258</v>
      </c>
      <c r="E99" s="5">
        <v>2811</v>
      </c>
      <c r="F99" s="6">
        <v>0</v>
      </c>
      <c r="G99" s="6">
        <v>11897</v>
      </c>
      <c r="H99" s="7">
        <v>55822</v>
      </c>
      <c r="I99" s="6">
        <v>0</v>
      </c>
      <c r="J99" s="6">
        <v>0</v>
      </c>
      <c r="K99" s="7">
        <v>0</v>
      </c>
      <c r="L99" s="7">
        <v>73737</v>
      </c>
      <c r="M99" s="8">
        <v>0</v>
      </c>
      <c r="N99" s="6">
        <v>0</v>
      </c>
      <c r="O99" s="7">
        <v>0</v>
      </c>
      <c r="P99" s="8">
        <v>0</v>
      </c>
      <c r="Q99" s="6">
        <v>0</v>
      </c>
      <c r="R99" s="6">
        <v>0</v>
      </c>
      <c r="S99" s="6">
        <v>0</v>
      </c>
      <c r="T99" s="7">
        <v>0</v>
      </c>
      <c r="U99" s="6">
        <v>0</v>
      </c>
      <c r="V99" s="6">
        <v>0</v>
      </c>
      <c r="W99" s="6">
        <v>4242</v>
      </c>
      <c r="X99" s="7">
        <v>0</v>
      </c>
      <c r="Y99" s="7">
        <v>77538</v>
      </c>
      <c r="Z99" s="6">
        <v>0</v>
      </c>
      <c r="AA99" s="7">
        <v>138750</v>
      </c>
      <c r="AB99" s="7">
        <v>8348</v>
      </c>
      <c r="AC99" s="8">
        <v>0</v>
      </c>
      <c r="AD99" s="8">
        <v>0</v>
      </c>
      <c r="AE99" s="6">
        <v>0</v>
      </c>
      <c r="AF99" s="6">
        <v>0</v>
      </c>
      <c r="AG99" s="7">
        <v>29</v>
      </c>
      <c r="AH99" s="7">
        <v>1225</v>
      </c>
      <c r="AI99" s="7">
        <v>577</v>
      </c>
      <c r="AJ99" s="8">
        <v>0</v>
      </c>
      <c r="AK99" s="7">
        <v>0</v>
      </c>
      <c r="AL99" s="8">
        <v>0</v>
      </c>
      <c r="AM99" s="8">
        <v>0</v>
      </c>
      <c r="AN99" s="8">
        <v>0</v>
      </c>
      <c r="AO99" s="7">
        <v>343</v>
      </c>
      <c r="AP99" s="7">
        <v>65</v>
      </c>
      <c r="AQ99" s="8">
        <v>160</v>
      </c>
      <c r="AR99" s="7">
        <v>1728</v>
      </c>
      <c r="AS99" s="7">
        <v>3286</v>
      </c>
      <c r="AT99" s="7">
        <v>8096</v>
      </c>
      <c r="AU99" s="8">
        <v>1730</v>
      </c>
      <c r="AV99" s="7">
        <v>4376</v>
      </c>
      <c r="AW99" s="7">
        <v>108878</v>
      </c>
      <c r="AX99" s="7"/>
      <c r="AY99" s="8">
        <v>0</v>
      </c>
      <c r="AZ99" s="7">
        <v>619375</v>
      </c>
      <c r="BA99" s="8">
        <v>0</v>
      </c>
      <c r="BB99" s="7">
        <v>50369</v>
      </c>
      <c r="BC99" s="7">
        <v>10012</v>
      </c>
      <c r="BD99" s="8">
        <v>0</v>
      </c>
      <c r="BE99" s="8">
        <v>0</v>
      </c>
      <c r="BF99" s="8">
        <v>10012</v>
      </c>
      <c r="BG99" s="6">
        <v>0</v>
      </c>
      <c r="BH99" s="8">
        <v>50369</v>
      </c>
      <c r="BI99" s="8">
        <v>619375</v>
      </c>
      <c r="BJ99" s="8">
        <v>0</v>
      </c>
      <c r="BK99" s="8">
        <v>0</v>
      </c>
      <c r="BL99" s="8">
        <v>0</v>
      </c>
      <c r="BM99" s="45">
        <f t="shared" si="18"/>
        <v>500827</v>
      </c>
      <c r="BN99" s="45">
        <f t="shared" si="32"/>
        <v>679756</v>
      </c>
      <c r="BO99" s="45">
        <f t="shared" si="19"/>
        <v>1180583</v>
      </c>
      <c r="BP99" s="40" t="s">
        <v>170</v>
      </c>
      <c r="BQ99" s="22" t="s">
        <v>257</v>
      </c>
      <c r="BR99" s="52" t="s">
        <v>258</v>
      </c>
      <c r="BS99" s="55">
        <v>36580</v>
      </c>
      <c r="BT99" s="50">
        <f t="shared" si="20"/>
        <v>433</v>
      </c>
      <c r="BU99" s="80">
        <f t="shared" si="33"/>
        <v>44.152426585428572</v>
      </c>
      <c r="BV99" s="75">
        <f t="shared" si="21"/>
        <v>31.816079686944146</v>
      </c>
      <c r="BW99" s="14">
        <f t="shared" si="22"/>
        <v>20.47385272145144</v>
      </c>
      <c r="BX99" s="14">
        <f t="shared" si="23"/>
        <v>26.231590181430096</v>
      </c>
      <c r="BY99" s="14">
        <f t="shared" si="24"/>
        <v>2.8801138384916398</v>
      </c>
      <c r="BZ99" s="14">
        <f t="shared" si="25"/>
        <v>1.5567413731768054</v>
      </c>
      <c r="CA99" s="14">
        <f t="shared" si="26"/>
        <v>0</v>
      </c>
      <c r="CB99" s="14">
        <f t="shared" si="27"/>
        <v>49.359658484525077</v>
      </c>
      <c r="CC99" s="14">
        <f t="shared" si="34"/>
        <v>38.73283528993241</v>
      </c>
      <c r="CD99" s="14">
        <f t="shared" si="28"/>
        <v>88.092493774457495</v>
      </c>
      <c r="CE99" s="14">
        <f t="shared" si="29"/>
        <v>0</v>
      </c>
      <c r="CF99" s="14">
        <f t="shared" si="35"/>
        <v>3.5617218071860548</v>
      </c>
      <c r="CG99" s="14">
        <f t="shared" si="30"/>
        <v>220.33973674848809</v>
      </c>
      <c r="CH99" s="19">
        <f t="shared" si="31"/>
        <v>1.5090715048025614</v>
      </c>
    </row>
    <row r="100" spans="1:86" ht="13.8" x14ac:dyDescent="0.3">
      <c r="A100" s="3">
        <v>2017</v>
      </c>
      <c r="B100" s="3" t="s">
        <v>170</v>
      </c>
      <c r="C100" s="4" t="s">
        <v>259</v>
      </c>
      <c r="D100" s="4" t="s">
        <v>260</v>
      </c>
      <c r="E100" s="5">
        <v>4052</v>
      </c>
      <c r="F100" s="6">
        <v>120</v>
      </c>
      <c r="G100" s="6">
        <v>0</v>
      </c>
      <c r="H100" s="7">
        <v>0</v>
      </c>
      <c r="I100" s="6">
        <v>0</v>
      </c>
      <c r="J100" s="6">
        <v>0</v>
      </c>
      <c r="K100" s="7">
        <v>199780</v>
      </c>
      <c r="L100" s="7">
        <v>269990</v>
      </c>
      <c r="M100" s="8">
        <v>0</v>
      </c>
      <c r="N100" s="6">
        <v>66</v>
      </c>
      <c r="O100" s="7">
        <v>0</v>
      </c>
      <c r="P100" s="8">
        <v>0</v>
      </c>
      <c r="Q100" s="6">
        <v>0</v>
      </c>
      <c r="R100" s="6">
        <v>0</v>
      </c>
      <c r="S100" s="6">
        <v>0</v>
      </c>
      <c r="T100" s="7">
        <v>0</v>
      </c>
      <c r="U100" s="6">
        <v>0</v>
      </c>
      <c r="V100" s="6">
        <v>0</v>
      </c>
      <c r="W100" s="6">
        <v>0</v>
      </c>
      <c r="X100" s="7">
        <v>0</v>
      </c>
      <c r="Y100" s="7">
        <v>317450</v>
      </c>
      <c r="Z100" s="6">
        <v>0</v>
      </c>
      <c r="AA100" s="7">
        <v>636520</v>
      </c>
      <c r="AB100" s="7">
        <v>13470</v>
      </c>
      <c r="AC100" s="8">
        <v>0</v>
      </c>
      <c r="AD100" s="8">
        <v>0</v>
      </c>
      <c r="AE100" s="6">
        <v>0</v>
      </c>
      <c r="AF100" s="6">
        <v>0</v>
      </c>
      <c r="AG100" s="7">
        <v>370</v>
      </c>
      <c r="AH100" s="7">
        <v>5840</v>
      </c>
      <c r="AI100" s="7">
        <v>2570</v>
      </c>
      <c r="AJ100" s="8">
        <v>530</v>
      </c>
      <c r="AK100" s="7">
        <v>1794</v>
      </c>
      <c r="AL100" s="8">
        <v>0</v>
      </c>
      <c r="AM100" s="8">
        <v>0</v>
      </c>
      <c r="AN100" s="8">
        <v>0</v>
      </c>
      <c r="AO100" s="7">
        <v>400</v>
      </c>
      <c r="AP100" s="7">
        <v>1080</v>
      </c>
      <c r="AQ100" s="8">
        <v>240</v>
      </c>
      <c r="AR100" s="7">
        <v>7100</v>
      </c>
      <c r="AS100" s="7">
        <v>19580</v>
      </c>
      <c r="AT100" s="7">
        <v>55520</v>
      </c>
      <c r="AU100" s="8">
        <v>0</v>
      </c>
      <c r="AV100" s="7">
        <v>18660</v>
      </c>
      <c r="AW100" s="7">
        <v>349750</v>
      </c>
      <c r="AX100" s="7"/>
      <c r="AY100" s="8">
        <v>0</v>
      </c>
      <c r="AZ100" s="7">
        <v>512920</v>
      </c>
      <c r="BA100" s="8">
        <v>0</v>
      </c>
      <c r="BB100" s="7">
        <v>189660</v>
      </c>
      <c r="BC100" s="7">
        <v>57110</v>
      </c>
      <c r="BD100" s="8">
        <v>0</v>
      </c>
      <c r="BE100" s="8">
        <v>57110</v>
      </c>
      <c r="BF100" s="8">
        <v>0</v>
      </c>
      <c r="BG100" s="6">
        <v>0</v>
      </c>
      <c r="BH100" s="8">
        <v>189660</v>
      </c>
      <c r="BI100" s="8">
        <v>512920</v>
      </c>
      <c r="BJ100" s="8">
        <v>0</v>
      </c>
      <c r="BK100" s="8">
        <v>0</v>
      </c>
      <c r="BL100" s="8">
        <v>0</v>
      </c>
      <c r="BM100" s="45">
        <f t="shared" si="18"/>
        <v>1957940</v>
      </c>
      <c r="BN100" s="45">
        <f t="shared" si="32"/>
        <v>702580</v>
      </c>
      <c r="BO100" s="45">
        <f t="shared" si="19"/>
        <v>2660520</v>
      </c>
      <c r="BP100" s="40" t="s">
        <v>170</v>
      </c>
      <c r="BQ100" s="22" t="s">
        <v>259</v>
      </c>
      <c r="BR100" s="52" t="s">
        <v>260</v>
      </c>
      <c r="BS100" s="55">
        <v>21600</v>
      </c>
      <c r="BT100" s="50">
        <f t="shared" si="20"/>
        <v>661.92497532082928</v>
      </c>
      <c r="BU100" s="80">
        <f t="shared" si="33"/>
        <v>73.805049736775388</v>
      </c>
      <c r="BV100" s="75">
        <f t="shared" si="21"/>
        <v>78.344027640671271</v>
      </c>
      <c r="BW100" s="14">
        <f t="shared" si="22"/>
        <v>0</v>
      </c>
      <c r="BX100" s="14">
        <f t="shared" si="23"/>
        <v>66.631293188548867</v>
      </c>
      <c r="BY100" s="14">
        <f t="shared" si="24"/>
        <v>13.701875616979269</v>
      </c>
      <c r="BZ100" s="14">
        <f t="shared" si="25"/>
        <v>4.605133267522211</v>
      </c>
      <c r="CA100" s="14">
        <f t="shared" si="26"/>
        <v>49.304047384007895</v>
      </c>
      <c r="CB100" s="14">
        <f t="shared" si="27"/>
        <v>157.0878578479763</v>
      </c>
      <c r="CC100" s="14">
        <f t="shared" si="34"/>
        <v>86.315399802566631</v>
      </c>
      <c r="CD100" s="14">
        <f t="shared" si="28"/>
        <v>243.40325765054294</v>
      </c>
      <c r="CE100" s="14">
        <f t="shared" si="29"/>
        <v>14.094274432379072</v>
      </c>
      <c r="CF100" s="14">
        <f t="shared" si="35"/>
        <v>0</v>
      </c>
      <c r="CG100" s="14">
        <f t="shared" si="30"/>
        <v>126.58440276406712</v>
      </c>
      <c r="CH100" s="19">
        <f t="shared" si="31"/>
        <v>0</v>
      </c>
    </row>
    <row r="101" spans="1:86" ht="13.8" x14ac:dyDescent="0.3">
      <c r="A101" s="3">
        <v>2017</v>
      </c>
      <c r="B101" s="3" t="s">
        <v>170</v>
      </c>
      <c r="C101" s="4" t="s">
        <v>261</v>
      </c>
      <c r="D101" s="4" t="s">
        <v>262</v>
      </c>
      <c r="E101" s="5">
        <v>2266</v>
      </c>
      <c r="F101" s="6">
        <v>0</v>
      </c>
      <c r="G101" s="6">
        <v>11345</v>
      </c>
      <c r="H101" s="7">
        <v>46527</v>
      </c>
      <c r="I101" s="6">
        <v>0</v>
      </c>
      <c r="J101" s="6">
        <v>0</v>
      </c>
      <c r="K101" s="7">
        <v>0</v>
      </c>
      <c r="L101" s="7">
        <v>86399</v>
      </c>
      <c r="M101" s="8">
        <v>0</v>
      </c>
      <c r="N101" s="6">
        <v>0</v>
      </c>
      <c r="O101" s="7">
        <v>0</v>
      </c>
      <c r="P101" s="8">
        <v>0</v>
      </c>
      <c r="Q101" s="6">
        <v>0</v>
      </c>
      <c r="R101" s="6">
        <v>0</v>
      </c>
      <c r="S101" s="6">
        <v>0</v>
      </c>
      <c r="T101" s="7">
        <v>0</v>
      </c>
      <c r="U101" s="6">
        <v>0</v>
      </c>
      <c r="V101" s="6">
        <v>0</v>
      </c>
      <c r="W101" s="6">
        <v>2512</v>
      </c>
      <c r="X101" s="7">
        <v>0</v>
      </c>
      <c r="Y101" s="7">
        <v>77152</v>
      </c>
      <c r="Z101" s="6">
        <v>0</v>
      </c>
      <c r="AA101" s="7">
        <v>148700</v>
      </c>
      <c r="AB101" s="7">
        <v>7411</v>
      </c>
      <c r="AC101" s="8">
        <v>0</v>
      </c>
      <c r="AD101" s="8">
        <v>0</v>
      </c>
      <c r="AE101" s="6">
        <v>0</v>
      </c>
      <c r="AF101" s="6">
        <v>0</v>
      </c>
      <c r="AG101" s="7">
        <v>17</v>
      </c>
      <c r="AH101" s="7">
        <v>726</v>
      </c>
      <c r="AI101" s="7">
        <v>678</v>
      </c>
      <c r="AJ101" s="8">
        <v>0</v>
      </c>
      <c r="AK101" s="7">
        <v>0</v>
      </c>
      <c r="AL101" s="8">
        <v>0</v>
      </c>
      <c r="AM101" s="8">
        <v>0</v>
      </c>
      <c r="AN101" s="8">
        <v>0</v>
      </c>
      <c r="AO101" s="7">
        <v>89</v>
      </c>
      <c r="AP101" s="7">
        <v>39</v>
      </c>
      <c r="AQ101" s="8">
        <v>191</v>
      </c>
      <c r="AR101" s="7">
        <v>1023</v>
      </c>
      <c r="AS101" s="7">
        <v>1945</v>
      </c>
      <c r="AT101" s="7">
        <v>4793</v>
      </c>
      <c r="AU101" s="8">
        <v>1025</v>
      </c>
      <c r="AV101" s="7">
        <v>2591</v>
      </c>
      <c r="AW101" s="7">
        <v>63999</v>
      </c>
      <c r="AX101" s="7"/>
      <c r="AY101" s="8">
        <v>0</v>
      </c>
      <c r="AZ101" s="7">
        <v>373619</v>
      </c>
      <c r="BA101" s="8">
        <v>0</v>
      </c>
      <c r="BB101" s="7">
        <v>40605</v>
      </c>
      <c r="BC101" s="7">
        <v>17529</v>
      </c>
      <c r="BD101" s="8">
        <v>0</v>
      </c>
      <c r="BE101" s="8">
        <v>0</v>
      </c>
      <c r="BF101" s="8">
        <v>17529</v>
      </c>
      <c r="BG101" s="6">
        <v>0</v>
      </c>
      <c r="BH101" s="8">
        <v>40605</v>
      </c>
      <c r="BI101" s="8">
        <v>373619</v>
      </c>
      <c r="BJ101" s="8">
        <v>0</v>
      </c>
      <c r="BK101" s="8">
        <v>0</v>
      </c>
      <c r="BL101" s="8">
        <v>0</v>
      </c>
      <c r="BM101" s="45">
        <f t="shared" si="18"/>
        <v>457162</v>
      </c>
      <c r="BN101" s="45">
        <f t="shared" si="32"/>
        <v>431753</v>
      </c>
      <c r="BO101" s="45">
        <f t="shared" si="19"/>
        <v>888915</v>
      </c>
      <c r="BP101" s="40" t="s">
        <v>170</v>
      </c>
      <c r="BQ101" s="22" t="s">
        <v>261</v>
      </c>
      <c r="BR101" s="52" t="s">
        <v>262</v>
      </c>
      <c r="BS101" s="55">
        <v>27590</v>
      </c>
      <c r="BT101" s="50">
        <f t="shared" si="20"/>
        <v>404.4593998234775</v>
      </c>
      <c r="BU101" s="80">
        <f t="shared" si="33"/>
        <v>52.891364477007762</v>
      </c>
      <c r="BV101" s="75">
        <f t="shared" si="21"/>
        <v>39.054280670785523</v>
      </c>
      <c r="BW101" s="14">
        <f t="shared" si="22"/>
        <v>20.984995586937334</v>
      </c>
      <c r="BX101" s="14">
        <f t="shared" si="23"/>
        <v>38.128420123565753</v>
      </c>
      <c r="BY101" s="14">
        <f t="shared" si="24"/>
        <v>2.1151809355692852</v>
      </c>
      <c r="BZ101" s="14">
        <f t="shared" si="25"/>
        <v>1.1434245366284201</v>
      </c>
      <c r="CA101" s="14">
        <f t="shared" si="26"/>
        <v>0</v>
      </c>
      <c r="CB101" s="14">
        <f t="shared" si="27"/>
        <v>65.622241835834075</v>
      </c>
      <c r="CC101" s="14">
        <f t="shared" si="34"/>
        <v>28.24315975286849</v>
      </c>
      <c r="CD101" s="14">
        <f t="shared" si="28"/>
        <v>93.865401588702554</v>
      </c>
      <c r="CE101" s="14">
        <f t="shared" si="29"/>
        <v>0</v>
      </c>
      <c r="CF101" s="14">
        <f t="shared" si="35"/>
        <v>7.7356575463371584</v>
      </c>
      <c r="CG101" s="14">
        <f t="shared" si="30"/>
        <v>164.88040600176524</v>
      </c>
      <c r="CH101" s="19">
        <f t="shared" si="31"/>
        <v>1.1085613415710502</v>
      </c>
    </row>
    <row r="102" spans="1:86" ht="13.8" x14ac:dyDescent="0.3">
      <c r="A102" s="3">
        <v>2017</v>
      </c>
      <c r="B102" s="3" t="s">
        <v>170</v>
      </c>
      <c r="C102" s="4" t="s">
        <v>263</v>
      </c>
      <c r="D102" s="4" t="s">
        <v>264</v>
      </c>
      <c r="E102" s="5">
        <v>7640</v>
      </c>
      <c r="F102" s="6">
        <v>64</v>
      </c>
      <c r="G102" s="6">
        <v>0</v>
      </c>
      <c r="H102" s="7">
        <v>0</v>
      </c>
      <c r="I102" s="6">
        <v>0</v>
      </c>
      <c r="J102" s="6">
        <v>0</v>
      </c>
      <c r="K102" s="7">
        <v>260460</v>
      </c>
      <c r="L102" s="7">
        <v>235090</v>
      </c>
      <c r="M102" s="8">
        <v>0</v>
      </c>
      <c r="N102" s="6">
        <v>0</v>
      </c>
      <c r="O102" s="7">
        <v>450</v>
      </c>
      <c r="P102" s="8">
        <v>0</v>
      </c>
      <c r="Q102" s="6">
        <v>0</v>
      </c>
      <c r="R102" s="6">
        <v>0</v>
      </c>
      <c r="S102" s="6">
        <v>0</v>
      </c>
      <c r="T102" s="7">
        <v>0</v>
      </c>
      <c r="U102" s="6">
        <v>0</v>
      </c>
      <c r="V102" s="6">
        <v>0</v>
      </c>
      <c r="W102" s="6">
        <v>0</v>
      </c>
      <c r="X102" s="7">
        <v>28020</v>
      </c>
      <c r="Y102" s="7">
        <v>355535</v>
      </c>
      <c r="Z102" s="6">
        <v>0</v>
      </c>
      <c r="AA102" s="7">
        <v>702760</v>
      </c>
      <c r="AB102" s="7">
        <v>31500</v>
      </c>
      <c r="AC102" s="8">
        <v>0</v>
      </c>
      <c r="AD102" s="8">
        <v>0</v>
      </c>
      <c r="AE102" s="6">
        <v>0</v>
      </c>
      <c r="AF102" s="6">
        <v>0</v>
      </c>
      <c r="AG102" s="7">
        <v>290</v>
      </c>
      <c r="AH102" s="7">
        <v>8280</v>
      </c>
      <c r="AI102" s="7">
        <v>4170</v>
      </c>
      <c r="AJ102" s="8">
        <v>450</v>
      </c>
      <c r="AK102" s="7">
        <v>0</v>
      </c>
      <c r="AL102" s="8">
        <v>0</v>
      </c>
      <c r="AM102" s="8">
        <v>0</v>
      </c>
      <c r="AN102" s="8">
        <v>0</v>
      </c>
      <c r="AO102" s="7">
        <v>470</v>
      </c>
      <c r="AP102" s="7">
        <v>960</v>
      </c>
      <c r="AQ102" s="8">
        <v>586</v>
      </c>
      <c r="AR102" s="7">
        <v>12710</v>
      </c>
      <c r="AS102" s="7">
        <v>19400</v>
      </c>
      <c r="AT102" s="7">
        <v>76000</v>
      </c>
      <c r="AU102" s="8">
        <v>16050</v>
      </c>
      <c r="AV102" s="7">
        <v>15660</v>
      </c>
      <c r="AW102" s="7">
        <v>161660</v>
      </c>
      <c r="AX102" s="7"/>
      <c r="AY102" s="8">
        <v>0</v>
      </c>
      <c r="AZ102" s="7">
        <v>850825</v>
      </c>
      <c r="BA102" s="8">
        <v>0</v>
      </c>
      <c r="BB102" s="7">
        <v>42400</v>
      </c>
      <c r="BC102" s="7">
        <v>41510</v>
      </c>
      <c r="BD102" s="8">
        <v>0</v>
      </c>
      <c r="BE102" s="8">
        <v>41510</v>
      </c>
      <c r="BF102" s="8">
        <v>0</v>
      </c>
      <c r="BG102" s="6">
        <v>42400</v>
      </c>
      <c r="BH102" s="8">
        <v>6670</v>
      </c>
      <c r="BI102" s="8">
        <v>850825</v>
      </c>
      <c r="BJ102" s="8">
        <v>0</v>
      </c>
      <c r="BK102" s="8">
        <v>0</v>
      </c>
      <c r="BL102" s="8">
        <v>0</v>
      </c>
      <c r="BM102" s="45">
        <f t="shared" si="18"/>
        <v>2014475</v>
      </c>
      <c r="BN102" s="45">
        <f t="shared" si="32"/>
        <v>857495</v>
      </c>
      <c r="BO102" s="45">
        <f t="shared" si="19"/>
        <v>2871970</v>
      </c>
      <c r="BP102" s="40" t="s">
        <v>170</v>
      </c>
      <c r="BQ102" s="22" t="s">
        <v>263</v>
      </c>
      <c r="BR102" s="52" t="s">
        <v>264</v>
      </c>
      <c r="BS102" s="55">
        <v>91750</v>
      </c>
      <c r="BT102" s="50">
        <f t="shared" si="20"/>
        <v>387.9214659685864</v>
      </c>
      <c r="BU102" s="80">
        <f t="shared" si="33"/>
        <v>71.066936147814232</v>
      </c>
      <c r="BV102" s="75">
        <f t="shared" si="21"/>
        <v>46.535994764397905</v>
      </c>
      <c r="BW102" s="14">
        <f t="shared" si="22"/>
        <v>2.1007853403141361</v>
      </c>
      <c r="BX102" s="14">
        <f t="shared" si="23"/>
        <v>30.770942408376964</v>
      </c>
      <c r="BY102" s="14">
        <f t="shared" si="24"/>
        <v>9.9476439790575917</v>
      </c>
      <c r="BZ102" s="14">
        <f t="shared" si="25"/>
        <v>2.0497382198952878</v>
      </c>
      <c r="CA102" s="14">
        <f t="shared" si="26"/>
        <v>34.091623036649217</v>
      </c>
      <c r="CB102" s="14">
        <f t="shared" si="27"/>
        <v>91.984293193717278</v>
      </c>
      <c r="CC102" s="14">
        <f t="shared" si="34"/>
        <v>21.159685863874344</v>
      </c>
      <c r="CD102" s="14">
        <f t="shared" si="28"/>
        <v>113.14397905759162</v>
      </c>
      <c r="CE102" s="14">
        <f t="shared" si="29"/>
        <v>5.4332460732984291</v>
      </c>
      <c r="CF102" s="14">
        <f t="shared" si="35"/>
        <v>0</v>
      </c>
      <c r="CG102" s="14">
        <f t="shared" si="30"/>
        <v>111.36452879581152</v>
      </c>
      <c r="CH102" s="19">
        <f t="shared" si="31"/>
        <v>3.667539267015707</v>
      </c>
    </row>
    <row r="103" spans="1:86" ht="13.8" x14ac:dyDescent="0.3">
      <c r="A103" s="3">
        <v>2017</v>
      </c>
      <c r="B103" s="3" t="s">
        <v>265</v>
      </c>
      <c r="C103" s="4" t="s">
        <v>266</v>
      </c>
      <c r="D103" s="4" t="s">
        <v>267</v>
      </c>
      <c r="E103" s="5">
        <v>2264</v>
      </c>
      <c r="F103" s="6">
        <v>0</v>
      </c>
      <c r="G103" s="6">
        <v>38220</v>
      </c>
      <c r="H103" s="7">
        <v>1960</v>
      </c>
      <c r="I103" s="6">
        <v>0</v>
      </c>
      <c r="J103" s="6">
        <v>0</v>
      </c>
      <c r="K103" s="7">
        <v>61115</v>
      </c>
      <c r="L103" s="7">
        <v>73320</v>
      </c>
      <c r="M103" s="8">
        <v>0</v>
      </c>
      <c r="N103" s="6">
        <v>0</v>
      </c>
      <c r="O103" s="7">
        <v>2970</v>
      </c>
      <c r="P103" s="8">
        <v>0</v>
      </c>
      <c r="Q103" s="6">
        <v>0</v>
      </c>
      <c r="R103" s="6">
        <v>0</v>
      </c>
      <c r="S103" s="6">
        <v>0</v>
      </c>
      <c r="T103" s="7">
        <v>127</v>
      </c>
      <c r="U103" s="6">
        <v>0</v>
      </c>
      <c r="V103" s="6">
        <v>0</v>
      </c>
      <c r="W103" s="6">
        <v>0</v>
      </c>
      <c r="X103" s="7">
        <v>0</v>
      </c>
      <c r="Y103" s="7">
        <v>90020</v>
      </c>
      <c r="Z103" s="6">
        <v>0</v>
      </c>
      <c r="AA103" s="7">
        <v>210680</v>
      </c>
      <c r="AB103" s="7">
        <v>6580</v>
      </c>
      <c r="AC103" s="8">
        <v>0</v>
      </c>
      <c r="AD103" s="8">
        <v>0</v>
      </c>
      <c r="AE103" s="6">
        <v>0</v>
      </c>
      <c r="AF103" s="6">
        <v>0</v>
      </c>
      <c r="AG103" s="7">
        <v>280</v>
      </c>
      <c r="AH103" s="7">
        <v>1100</v>
      </c>
      <c r="AI103" s="7">
        <v>550</v>
      </c>
      <c r="AJ103" s="8">
        <v>0</v>
      </c>
      <c r="AK103" s="7">
        <v>0</v>
      </c>
      <c r="AL103" s="8">
        <v>0</v>
      </c>
      <c r="AM103" s="8">
        <v>0</v>
      </c>
      <c r="AN103" s="8">
        <v>160</v>
      </c>
      <c r="AO103" s="7">
        <v>0</v>
      </c>
      <c r="AP103" s="7">
        <v>210</v>
      </c>
      <c r="AQ103" s="8">
        <v>0</v>
      </c>
      <c r="AR103" s="7">
        <v>4950</v>
      </c>
      <c r="AS103" s="7">
        <v>2480</v>
      </c>
      <c r="AT103" s="7">
        <v>39840</v>
      </c>
      <c r="AU103" s="8">
        <v>0</v>
      </c>
      <c r="AV103" s="7">
        <v>17340</v>
      </c>
      <c r="AW103" s="7">
        <v>0</v>
      </c>
      <c r="AX103" s="7"/>
      <c r="AY103" s="8">
        <v>0</v>
      </c>
      <c r="AZ103" s="7">
        <v>200765</v>
      </c>
      <c r="BA103" s="8">
        <v>0</v>
      </c>
      <c r="BB103" s="7">
        <v>42400</v>
      </c>
      <c r="BC103" s="7">
        <v>58560</v>
      </c>
      <c r="BD103" s="8">
        <v>0</v>
      </c>
      <c r="BE103" s="8">
        <v>58560</v>
      </c>
      <c r="BF103" s="8">
        <v>0</v>
      </c>
      <c r="BG103" s="6">
        <v>0</v>
      </c>
      <c r="BH103" s="8">
        <v>42400</v>
      </c>
      <c r="BI103" s="8">
        <v>200765</v>
      </c>
      <c r="BJ103" s="8">
        <v>0</v>
      </c>
      <c r="BK103" s="8">
        <v>0</v>
      </c>
      <c r="BL103" s="8">
        <v>0</v>
      </c>
      <c r="BM103" s="45">
        <f t="shared" si="18"/>
        <v>610462</v>
      </c>
      <c r="BN103" s="45">
        <f t="shared" si="32"/>
        <v>243165</v>
      </c>
      <c r="BO103" s="45">
        <f t="shared" si="19"/>
        <v>853627</v>
      </c>
      <c r="BP103" s="40" t="s">
        <v>265</v>
      </c>
      <c r="BQ103" s="22" t="s">
        <v>266</v>
      </c>
      <c r="BR103" s="52" t="s">
        <v>267</v>
      </c>
      <c r="BS103" s="55">
        <v>65450</v>
      </c>
      <c r="BT103" s="50">
        <f t="shared" si="20"/>
        <v>405.95273851590105</v>
      </c>
      <c r="BU103" s="80">
        <f t="shared" si="33"/>
        <v>73.542477942544522</v>
      </c>
      <c r="BV103" s="75">
        <f t="shared" si="21"/>
        <v>56.64310954063604</v>
      </c>
      <c r="BW103" s="14">
        <f t="shared" si="22"/>
        <v>0.86572438162544174</v>
      </c>
      <c r="BX103" s="14">
        <f t="shared" si="23"/>
        <v>32.385159010600709</v>
      </c>
      <c r="BY103" s="14">
        <f t="shared" si="24"/>
        <v>17.597173144876326</v>
      </c>
      <c r="BZ103" s="14">
        <f t="shared" si="25"/>
        <v>7.659010600706714</v>
      </c>
      <c r="CA103" s="14">
        <f t="shared" si="26"/>
        <v>26.994257950530034</v>
      </c>
      <c r="CB103" s="14">
        <f t="shared" si="27"/>
        <v>93.056537102473499</v>
      </c>
      <c r="CC103" s="14">
        <f t="shared" si="34"/>
        <v>0</v>
      </c>
      <c r="CD103" s="14">
        <f t="shared" si="28"/>
        <v>93.056537102473499</v>
      </c>
      <c r="CE103" s="14">
        <f t="shared" si="29"/>
        <v>25.865724381625441</v>
      </c>
      <c r="CF103" s="14">
        <f t="shared" si="35"/>
        <v>0</v>
      </c>
      <c r="CG103" s="14">
        <f t="shared" si="30"/>
        <v>88.677120141342755</v>
      </c>
      <c r="CH103" s="19">
        <f t="shared" si="31"/>
        <v>0</v>
      </c>
    </row>
    <row r="104" spans="1:86" ht="13.8" x14ac:dyDescent="0.3">
      <c r="A104" s="3">
        <v>2017</v>
      </c>
      <c r="B104" s="3" t="s">
        <v>265</v>
      </c>
      <c r="C104" s="4" t="s">
        <v>268</v>
      </c>
      <c r="D104" s="4" t="s">
        <v>269</v>
      </c>
      <c r="E104" s="5">
        <v>4214</v>
      </c>
      <c r="F104" s="6">
        <v>0</v>
      </c>
      <c r="G104" s="6">
        <v>126910</v>
      </c>
      <c r="H104" s="7">
        <v>0</v>
      </c>
      <c r="I104" s="6">
        <v>0</v>
      </c>
      <c r="J104" s="6">
        <v>0</v>
      </c>
      <c r="K104" s="7">
        <v>125760</v>
      </c>
      <c r="L104" s="7">
        <v>130600</v>
      </c>
      <c r="M104" s="8">
        <v>0</v>
      </c>
      <c r="N104" s="6">
        <v>0</v>
      </c>
      <c r="O104" s="7">
        <v>0</v>
      </c>
      <c r="P104" s="8">
        <v>0</v>
      </c>
      <c r="Q104" s="6">
        <v>0</v>
      </c>
      <c r="R104" s="6">
        <v>0</v>
      </c>
      <c r="S104" s="6">
        <v>0</v>
      </c>
      <c r="T104" s="7">
        <v>80</v>
      </c>
      <c r="U104" s="6">
        <v>0</v>
      </c>
      <c r="V104" s="6">
        <v>0</v>
      </c>
      <c r="W104" s="6">
        <v>0</v>
      </c>
      <c r="X104" s="7">
        <v>0</v>
      </c>
      <c r="Y104" s="7">
        <v>133070</v>
      </c>
      <c r="Z104" s="6">
        <v>0</v>
      </c>
      <c r="AA104" s="7">
        <v>695140</v>
      </c>
      <c r="AB104" s="7">
        <v>16360</v>
      </c>
      <c r="AC104" s="8">
        <v>0</v>
      </c>
      <c r="AD104" s="8">
        <v>0</v>
      </c>
      <c r="AE104" s="6">
        <v>0</v>
      </c>
      <c r="AF104" s="6">
        <v>0</v>
      </c>
      <c r="AG104" s="7">
        <v>230</v>
      </c>
      <c r="AH104" s="7">
        <v>5000</v>
      </c>
      <c r="AI104" s="7">
        <v>4000</v>
      </c>
      <c r="AJ104" s="8">
        <v>0</v>
      </c>
      <c r="AK104" s="7">
        <v>0</v>
      </c>
      <c r="AL104" s="8">
        <v>0</v>
      </c>
      <c r="AM104" s="8">
        <v>0</v>
      </c>
      <c r="AN104" s="8">
        <v>510</v>
      </c>
      <c r="AO104" s="7">
        <v>0</v>
      </c>
      <c r="AP104" s="7">
        <v>195</v>
      </c>
      <c r="AQ104" s="8">
        <v>0</v>
      </c>
      <c r="AR104" s="7">
        <v>10390</v>
      </c>
      <c r="AS104" s="7">
        <v>10640</v>
      </c>
      <c r="AT104" s="7">
        <v>50690</v>
      </c>
      <c r="AU104" s="8">
        <v>0</v>
      </c>
      <c r="AV104" s="7">
        <v>14230</v>
      </c>
      <c r="AW104" s="7">
        <v>87390</v>
      </c>
      <c r="AX104" s="7"/>
      <c r="AY104" s="8">
        <v>0</v>
      </c>
      <c r="AZ104" s="7">
        <v>311740</v>
      </c>
      <c r="BA104" s="8">
        <v>0</v>
      </c>
      <c r="BB104" s="7">
        <v>97310</v>
      </c>
      <c r="BC104" s="7">
        <v>39720</v>
      </c>
      <c r="BD104" s="8">
        <v>0</v>
      </c>
      <c r="BE104" s="8">
        <v>39720</v>
      </c>
      <c r="BF104" s="8">
        <v>0</v>
      </c>
      <c r="BG104" s="6">
        <v>17320</v>
      </c>
      <c r="BH104" s="8">
        <v>79990</v>
      </c>
      <c r="BI104" s="8">
        <v>311740</v>
      </c>
      <c r="BJ104" s="8">
        <v>0</v>
      </c>
      <c r="BK104" s="8">
        <v>0</v>
      </c>
      <c r="BL104" s="8">
        <v>0</v>
      </c>
      <c r="BM104" s="45">
        <f t="shared" si="18"/>
        <v>1468235</v>
      </c>
      <c r="BN104" s="45">
        <f t="shared" si="32"/>
        <v>391730</v>
      </c>
      <c r="BO104" s="45">
        <f t="shared" si="19"/>
        <v>1859965</v>
      </c>
      <c r="BP104" s="40" t="s">
        <v>265</v>
      </c>
      <c r="BQ104" s="22" t="s">
        <v>268</v>
      </c>
      <c r="BR104" s="52" t="s">
        <v>269</v>
      </c>
      <c r="BS104" s="55">
        <v>66550.000000000015</v>
      </c>
      <c r="BT104" s="50">
        <f t="shared" si="20"/>
        <v>457.17014712861891</v>
      </c>
      <c r="BU104" s="80">
        <f t="shared" si="33"/>
        <v>79.666392423625041</v>
      </c>
      <c r="BV104" s="75">
        <f t="shared" si="21"/>
        <v>61.694352159468437</v>
      </c>
      <c r="BW104" s="14">
        <f t="shared" si="22"/>
        <v>0</v>
      </c>
      <c r="BX104" s="14">
        <f t="shared" si="23"/>
        <v>30.991931656383482</v>
      </c>
      <c r="BY104" s="14">
        <f t="shared" si="24"/>
        <v>12.028951115329853</v>
      </c>
      <c r="BZ104" s="14">
        <f t="shared" si="25"/>
        <v>3.3768391077361177</v>
      </c>
      <c r="CA104" s="14">
        <f t="shared" si="26"/>
        <v>29.843379212149976</v>
      </c>
      <c r="CB104" s="14">
        <f t="shared" si="27"/>
        <v>164.95965828191743</v>
      </c>
      <c r="CC104" s="14">
        <f t="shared" si="34"/>
        <v>20.738016136687232</v>
      </c>
      <c r="CD104" s="14">
        <f t="shared" si="28"/>
        <v>185.69767441860466</v>
      </c>
      <c r="CE104" s="14">
        <f t="shared" si="29"/>
        <v>9.4257237778832454</v>
      </c>
      <c r="CF104" s="14">
        <f t="shared" si="35"/>
        <v>0</v>
      </c>
      <c r="CG104" s="14">
        <f t="shared" si="30"/>
        <v>73.977218794494547</v>
      </c>
      <c r="CH104" s="19">
        <f t="shared" si="31"/>
        <v>0</v>
      </c>
    </row>
    <row r="105" spans="1:86" ht="13.8" x14ac:dyDescent="0.3">
      <c r="A105" s="3">
        <v>2017</v>
      </c>
      <c r="B105" s="3" t="s">
        <v>265</v>
      </c>
      <c r="C105" s="4" t="s">
        <v>270</v>
      </c>
      <c r="D105" s="4" t="s">
        <v>271</v>
      </c>
      <c r="E105" s="5">
        <v>1877</v>
      </c>
      <c r="F105" s="6">
        <v>0</v>
      </c>
      <c r="G105" s="6">
        <v>79310</v>
      </c>
      <c r="H105" s="7">
        <v>0</v>
      </c>
      <c r="I105" s="6">
        <v>0</v>
      </c>
      <c r="J105" s="6">
        <v>0</v>
      </c>
      <c r="K105" s="7">
        <v>71750</v>
      </c>
      <c r="L105" s="7">
        <v>66070</v>
      </c>
      <c r="M105" s="8">
        <v>0</v>
      </c>
      <c r="N105" s="6">
        <v>0</v>
      </c>
      <c r="O105" s="7">
        <v>1028</v>
      </c>
      <c r="P105" s="8">
        <v>0</v>
      </c>
      <c r="Q105" s="6">
        <v>0</v>
      </c>
      <c r="R105" s="6">
        <v>0</v>
      </c>
      <c r="S105" s="6">
        <v>0</v>
      </c>
      <c r="T105" s="7">
        <v>0</v>
      </c>
      <c r="U105" s="6">
        <v>0</v>
      </c>
      <c r="V105" s="6">
        <v>0</v>
      </c>
      <c r="W105" s="6">
        <v>0</v>
      </c>
      <c r="X105" s="7">
        <v>0</v>
      </c>
      <c r="Y105" s="7">
        <v>54300</v>
      </c>
      <c r="Z105" s="6">
        <v>0</v>
      </c>
      <c r="AA105" s="7">
        <v>239730</v>
      </c>
      <c r="AB105" s="7">
        <v>6480</v>
      </c>
      <c r="AC105" s="8">
        <v>0</v>
      </c>
      <c r="AD105" s="8">
        <v>0</v>
      </c>
      <c r="AE105" s="6">
        <v>0</v>
      </c>
      <c r="AF105" s="6">
        <v>0</v>
      </c>
      <c r="AG105" s="7">
        <v>0</v>
      </c>
      <c r="AH105" s="7">
        <v>690</v>
      </c>
      <c r="AI105" s="7">
        <v>1045</v>
      </c>
      <c r="AJ105" s="8">
        <v>0</v>
      </c>
      <c r="AK105" s="7">
        <v>60</v>
      </c>
      <c r="AL105" s="8">
        <v>200</v>
      </c>
      <c r="AM105" s="8">
        <v>0</v>
      </c>
      <c r="AN105" s="8">
        <v>30</v>
      </c>
      <c r="AO105" s="7">
        <v>0</v>
      </c>
      <c r="AP105" s="7">
        <v>175</v>
      </c>
      <c r="AQ105" s="8">
        <v>0</v>
      </c>
      <c r="AR105" s="7">
        <v>1060</v>
      </c>
      <c r="AS105" s="7">
        <v>1930</v>
      </c>
      <c r="AT105" s="7">
        <v>15550</v>
      </c>
      <c r="AU105" s="8">
        <v>0</v>
      </c>
      <c r="AV105" s="7">
        <v>5139</v>
      </c>
      <c r="AW105" s="7">
        <v>58524</v>
      </c>
      <c r="AX105" s="7"/>
      <c r="AY105" s="8">
        <v>0</v>
      </c>
      <c r="AZ105" s="7">
        <v>161800</v>
      </c>
      <c r="BA105" s="8">
        <v>0</v>
      </c>
      <c r="BB105" s="7">
        <v>0</v>
      </c>
      <c r="BC105" s="7">
        <v>20880</v>
      </c>
      <c r="BD105" s="8">
        <v>0</v>
      </c>
      <c r="BE105" s="8">
        <v>20880</v>
      </c>
      <c r="BF105" s="8">
        <v>0</v>
      </c>
      <c r="BG105" s="6">
        <v>0</v>
      </c>
      <c r="BH105" s="8">
        <v>0</v>
      </c>
      <c r="BI105" s="8">
        <v>161800</v>
      </c>
      <c r="BJ105" s="8">
        <v>0</v>
      </c>
      <c r="BK105" s="8">
        <v>0</v>
      </c>
      <c r="BL105" s="8">
        <v>0</v>
      </c>
      <c r="BM105" s="45">
        <f t="shared" si="18"/>
        <v>623951</v>
      </c>
      <c r="BN105" s="45">
        <f t="shared" si="32"/>
        <v>161800</v>
      </c>
      <c r="BO105" s="45">
        <f t="shared" si="19"/>
        <v>785751</v>
      </c>
      <c r="BP105" s="40" t="s">
        <v>265</v>
      </c>
      <c r="BQ105" s="22" t="s">
        <v>270</v>
      </c>
      <c r="BR105" s="52" t="s">
        <v>271</v>
      </c>
      <c r="BS105" s="55">
        <v>81950</v>
      </c>
      <c r="BT105" s="50">
        <f t="shared" si="20"/>
        <v>462.2807671816729</v>
      </c>
      <c r="BU105" s="80">
        <f t="shared" si="33"/>
        <v>81.353023679815976</v>
      </c>
      <c r="BV105" s="75">
        <f t="shared" si="21"/>
        <v>71.182738412360152</v>
      </c>
      <c r="BW105" s="14">
        <f t="shared" si="22"/>
        <v>0</v>
      </c>
      <c r="BX105" s="14">
        <f t="shared" si="23"/>
        <v>35.199786893979756</v>
      </c>
      <c r="BY105" s="14">
        <f t="shared" si="24"/>
        <v>8.2844965370271701</v>
      </c>
      <c r="BZ105" s="14">
        <f t="shared" si="25"/>
        <v>2.7378795950985615</v>
      </c>
      <c r="CA105" s="14">
        <f t="shared" si="26"/>
        <v>38.225892381459779</v>
      </c>
      <c r="CB105" s="14">
        <f t="shared" si="27"/>
        <v>127.71976558337774</v>
      </c>
      <c r="CC105" s="14">
        <f t="shared" si="34"/>
        <v>31.179541822056475</v>
      </c>
      <c r="CD105" s="14">
        <f t="shared" si="28"/>
        <v>158.8993074054342</v>
      </c>
      <c r="CE105" s="14">
        <f t="shared" si="29"/>
        <v>11.124134256792754</v>
      </c>
      <c r="CF105" s="14">
        <f t="shared" si="35"/>
        <v>0</v>
      </c>
      <c r="CG105" s="14">
        <f t="shared" si="30"/>
        <v>86.201385189131599</v>
      </c>
      <c r="CH105" s="19">
        <f t="shared" si="31"/>
        <v>0</v>
      </c>
    </row>
    <row r="106" spans="1:86" ht="13.8" x14ac:dyDescent="0.3">
      <c r="A106" s="3">
        <v>2017</v>
      </c>
      <c r="B106" s="3" t="s">
        <v>265</v>
      </c>
      <c r="C106" s="4" t="s">
        <v>272</v>
      </c>
      <c r="D106" s="4" t="s">
        <v>273</v>
      </c>
      <c r="E106" s="5">
        <v>137</v>
      </c>
      <c r="F106" s="6">
        <v>0</v>
      </c>
      <c r="G106" s="6">
        <v>0</v>
      </c>
      <c r="H106" s="7">
        <v>1480</v>
      </c>
      <c r="I106" s="6">
        <v>0</v>
      </c>
      <c r="J106" s="6">
        <v>0</v>
      </c>
      <c r="K106" s="7">
        <v>0</v>
      </c>
      <c r="L106" s="7">
        <v>2330</v>
      </c>
      <c r="M106" s="8">
        <v>0</v>
      </c>
      <c r="N106" s="6">
        <v>0</v>
      </c>
      <c r="O106" s="7">
        <v>0</v>
      </c>
      <c r="P106" s="8">
        <v>0</v>
      </c>
      <c r="Q106" s="6">
        <v>0</v>
      </c>
      <c r="R106" s="6">
        <v>0</v>
      </c>
      <c r="S106" s="6">
        <v>0</v>
      </c>
      <c r="T106" s="7">
        <v>0</v>
      </c>
      <c r="U106" s="6">
        <v>0</v>
      </c>
      <c r="V106" s="6">
        <v>0</v>
      </c>
      <c r="W106" s="6">
        <v>0</v>
      </c>
      <c r="X106" s="7">
        <v>0</v>
      </c>
      <c r="Y106" s="7">
        <v>4220</v>
      </c>
      <c r="Z106" s="6">
        <v>0</v>
      </c>
      <c r="AA106" s="7">
        <v>0</v>
      </c>
      <c r="AB106" s="7">
        <v>0</v>
      </c>
      <c r="AC106" s="8">
        <v>0</v>
      </c>
      <c r="AD106" s="8">
        <v>0</v>
      </c>
      <c r="AE106" s="6">
        <v>0</v>
      </c>
      <c r="AF106" s="6">
        <v>0</v>
      </c>
      <c r="AG106" s="7">
        <v>0</v>
      </c>
      <c r="AH106" s="7">
        <v>0</v>
      </c>
      <c r="AI106" s="7">
        <v>0</v>
      </c>
      <c r="AJ106" s="8">
        <v>0</v>
      </c>
      <c r="AK106" s="7">
        <v>0</v>
      </c>
      <c r="AL106" s="8">
        <v>0</v>
      </c>
      <c r="AM106" s="8">
        <v>0</v>
      </c>
      <c r="AN106" s="8">
        <v>0</v>
      </c>
      <c r="AO106" s="7">
        <v>0</v>
      </c>
      <c r="AP106" s="7">
        <v>0</v>
      </c>
      <c r="AQ106" s="8">
        <v>0</v>
      </c>
      <c r="AR106" s="7">
        <v>0</v>
      </c>
      <c r="AS106" s="7">
        <v>0</v>
      </c>
      <c r="AT106" s="7">
        <v>2580</v>
      </c>
      <c r="AU106" s="8">
        <v>0</v>
      </c>
      <c r="AV106" s="7">
        <v>3074</v>
      </c>
      <c r="AW106" s="7">
        <v>25050</v>
      </c>
      <c r="AX106" s="7"/>
      <c r="AY106" s="8">
        <v>0</v>
      </c>
      <c r="AZ106" s="7">
        <v>73770</v>
      </c>
      <c r="BA106" s="8">
        <v>0</v>
      </c>
      <c r="BB106" s="7">
        <v>0</v>
      </c>
      <c r="BC106" s="7">
        <v>4320</v>
      </c>
      <c r="BD106" s="8">
        <v>0</v>
      </c>
      <c r="BE106" s="8">
        <v>4320</v>
      </c>
      <c r="BF106" s="8">
        <v>0</v>
      </c>
      <c r="BG106" s="6">
        <v>0</v>
      </c>
      <c r="BH106" s="8">
        <v>0</v>
      </c>
      <c r="BI106" s="8">
        <v>73770</v>
      </c>
      <c r="BJ106" s="8">
        <v>0</v>
      </c>
      <c r="BK106" s="8">
        <v>0</v>
      </c>
      <c r="BL106" s="8">
        <v>0</v>
      </c>
      <c r="BM106" s="45">
        <f t="shared" si="18"/>
        <v>43054</v>
      </c>
      <c r="BN106" s="45">
        <f t="shared" si="32"/>
        <v>73770</v>
      </c>
      <c r="BO106" s="45">
        <f t="shared" si="19"/>
        <v>116824</v>
      </c>
      <c r="BP106" s="40" t="s">
        <v>265</v>
      </c>
      <c r="BQ106" s="22" t="s">
        <v>272</v>
      </c>
      <c r="BR106" s="52" t="s">
        <v>273</v>
      </c>
      <c r="BS106" s="55">
        <v>550</v>
      </c>
      <c r="BT106" s="50">
        <f t="shared" si="20"/>
        <v>856.74452554744528</v>
      </c>
      <c r="BU106" s="80">
        <f t="shared" si="33"/>
        <v>37.149624277949123</v>
      </c>
      <c r="BV106" s="75">
        <f t="shared" si="21"/>
        <v>30.802919708029197</v>
      </c>
      <c r="BW106" s="14">
        <f t="shared" si="22"/>
        <v>10.802919708029197</v>
      </c>
      <c r="BX106" s="14">
        <f t="shared" si="23"/>
        <v>17.007299270072991</v>
      </c>
      <c r="BY106" s="14">
        <f t="shared" si="24"/>
        <v>18.832116788321169</v>
      </c>
      <c r="BZ106" s="14">
        <f t="shared" si="25"/>
        <v>22.437956204379564</v>
      </c>
      <c r="CA106" s="14">
        <f t="shared" si="26"/>
        <v>0</v>
      </c>
      <c r="CB106" s="14">
        <f t="shared" si="27"/>
        <v>0</v>
      </c>
      <c r="CC106" s="14">
        <f t="shared" si="34"/>
        <v>182.84671532846716</v>
      </c>
      <c r="CD106" s="14">
        <f t="shared" si="28"/>
        <v>182.84671532846716</v>
      </c>
      <c r="CE106" s="14">
        <f t="shared" si="29"/>
        <v>31.532846715328468</v>
      </c>
      <c r="CF106" s="14">
        <f t="shared" si="35"/>
        <v>0</v>
      </c>
      <c r="CG106" s="14">
        <f t="shared" si="30"/>
        <v>538.46715328467155</v>
      </c>
      <c r="CH106" s="19">
        <f t="shared" si="31"/>
        <v>0</v>
      </c>
    </row>
    <row r="107" spans="1:86" ht="13.8" x14ac:dyDescent="0.3">
      <c r="A107" s="3">
        <v>2017</v>
      </c>
      <c r="B107" s="3" t="s">
        <v>265</v>
      </c>
      <c r="C107" s="4" t="s">
        <v>274</v>
      </c>
      <c r="D107" s="4" t="s">
        <v>275</v>
      </c>
      <c r="E107" s="5">
        <v>1809</v>
      </c>
      <c r="F107" s="6">
        <v>0</v>
      </c>
      <c r="G107" s="6">
        <v>111680</v>
      </c>
      <c r="H107" s="7">
        <v>0</v>
      </c>
      <c r="I107" s="6">
        <v>0</v>
      </c>
      <c r="J107" s="6">
        <v>0</v>
      </c>
      <c r="K107" s="7">
        <v>70310</v>
      </c>
      <c r="L107" s="7">
        <v>54050</v>
      </c>
      <c r="M107" s="8">
        <v>0</v>
      </c>
      <c r="N107" s="6">
        <v>0</v>
      </c>
      <c r="O107" s="7">
        <v>1562</v>
      </c>
      <c r="P107" s="8">
        <v>0</v>
      </c>
      <c r="Q107" s="6">
        <v>0</v>
      </c>
      <c r="R107" s="6">
        <v>0</v>
      </c>
      <c r="S107" s="6">
        <v>0</v>
      </c>
      <c r="T107" s="7">
        <v>0</v>
      </c>
      <c r="U107" s="6">
        <v>0</v>
      </c>
      <c r="V107" s="6">
        <v>0</v>
      </c>
      <c r="W107" s="6">
        <v>0</v>
      </c>
      <c r="X107" s="7">
        <v>0</v>
      </c>
      <c r="Y107" s="7">
        <v>33480</v>
      </c>
      <c r="Z107" s="6">
        <v>0</v>
      </c>
      <c r="AA107" s="7">
        <v>161094</v>
      </c>
      <c r="AB107" s="7">
        <v>7490</v>
      </c>
      <c r="AC107" s="8">
        <v>0</v>
      </c>
      <c r="AD107" s="8">
        <v>0</v>
      </c>
      <c r="AE107" s="6">
        <v>0</v>
      </c>
      <c r="AF107" s="6">
        <v>0</v>
      </c>
      <c r="AG107" s="7">
        <v>300</v>
      </c>
      <c r="AH107" s="7">
        <v>700</v>
      </c>
      <c r="AI107" s="7">
        <v>760</v>
      </c>
      <c r="AJ107" s="8">
        <v>0</v>
      </c>
      <c r="AK107" s="7">
        <v>60</v>
      </c>
      <c r="AL107" s="8">
        <v>200</v>
      </c>
      <c r="AM107" s="8">
        <v>0</v>
      </c>
      <c r="AN107" s="8">
        <v>70</v>
      </c>
      <c r="AO107" s="7">
        <v>0</v>
      </c>
      <c r="AP107" s="7">
        <v>100</v>
      </c>
      <c r="AQ107" s="8">
        <v>0</v>
      </c>
      <c r="AR107" s="7">
        <v>1160</v>
      </c>
      <c r="AS107" s="7">
        <v>2010</v>
      </c>
      <c r="AT107" s="7">
        <v>19688</v>
      </c>
      <c r="AU107" s="8">
        <v>0</v>
      </c>
      <c r="AV107" s="7">
        <v>9747</v>
      </c>
      <c r="AW107" s="7">
        <v>44858</v>
      </c>
      <c r="AX107" s="7"/>
      <c r="AY107" s="8">
        <v>0</v>
      </c>
      <c r="AZ107" s="7">
        <v>198230</v>
      </c>
      <c r="BA107" s="8">
        <v>0</v>
      </c>
      <c r="BB107" s="7">
        <v>0</v>
      </c>
      <c r="BC107" s="7">
        <v>16160</v>
      </c>
      <c r="BD107" s="8">
        <v>5457740</v>
      </c>
      <c r="BE107" s="8">
        <v>16160</v>
      </c>
      <c r="BF107" s="8">
        <v>0</v>
      </c>
      <c r="BG107" s="6">
        <v>0</v>
      </c>
      <c r="BH107" s="8">
        <v>0</v>
      </c>
      <c r="BI107" s="8">
        <v>198230</v>
      </c>
      <c r="BJ107" s="8">
        <v>0</v>
      </c>
      <c r="BK107" s="8">
        <v>0</v>
      </c>
      <c r="BL107" s="8">
        <v>0</v>
      </c>
      <c r="BM107" s="45">
        <f t="shared" si="18"/>
        <v>535479</v>
      </c>
      <c r="BN107" s="45">
        <f t="shared" si="32"/>
        <v>198230</v>
      </c>
      <c r="BO107" s="45">
        <f t="shared" si="19"/>
        <v>733709</v>
      </c>
      <c r="BP107" s="40" t="s">
        <v>265</v>
      </c>
      <c r="BQ107" s="22" t="s">
        <v>274</v>
      </c>
      <c r="BR107" s="52" t="s">
        <v>275</v>
      </c>
      <c r="BS107" s="55">
        <v>46200</v>
      </c>
      <c r="BT107" s="50">
        <f t="shared" si="20"/>
        <v>431.12714206744056</v>
      </c>
      <c r="BU107" s="80">
        <f t="shared" si="33"/>
        <v>74.582932111310413</v>
      </c>
      <c r="BV107" s="75">
        <f t="shared" si="21"/>
        <v>80.243228302929793</v>
      </c>
      <c r="BW107" s="14">
        <f t="shared" si="22"/>
        <v>0</v>
      </c>
      <c r="BX107" s="14">
        <f t="shared" si="23"/>
        <v>29.878385848535103</v>
      </c>
      <c r="BY107" s="14">
        <f t="shared" si="24"/>
        <v>10.883360972913211</v>
      </c>
      <c r="BZ107" s="14">
        <f t="shared" si="25"/>
        <v>5.3880597014925371</v>
      </c>
      <c r="CA107" s="14">
        <f t="shared" si="26"/>
        <v>38.86677722498618</v>
      </c>
      <c r="CB107" s="14">
        <f t="shared" si="27"/>
        <v>89.0514096185738</v>
      </c>
      <c r="CC107" s="14">
        <f t="shared" si="34"/>
        <v>24.797125483692646</v>
      </c>
      <c r="CD107" s="14">
        <f t="shared" si="28"/>
        <v>113.84853510226644</v>
      </c>
      <c r="CE107" s="14">
        <f t="shared" si="29"/>
        <v>8.9331122166943064</v>
      </c>
      <c r="CF107" s="14">
        <f t="shared" si="35"/>
        <v>0</v>
      </c>
      <c r="CG107" s="14">
        <f t="shared" si="30"/>
        <v>109.57987838584853</v>
      </c>
      <c r="CH107" s="19">
        <f t="shared" si="31"/>
        <v>0</v>
      </c>
    </row>
    <row r="108" spans="1:86" ht="13.8" x14ac:dyDescent="0.3">
      <c r="A108" s="3">
        <v>2017</v>
      </c>
      <c r="B108" s="3" t="s">
        <v>265</v>
      </c>
      <c r="C108" s="4" t="s">
        <v>276</v>
      </c>
      <c r="D108" s="4" t="s">
        <v>277</v>
      </c>
      <c r="E108" s="5">
        <v>7007</v>
      </c>
      <c r="F108" s="6">
        <v>0</v>
      </c>
      <c r="G108" s="6">
        <v>146260</v>
      </c>
      <c r="H108" s="7">
        <v>0</v>
      </c>
      <c r="I108" s="6">
        <v>0</v>
      </c>
      <c r="J108" s="6">
        <v>0</v>
      </c>
      <c r="K108" s="7">
        <v>216870</v>
      </c>
      <c r="L108" s="7">
        <v>230740</v>
      </c>
      <c r="M108" s="8">
        <v>0</v>
      </c>
      <c r="N108" s="6">
        <v>0</v>
      </c>
      <c r="O108" s="7">
        <v>0</v>
      </c>
      <c r="P108" s="8">
        <v>0</v>
      </c>
      <c r="Q108" s="6">
        <v>0</v>
      </c>
      <c r="R108" s="6">
        <v>0</v>
      </c>
      <c r="S108" s="6">
        <v>0</v>
      </c>
      <c r="T108" s="7">
        <v>1046</v>
      </c>
      <c r="U108" s="6">
        <v>0</v>
      </c>
      <c r="V108" s="6">
        <v>0</v>
      </c>
      <c r="W108" s="6">
        <v>0</v>
      </c>
      <c r="X108" s="7">
        <v>0</v>
      </c>
      <c r="Y108" s="7">
        <v>228360</v>
      </c>
      <c r="Z108" s="6">
        <v>0</v>
      </c>
      <c r="AA108" s="7">
        <v>681609</v>
      </c>
      <c r="AB108" s="7">
        <v>39800</v>
      </c>
      <c r="AC108" s="8">
        <v>0</v>
      </c>
      <c r="AD108" s="8">
        <v>0</v>
      </c>
      <c r="AE108" s="6">
        <v>0</v>
      </c>
      <c r="AF108" s="6">
        <v>0</v>
      </c>
      <c r="AG108" s="7">
        <v>320</v>
      </c>
      <c r="AH108" s="7">
        <v>0</v>
      </c>
      <c r="AI108" s="7">
        <v>1490</v>
      </c>
      <c r="AJ108" s="8">
        <v>0</v>
      </c>
      <c r="AK108" s="7">
        <v>0</v>
      </c>
      <c r="AL108" s="8">
        <v>0</v>
      </c>
      <c r="AM108" s="8">
        <v>0</v>
      </c>
      <c r="AN108" s="8">
        <v>520</v>
      </c>
      <c r="AO108" s="7">
        <v>0</v>
      </c>
      <c r="AP108" s="7">
        <v>3045</v>
      </c>
      <c r="AQ108" s="8">
        <v>0</v>
      </c>
      <c r="AR108" s="7">
        <v>15928</v>
      </c>
      <c r="AS108" s="7">
        <v>8430</v>
      </c>
      <c r="AT108" s="7">
        <v>40160</v>
      </c>
      <c r="AU108" s="8">
        <v>0</v>
      </c>
      <c r="AV108" s="7">
        <v>32270</v>
      </c>
      <c r="AW108" s="7">
        <v>116200</v>
      </c>
      <c r="AX108" s="7"/>
      <c r="AY108" s="8">
        <v>0</v>
      </c>
      <c r="AZ108" s="7">
        <v>863660</v>
      </c>
      <c r="BA108" s="8">
        <v>0</v>
      </c>
      <c r="BB108" s="7">
        <v>90100</v>
      </c>
      <c r="BC108" s="7">
        <v>112610</v>
      </c>
      <c r="BD108" s="8">
        <v>4290750</v>
      </c>
      <c r="BE108" s="8">
        <v>112610</v>
      </c>
      <c r="BF108" s="8">
        <v>0</v>
      </c>
      <c r="BG108" s="6">
        <v>37900</v>
      </c>
      <c r="BH108" s="8">
        <v>52200</v>
      </c>
      <c r="BI108" s="8">
        <v>863660</v>
      </c>
      <c r="BJ108" s="8">
        <v>0</v>
      </c>
      <c r="BK108" s="8">
        <v>0</v>
      </c>
      <c r="BL108" s="8">
        <v>0</v>
      </c>
      <c r="BM108" s="45">
        <f t="shared" si="18"/>
        <v>1913558</v>
      </c>
      <c r="BN108" s="45">
        <f t="shared" si="32"/>
        <v>915860</v>
      </c>
      <c r="BO108" s="45">
        <f t="shared" si="19"/>
        <v>2829418</v>
      </c>
      <c r="BP108" s="40" t="s">
        <v>265</v>
      </c>
      <c r="BQ108" s="22" t="s">
        <v>276</v>
      </c>
      <c r="BR108" s="52" t="s">
        <v>277</v>
      </c>
      <c r="BS108" s="55">
        <v>199650</v>
      </c>
      <c r="BT108" s="50">
        <f t="shared" si="20"/>
        <v>432.29170829170829</v>
      </c>
      <c r="BU108" s="80">
        <f t="shared" si="33"/>
        <v>69.764297136941138</v>
      </c>
      <c r="BV108" s="75">
        <f t="shared" si="21"/>
        <v>53.463679177964892</v>
      </c>
      <c r="BW108" s="14">
        <f t="shared" si="22"/>
        <v>0</v>
      </c>
      <c r="BX108" s="14">
        <f t="shared" si="23"/>
        <v>32.929927215641499</v>
      </c>
      <c r="BY108" s="14">
        <f t="shared" si="24"/>
        <v>5.7314114456971597</v>
      </c>
      <c r="BZ108" s="14">
        <f t="shared" si="25"/>
        <v>4.6053946053946051</v>
      </c>
      <c r="CA108" s="14">
        <f t="shared" si="26"/>
        <v>30.950478093335235</v>
      </c>
      <c r="CB108" s="14">
        <f t="shared" si="27"/>
        <v>97.275438846867416</v>
      </c>
      <c r="CC108" s="14">
        <f t="shared" si="34"/>
        <v>16.583416583416582</v>
      </c>
      <c r="CD108" s="14">
        <f t="shared" si="28"/>
        <v>113.858855430284</v>
      </c>
      <c r="CE108" s="14">
        <f t="shared" si="29"/>
        <v>16.0710717853575</v>
      </c>
      <c r="CF108" s="14">
        <f t="shared" si="35"/>
        <v>0</v>
      </c>
      <c r="CG108" s="14">
        <f t="shared" si="30"/>
        <v>123.25674325674326</v>
      </c>
      <c r="CH108" s="19">
        <f t="shared" si="31"/>
        <v>0</v>
      </c>
    </row>
    <row r="109" spans="1:86" ht="13.8" x14ac:dyDescent="0.3">
      <c r="A109" s="3">
        <v>2017</v>
      </c>
      <c r="B109" s="3" t="s">
        <v>265</v>
      </c>
      <c r="C109" s="4" t="s">
        <v>278</v>
      </c>
      <c r="D109" s="4" t="s">
        <v>279</v>
      </c>
      <c r="E109" s="5">
        <v>541</v>
      </c>
      <c r="F109" s="6">
        <v>0</v>
      </c>
      <c r="G109" s="6">
        <v>7890</v>
      </c>
      <c r="H109" s="7">
        <v>0</v>
      </c>
      <c r="I109" s="6">
        <v>0</v>
      </c>
      <c r="J109" s="6">
        <v>0</v>
      </c>
      <c r="K109" s="7">
        <v>11880</v>
      </c>
      <c r="L109" s="7">
        <v>17630</v>
      </c>
      <c r="M109" s="8">
        <v>0</v>
      </c>
      <c r="N109" s="6">
        <v>0</v>
      </c>
      <c r="O109" s="7">
        <v>685</v>
      </c>
      <c r="P109" s="8">
        <v>0</v>
      </c>
      <c r="Q109" s="6">
        <v>0</v>
      </c>
      <c r="R109" s="6">
        <v>0</v>
      </c>
      <c r="S109" s="6">
        <v>0</v>
      </c>
      <c r="T109" s="7">
        <v>26</v>
      </c>
      <c r="U109" s="6">
        <v>0</v>
      </c>
      <c r="V109" s="6">
        <v>0</v>
      </c>
      <c r="W109" s="6">
        <v>0</v>
      </c>
      <c r="X109" s="7">
        <v>0</v>
      </c>
      <c r="Y109" s="7">
        <v>10510</v>
      </c>
      <c r="Z109" s="6">
        <v>0</v>
      </c>
      <c r="AA109" s="7">
        <v>38800</v>
      </c>
      <c r="AB109" s="7">
        <v>2470</v>
      </c>
      <c r="AC109" s="8">
        <v>90</v>
      </c>
      <c r="AD109" s="8">
        <v>0</v>
      </c>
      <c r="AE109" s="6">
        <v>0</v>
      </c>
      <c r="AF109" s="6">
        <v>0</v>
      </c>
      <c r="AG109" s="7">
        <v>210</v>
      </c>
      <c r="AH109" s="7">
        <v>5290</v>
      </c>
      <c r="AI109" s="7">
        <v>350</v>
      </c>
      <c r="AJ109" s="8">
        <v>0</v>
      </c>
      <c r="AK109" s="7">
        <v>380</v>
      </c>
      <c r="AL109" s="8">
        <v>1566</v>
      </c>
      <c r="AM109" s="8">
        <v>0</v>
      </c>
      <c r="AN109" s="8">
        <v>25</v>
      </c>
      <c r="AO109" s="7">
        <v>0</v>
      </c>
      <c r="AP109" s="7">
        <v>3060</v>
      </c>
      <c r="AQ109" s="8">
        <v>0</v>
      </c>
      <c r="AR109" s="7">
        <v>4870</v>
      </c>
      <c r="AS109" s="7">
        <v>6270</v>
      </c>
      <c r="AT109" s="7">
        <v>5136</v>
      </c>
      <c r="AU109" s="8">
        <v>0</v>
      </c>
      <c r="AV109" s="7">
        <v>1646</v>
      </c>
      <c r="AW109" s="7">
        <v>75804</v>
      </c>
      <c r="AX109" s="7"/>
      <c r="AY109" s="8">
        <v>0</v>
      </c>
      <c r="AZ109" s="7">
        <v>34000</v>
      </c>
      <c r="BA109" s="8">
        <v>0</v>
      </c>
      <c r="BB109" s="7">
        <v>0</v>
      </c>
      <c r="BC109" s="7">
        <v>20920</v>
      </c>
      <c r="BD109" s="8">
        <v>823320</v>
      </c>
      <c r="BE109" s="8">
        <v>20920</v>
      </c>
      <c r="BF109" s="8">
        <v>0</v>
      </c>
      <c r="BG109" s="6">
        <v>0</v>
      </c>
      <c r="BH109" s="8">
        <v>0</v>
      </c>
      <c r="BI109" s="8">
        <v>34000</v>
      </c>
      <c r="BJ109" s="8">
        <v>0</v>
      </c>
      <c r="BK109" s="8">
        <v>0</v>
      </c>
      <c r="BL109" s="8">
        <v>0</v>
      </c>
      <c r="BM109" s="45">
        <f t="shared" si="18"/>
        <v>215508</v>
      </c>
      <c r="BN109" s="45">
        <f t="shared" si="32"/>
        <v>34000</v>
      </c>
      <c r="BO109" s="45">
        <f t="shared" si="19"/>
        <v>249508</v>
      </c>
      <c r="BP109" s="40" t="s">
        <v>265</v>
      </c>
      <c r="BQ109" s="22" t="s">
        <v>278</v>
      </c>
      <c r="BR109" s="52" t="s">
        <v>279</v>
      </c>
      <c r="BS109" s="55">
        <v>13750.000000000002</v>
      </c>
      <c r="BT109" s="50">
        <f t="shared" si="20"/>
        <v>486.61367837338264</v>
      </c>
      <c r="BU109" s="80">
        <f t="shared" si="33"/>
        <v>87.084912899133172</v>
      </c>
      <c r="BV109" s="75">
        <f t="shared" si="21"/>
        <v>34.011090573012936</v>
      </c>
      <c r="BW109" s="14">
        <f t="shared" si="22"/>
        <v>0</v>
      </c>
      <c r="BX109" s="14">
        <f t="shared" si="23"/>
        <v>32.587800369685766</v>
      </c>
      <c r="BY109" s="14">
        <f t="shared" si="24"/>
        <v>9.4935304990757849</v>
      </c>
      <c r="BZ109" s="14">
        <f t="shared" si="25"/>
        <v>3.042513863216266</v>
      </c>
      <c r="CA109" s="14">
        <f t="shared" si="26"/>
        <v>21.959334565619223</v>
      </c>
      <c r="CB109" s="14">
        <f t="shared" si="27"/>
        <v>71.71903881700554</v>
      </c>
      <c r="CC109" s="14">
        <f t="shared" si="34"/>
        <v>140.11829944547134</v>
      </c>
      <c r="CD109" s="14">
        <f t="shared" si="28"/>
        <v>211.83733826247689</v>
      </c>
      <c r="CE109" s="14">
        <f t="shared" si="29"/>
        <v>38.669131238447321</v>
      </c>
      <c r="CF109" s="14">
        <f t="shared" si="35"/>
        <v>0</v>
      </c>
      <c r="CG109" s="14">
        <f t="shared" si="30"/>
        <v>62.846580406654347</v>
      </c>
      <c r="CH109" s="19">
        <f t="shared" si="31"/>
        <v>0</v>
      </c>
    </row>
    <row r="110" spans="1:86" ht="13.8" x14ac:dyDescent="0.3">
      <c r="A110" s="3">
        <v>2017</v>
      </c>
      <c r="B110" s="3" t="s">
        <v>265</v>
      </c>
      <c r="C110" s="4" t="s">
        <v>280</v>
      </c>
      <c r="D110" s="4" t="s">
        <v>281</v>
      </c>
      <c r="E110" s="5">
        <v>4564</v>
      </c>
      <c r="F110" s="6">
        <v>0</v>
      </c>
      <c r="G110" s="6">
        <v>79730</v>
      </c>
      <c r="H110" s="7">
        <v>0</v>
      </c>
      <c r="I110" s="6">
        <v>0</v>
      </c>
      <c r="J110" s="6">
        <v>0</v>
      </c>
      <c r="K110" s="7">
        <v>134330</v>
      </c>
      <c r="L110" s="7">
        <v>150010</v>
      </c>
      <c r="M110" s="8">
        <v>0</v>
      </c>
      <c r="N110" s="6">
        <v>84</v>
      </c>
      <c r="O110" s="7">
        <v>2720</v>
      </c>
      <c r="P110" s="8">
        <v>0</v>
      </c>
      <c r="Q110" s="6">
        <v>0</v>
      </c>
      <c r="R110" s="6">
        <v>0</v>
      </c>
      <c r="S110" s="6">
        <v>0</v>
      </c>
      <c r="T110" s="7">
        <v>260</v>
      </c>
      <c r="U110" s="6">
        <v>0</v>
      </c>
      <c r="V110" s="6">
        <v>0</v>
      </c>
      <c r="W110" s="6">
        <v>0</v>
      </c>
      <c r="X110" s="7">
        <v>0</v>
      </c>
      <c r="Y110" s="7">
        <v>156500</v>
      </c>
      <c r="Z110" s="6">
        <v>0</v>
      </c>
      <c r="AA110" s="7">
        <v>629580</v>
      </c>
      <c r="AB110" s="7">
        <v>22940</v>
      </c>
      <c r="AC110" s="8">
        <v>0</v>
      </c>
      <c r="AD110" s="8">
        <v>0</v>
      </c>
      <c r="AE110" s="6">
        <v>0</v>
      </c>
      <c r="AF110" s="6">
        <v>0</v>
      </c>
      <c r="AG110" s="7">
        <v>110</v>
      </c>
      <c r="AH110" s="7">
        <v>10440</v>
      </c>
      <c r="AI110" s="7">
        <v>2650</v>
      </c>
      <c r="AJ110" s="8">
        <v>0</v>
      </c>
      <c r="AK110" s="7">
        <v>408</v>
      </c>
      <c r="AL110" s="8">
        <v>1918</v>
      </c>
      <c r="AM110" s="8">
        <v>0</v>
      </c>
      <c r="AN110" s="8">
        <v>380</v>
      </c>
      <c r="AO110" s="7">
        <v>0</v>
      </c>
      <c r="AP110" s="7">
        <v>2090</v>
      </c>
      <c r="AQ110" s="8">
        <v>0</v>
      </c>
      <c r="AR110" s="7">
        <v>9220</v>
      </c>
      <c r="AS110" s="7">
        <v>25430</v>
      </c>
      <c r="AT110" s="7">
        <v>73310</v>
      </c>
      <c r="AU110" s="8">
        <v>0</v>
      </c>
      <c r="AV110" s="7">
        <v>28195</v>
      </c>
      <c r="AW110" s="7">
        <v>37940</v>
      </c>
      <c r="AX110" s="7"/>
      <c r="AY110" s="8">
        <v>0</v>
      </c>
      <c r="AZ110" s="7">
        <v>452507</v>
      </c>
      <c r="BA110" s="8">
        <v>0</v>
      </c>
      <c r="BB110" s="7">
        <v>40200</v>
      </c>
      <c r="BC110" s="7">
        <v>63140</v>
      </c>
      <c r="BD110" s="8">
        <v>2089030</v>
      </c>
      <c r="BE110" s="8">
        <v>63140</v>
      </c>
      <c r="BF110" s="8">
        <v>0</v>
      </c>
      <c r="BG110" s="6">
        <v>16980</v>
      </c>
      <c r="BH110" s="8">
        <v>23220</v>
      </c>
      <c r="BI110" s="8">
        <v>452507</v>
      </c>
      <c r="BJ110" s="8">
        <v>0</v>
      </c>
      <c r="BK110" s="8">
        <v>0</v>
      </c>
      <c r="BL110" s="8">
        <v>0</v>
      </c>
      <c r="BM110" s="45">
        <f t="shared" si="18"/>
        <v>1448365</v>
      </c>
      <c r="BN110" s="45">
        <f t="shared" si="32"/>
        <v>475727</v>
      </c>
      <c r="BO110" s="45">
        <f t="shared" si="19"/>
        <v>1924092</v>
      </c>
      <c r="BP110" s="40" t="s">
        <v>265</v>
      </c>
      <c r="BQ110" s="22" t="s">
        <v>280</v>
      </c>
      <c r="BR110" s="52" t="s">
        <v>281</v>
      </c>
      <c r="BS110" s="55">
        <v>30800.000000000004</v>
      </c>
      <c r="BT110" s="50">
        <f t="shared" si="20"/>
        <v>428.32865907099034</v>
      </c>
      <c r="BU110" s="80">
        <f t="shared" si="33"/>
        <v>75.664793758427578</v>
      </c>
      <c r="BV110" s="75">
        <f t="shared" si="21"/>
        <v>51.759421560035058</v>
      </c>
      <c r="BW110" s="14">
        <f t="shared" si="22"/>
        <v>0</v>
      </c>
      <c r="BX110" s="14">
        <f t="shared" si="23"/>
        <v>32.868098159509202</v>
      </c>
      <c r="BY110" s="14">
        <f t="shared" si="24"/>
        <v>16.062664329535494</v>
      </c>
      <c r="BZ110" s="14">
        <f t="shared" si="25"/>
        <v>6.1776950043821213</v>
      </c>
      <c r="CA110" s="14">
        <f t="shared" si="26"/>
        <v>29.432515337423315</v>
      </c>
      <c r="CB110" s="14">
        <f t="shared" si="27"/>
        <v>137.94478527607362</v>
      </c>
      <c r="CC110" s="14">
        <f t="shared" si="34"/>
        <v>8.3128834355828225</v>
      </c>
      <c r="CD110" s="14">
        <f t="shared" si="28"/>
        <v>146.25766871165644</v>
      </c>
      <c r="CE110" s="14">
        <f t="shared" si="29"/>
        <v>13.834355828220859</v>
      </c>
      <c r="CF110" s="14">
        <f t="shared" si="35"/>
        <v>0</v>
      </c>
      <c r="CG110" s="14">
        <f t="shared" si="30"/>
        <v>99.147020157756359</v>
      </c>
      <c r="CH110" s="19">
        <f t="shared" si="31"/>
        <v>0</v>
      </c>
    </row>
    <row r="111" spans="1:86" ht="13.8" x14ac:dyDescent="0.3">
      <c r="A111" s="3">
        <v>2017</v>
      </c>
      <c r="B111" s="3" t="s">
        <v>265</v>
      </c>
      <c r="C111" s="4" t="s">
        <v>282</v>
      </c>
      <c r="D111" s="4" t="s">
        <v>283</v>
      </c>
      <c r="E111" s="5">
        <v>273</v>
      </c>
      <c r="F111" s="6">
        <v>0</v>
      </c>
      <c r="G111" s="6">
        <v>0</v>
      </c>
      <c r="H111" s="7">
        <v>2980</v>
      </c>
      <c r="I111" s="6">
        <v>0</v>
      </c>
      <c r="J111" s="6">
        <v>0</v>
      </c>
      <c r="K111" s="7">
        <v>0</v>
      </c>
      <c r="L111" s="7">
        <v>2320</v>
      </c>
      <c r="M111" s="8">
        <v>0</v>
      </c>
      <c r="N111" s="6">
        <v>0</v>
      </c>
      <c r="O111" s="7">
        <v>0</v>
      </c>
      <c r="P111" s="8">
        <v>0</v>
      </c>
      <c r="Q111" s="6">
        <v>0</v>
      </c>
      <c r="R111" s="6">
        <v>0</v>
      </c>
      <c r="S111" s="6">
        <v>0</v>
      </c>
      <c r="T111" s="7">
        <v>0</v>
      </c>
      <c r="U111" s="6">
        <v>0</v>
      </c>
      <c r="V111" s="6">
        <v>0</v>
      </c>
      <c r="W111" s="6">
        <v>0</v>
      </c>
      <c r="X111" s="7">
        <v>0</v>
      </c>
      <c r="Y111" s="7">
        <v>4220</v>
      </c>
      <c r="Z111" s="6">
        <v>0</v>
      </c>
      <c r="AA111" s="7">
        <v>110</v>
      </c>
      <c r="AB111" s="7">
        <v>0</v>
      </c>
      <c r="AC111" s="8">
        <v>0</v>
      </c>
      <c r="AD111" s="8">
        <v>0</v>
      </c>
      <c r="AE111" s="6">
        <v>0</v>
      </c>
      <c r="AF111" s="6">
        <v>0</v>
      </c>
      <c r="AG111" s="7">
        <v>0</v>
      </c>
      <c r="AH111" s="7">
        <v>0</v>
      </c>
      <c r="AI111" s="7">
        <v>0</v>
      </c>
      <c r="AJ111" s="8">
        <v>0</v>
      </c>
      <c r="AK111" s="7">
        <v>0</v>
      </c>
      <c r="AL111" s="8">
        <v>0</v>
      </c>
      <c r="AM111" s="8">
        <v>0</v>
      </c>
      <c r="AN111" s="8">
        <v>10</v>
      </c>
      <c r="AO111" s="7">
        <v>0</v>
      </c>
      <c r="AP111" s="7">
        <v>0</v>
      </c>
      <c r="AQ111" s="8">
        <v>0</v>
      </c>
      <c r="AR111" s="7">
        <v>0</v>
      </c>
      <c r="AS111" s="7">
        <v>0</v>
      </c>
      <c r="AT111" s="7">
        <v>215</v>
      </c>
      <c r="AU111" s="8">
        <v>0</v>
      </c>
      <c r="AV111" s="7">
        <v>0</v>
      </c>
      <c r="AW111" s="7">
        <v>0</v>
      </c>
      <c r="AX111" s="7"/>
      <c r="AY111" s="8">
        <v>0</v>
      </c>
      <c r="AZ111" s="7">
        <v>65490</v>
      </c>
      <c r="BA111" s="8">
        <v>0</v>
      </c>
      <c r="BB111" s="7">
        <v>0</v>
      </c>
      <c r="BC111" s="7">
        <v>20</v>
      </c>
      <c r="BD111" s="8">
        <v>17466540</v>
      </c>
      <c r="BE111" s="8">
        <v>20</v>
      </c>
      <c r="BF111" s="8">
        <v>0</v>
      </c>
      <c r="BG111" s="6">
        <v>0</v>
      </c>
      <c r="BH111" s="8">
        <v>0</v>
      </c>
      <c r="BI111" s="8">
        <v>65490</v>
      </c>
      <c r="BJ111" s="8">
        <v>0</v>
      </c>
      <c r="BK111" s="8">
        <v>0</v>
      </c>
      <c r="BL111" s="8">
        <v>0</v>
      </c>
      <c r="BM111" s="45">
        <f t="shared" si="18"/>
        <v>9875</v>
      </c>
      <c r="BN111" s="45">
        <f t="shared" si="32"/>
        <v>65490</v>
      </c>
      <c r="BO111" s="45">
        <f t="shared" si="19"/>
        <v>75365</v>
      </c>
      <c r="BP111" s="40" t="s">
        <v>265</v>
      </c>
      <c r="BQ111" s="22" t="s">
        <v>282</v>
      </c>
      <c r="BR111" s="52" t="s">
        <v>283</v>
      </c>
      <c r="BS111" s="55">
        <v>3850.0000000000005</v>
      </c>
      <c r="BT111" s="50">
        <f t="shared" si="20"/>
        <v>290.16483516483515</v>
      </c>
      <c r="BU111" s="80">
        <f t="shared" si="33"/>
        <v>17.326263965158116</v>
      </c>
      <c r="BV111" s="75">
        <f t="shared" si="21"/>
        <v>15.457875457875458</v>
      </c>
      <c r="BW111" s="14">
        <f t="shared" si="22"/>
        <v>10.915750915750916</v>
      </c>
      <c r="BX111" s="14">
        <f t="shared" si="23"/>
        <v>8.4981684981684982</v>
      </c>
      <c r="BY111" s="14">
        <f t="shared" si="24"/>
        <v>0.78754578754578752</v>
      </c>
      <c r="BZ111" s="14">
        <f t="shared" si="25"/>
        <v>0</v>
      </c>
      <c r="CA111" s="14">
        <f t="shared" si="26"/>
        <v>0</v>
      </c>
      <c r="CB111" s="14">
        <f t="shared" si="27"/>
        <v>0.40293040293040294</v>
      </c>
      <c r="CC111" s="14">
        <f t="shared" si="34"/>
        <v>0</v>
      </c>
      <c r="CD111" s="14">
        <f t="shared" si="28"/>
        <v>0.40293040293040294</v>
      </c>
      <c r="CE111" s="14">
        <f t="shared" si="29"/>
        <v>7.3260073260073263E-2</v>
      </c>
      <c r="CF111" s="14">
        <f t="shared" si="35"/>
        <v>0</v>
      </c>
      <c r="CG111" s="14">
        <f t="shared" si="30"/>
        <v>239.8901098901099</v>
      </c>
      <c r="CH111" s="19">
        <f t="shared" si="31"/>
        <v>0</v>
      </c>
    </row>
    <row r="112" spans="1:86" ht="13.8" x14ac:dyDescent="0.3">
      <c r="A112" s="3">
        <v>2017</v>
      </c>
      <c r="B112" s="3" t="s">
        <v>265</v>
      </c>
      <c r="C112" s="4" t="s">
        <v>284</v>
      </c>
      <c r="D112" s="4" t="s">
        <v>285</v>
      </c>
      <c r="E112" s="5">
        <v>504</v>
      </c>
      <c r="F112" s="6">
        <v>0</v>
      </c>
      <c r="G112" s="6">
        <v>0</v>
      </c>
      <c r="H112" s="7">
        <v>20060</v>
      </c>
      <c r="I112" s="6">
        <v>0</v>
      </c>
      <c r="J112" s="6">
        <v>0</v>
      </c>
      <c r="K112" s="7">
        <v>0</v>
      </c>
      <c r="L112" s="7">
        <v>11090</v>
      </c>
      <c r="M112" s="8">
        <v>0</v>
      </c>
      <c r="N112" s="6">
        <v>0</v>
      </c>
      <c r="O112" s="7">
        <v>190</v>
      </c>
      <c r="P112" s="8">
        <v>0</v>
      </c>
      <c r="Q112" s="6">
        <v>0</v>
      </c>
      <c r="R112" s="6">
        <v>0</v>
      </c>
      <c r="S112" s="6">
        <v>0</v>
      </c>
      <c r="T112" s="7">
        <v>0</v>
      </c>
      <c r="U112" s="6">
        <v>0</v>
      </c>
      <c r="V112" s="6">
        <v>0</v>
      </c>
      <c r="W112" s="6">
        <v>0</v>
      </c>
      <c r="X112" s="7">
        <v>0</v>
      </c>
      <c r="Y112" s="7">
        <v>17900</v>
      </c>
      <c r="Z112" s="6">
        <v>0</v>
      </c>
      <c r="AA112" s="7">
        <v>53070</v>
      </c>
      <c r="AB112" s="7">
        <v>1180</v>
      </c>
      <c r="AC112" s="8">
        <v>0</v>
      </c>
      <c r="AD112" s="8">
        <v>0</v>
      </c>
      <c r="AE112" s="6">
        <v>0</v>
      </c>
      <c r="AF112" s="6">
        <v>0</v>
      </c>
      <c r="AG112" s="7">
        <v>80</v>
      </c>
      <c r="AH112" s="7">
        <v>110</v>
      </c>
      <c r="AI112" s="7">
        <v>130</v>
      </c>
      <c r="AJ112" s="8">
        <v>0</v>
      </c>
      <c r="AK112" s="7">
        <v>0</v>
      </c>
      <c r="AL112" s="8">
        <v>32</v>
      </c>
      <c r="AM112" s="8">
        <v>0</v>
      </c>
      <c r="AN112" s="8">
        <v>25</v>
      </c>
      <c r="AO112" s="7">
        <v>0</v>
      </c>
      <c r="AP112" s="7">
        <v>0</v>
      </c>
      <c r="AQ112" s="8">
        <v>0</v>
      </c>
      <c r="AR112" s="7">
        <v>360</v>
      </c>
      <c r="AS112" s="7">
        <v>180</v>
      </c>
      <c r="AT112" s="7">
        <v>3710</v>
      </c>
      <c r="AU112" s="8">
        <v>0</v>
      </c>
      <c r="AV112" s="7">
        <v>1210</v>
      </c>
      <c r="AW112" s="7">
        <v>368</v>
      </c>
      <c r="AX112" s="7"/>
      <c r="AY112" s="8">
        <v>0</v>
      </c>
      <c r="AZ112" s="7">
        <v>41410</v>
      </c>
      <c r="BA112" s="8">
        <v>0</v>
      </c>
      <c r="BB112" s="7">
        <v>0</v>
      </c>
      <c r="BC112" s="7">
        <v>3470</v>
      </c>
      <c r="BD112" s="8">
        <v>0</v>
      </c>
      <c r="BE112" s="8">
        <v>3470</v>
      </c>
      <c r="BF112" s="8">
        <v>0</v>
      </c>
      <c r="BG112" s="6">
        <v>0</v>
      </c>
      <c r="BH112" s="8">
        <v>0</v>
      </c>
      <c r="BI112" s="8">
        <v>41410</v>
      </c>
      <c r="BJ112" s="8">
        <v>0</v>
      </c>
      <c r="BK112" s="8">
        <v>0</v>
      </c>
      <c r="BL112" s="8">
        <v>0</v>
      </c>
      <c r="BM112" s="45">
        <f t="shared" si="18"/>
        <v>113165</v>
      </c>
      <c r="BN112" s="45">
        <f t="shared" si="32"/>
        <v>41410</v>
      </c>
      <c r="BO112" s="45">
        <f t="shared" si="19"/>
        <v>154575</v>
      </c>
      <c r="BP112" s="40" t="s">
        <v>265</v>
      </c>
      <c r="BQ112" s="22" t="s">
        <v>284</v>
      </c>
      <c r="BR112" s="52" t="s">
        <v>285</v>
      </c>
      <c r="BS112" s="55">
        <v>4950</v>
      </c>
      <c r="BT112" s="50">
        <f t="shared" si="20"/>
        <v>316.51785714285717</v>
      </c>
      <c r="BU112" s="80">
        <f t="shared" si="33"/>
        <v>74.041686256072708</v>
      </c>
      <c r="BV112" s="75">
        <f t="shared" si="21"/>
        <v>35.515873015873019</v>
      </c>
      <c r="BW112" s="14">
        <f t="shared" si="22"/>
        <v>39.801587301587304</v>
      </c>
      <c r="BX112" s="14">
        <f t="shared" si="23"/>
        <v>22.003968253968253</v>
      </c>
      <c r="BY112" s="14">
        <f t="shared" si="24"/>
        <v>7.3611111111111107</v>
      </c>
      <c r="BZ112" s="14">
        <f t="shared" si="25"/>
        <v>2.4007936507936507</v>
      </c>
      <c r="CA112" s="14">
        <f t="shared" si="26"/>
        <v>0</v>
      </c>
      <c r="CB112" s="14">
        <f t="shared" si="27"/>
        <v>105.29761904761905</v>
      </c>
      <c r="CC112" s="14">
        <f t="shared" si="34"/>
        <v>0.73015873015873012</v>
      </c>
      <c r="CD112" s="14">
        <f t="shared" si="28"/>
        <v>106.02777777777777</v>
      </c>
      <c r="CE112" s="14">
        <f t="shared" si="29"/>
        <v>6.8849206349206353</v>
      </c>
      <c r="CF112" s="14">
        <f t="shared" si="35"/>
        <v>0</v>
      </c>
      <c r="CG112" s="14">
        <f t="shared" si="30"/>
        <v>82.162698412698418</v>
      </c>
      <c r="CH112" s="19">
        <f t="shared" si="31"/>
        <v>0</v>
      </c>
    </row>
    <row r="113" spans="1:86" ht="13.8" x14ac:dyDescent="0.3">
      <c r="A113" s="3">
        <v>2017</v>
      </c>
      <c r="B113" s="3" t="s">
        <v>265</v>
      </c>
      <c r="C113" s="4" t="s">
        <v>286</v>
      </c>
      <c r="D113" s="4" t="s">
        <v>287</v>
      </c>
      <c r="E113" s="5">
        <v>10289</v>
      </c>
      <c r="F113" s="6">
        <v>42</v>
      </c>
      <c r="G113" s="6">
        <v>0</v>
      </c>
      <c r="H113" s="7">
        <v>0</v>
      </c>
      <c r="I113" s="6">
        <v>0</v>
      </c>
      <c r="J113" s="6">
        <v>0</v>
      </c>
      <c r="K113" s="7">
        <v>348850</v>
      </c>
      <c r="L113" s="7">
        <v>346950</v>
      </c>
      <c r="M113" s="8">
        <v>0</v>
      </c>
      <c r="N113" s="6">
        <v>0</v>
      </c>
      <c r="O113" s="7">
        <v>10470</v>
      </c>
      <c r="P113" s="8">
        <v>0</v>
      </c>
      <c r="Q113" s="6">
        <v>0</v>
      </c>
      <c r="R113" s="6">
        <v>0</v>
      </c>
      <c r="S113" s="6">
        <v>0</v>
      </c>
      <c r="T113" s="7">
        <v>130</v>
      </c>
      <c r="U113" s="6">
        <v>0</v>
      </c>
      <c r="V113" s="6">
        <v>0</v>
      </c>
      <c r="W113" s="6">
        <v>0</v>
      </c>
      <c r="X113" s="7">
        <v>0</v>
      </c>
      <c r="Y113" s="7">
        <v>517080</v>
      </c>
      <c r="Z113" s="6">
        <v>0</v>
      </c>
      <c r="AA113" s="7">
        <v>1296190</v>
      </c>
      <c r="AB113" s="7">
        <v>35540</v>
      </c>
      <c r="AC113" s="8">
        <v>0</v>
      </c>
      <c r="AD113" s="8">
        <v>0</v>
      </c>
      <c r="AE113" s="6">
        <v>0</v>
      </c>
      <c r="AF113" s="6">
        <v>0</v>
      </c>
      <c r="AG113" s="7">
        <v>360</v>
      </c>
      <c r="AH113" s="7">
        <v>7060</v>
      </c>
      <c r="AI113" s="7">
        <v>4980</v>
      </c>
      <c r="AJ113" s="8">
        <v>0</v>
      </c>
      <c r="AK113" s="7">
        <v>1458</v>
      </c>
      <c r="AL113" s="8">
        <v>1764</v>
      </c>
      <c r="AM113" s="8">
        <v>0</v>
      </c>
      <c r="AN113" s="8">
        <v>490</v>
      </c>
      <c r="AO113" s="7">
        <v>0</v>
      </c>
      <c r="AP113" s="7">
        <v>20</v>
      </c>
      <c r="AQ113" s="8">
        <v>0</v>
      </c>
      <c r="AR113" s="7">
        <v>9880</v>
      </c>
      <c r="AS113" s="7">
        <v>14540</v>
      </c>
      <c r="AT113" s="7">
        <v>44630</v>
      </c>
      <c r="AU113" s="8">
        <v>0</v>
      </c>
      <c r="AV113" s="7">
        <v>24320</v>
      </c>
      <c r="AW113" s="7">
        <v>127930</v>
      </c>
      <c r="AX113" s="7"/>
      <c r="AY113" s="8">
        <v>0</v>
      </c>
      <c r="AZ113" s="7">
        <v>998625</v>
      </c>
      <c r="BA113" s="8">
        <v>0</v>
      </c>
      <c r="BB113" s="7">
        <v>86640</v>
      </c>
      <c r="BC113" s="7">
        <v>96100</v>
      </c>
      <c r="BD113" s="8">
        <v>0</v>
      </c>
      <c r="BE113" s="8">
        <v>96100</v>
      </c>
      <c r="BF113" s="8">
        <v>0</v>
      </c>
      <c r="BG113" s="6">
        <v>0</v>
      </c>
      <c r="BH113" s="8">
        <v>86640</v>
      </c>
      <c r="BI113" s="8">
        <v>998625</v>
      </c>
      <c r="BJ113" s="8">
        <v>0</v>
      </c>
      <c r="BK113" s="8">
        <v>0</v>
      </c>
      <c r="BL113" s="8">
        <v>0</v>
      </c>
      <c r="BM113" s="45">
        <f t="shared" si="18"/>
        <v>2888784</v>
      </c>
      <c r="BN113" s="45">
        <f t="shared" si="32"/>
        <v>1085265</v>
      </c>
      <c r="BO113" s="45">
        <f t="shared" si="19"/>
        <v>3974049</v>
      </c>
      <c r="BP113" s="40" t="s">
        <v>265</v>
      </c>
      <c r="BQ113" s="22" t="s">
        <v>286</v>
      </c>
      <c r="BR113" s="52" t="s">
        <v>287</v>
      </c>
      <c r="BS113" s="55">
        <v>123200.00000000001</v>
      </c>
      <c r="BT113" s="50">
        <f t="shared" si="20"/>
        <v>398.21644474681699</v>
      </c>
      <c r="BU113" s="80">
        <f t="shared" si="33"/>
        <v>73.512349383696233</v>
      </c>
      <c r="BV113" s="75">
        <f t="shared" si="21"/>
        <v>50.255612790358633</v>
      </c>
      <c r="BW113" s="14">
        <f t="shared" si="22"/>
        <v>0</v>
      </c>
      <c r="BX113" s="14">
        <f t="shared" si="23"/>
        <v>33.720478180581203</v>
      </c>
      <c r="BY113" s="14">
        <f t="shared" si="24"/>
        <v>4.3376421420934976</v>
      </c>
      <c r="BZ113" s="14">
        <f t="shared" si="25"/>
        <v>2.3636893770045679</v>
      </c>
      <c r="CA113" s="14">
        <f t="shared" si="26"/>
        <v>33.905141413159683</v>
      </c>
      <c r="CB113" s="14">
        <f t="shared" si="27"/>
        <v>125.97822917679075</v>
      </c>
      <c r="CC113" s="14">
        <f t="shared" si="34"/>
        <v>12.433667023034308</v>
      </c>
      <c r="CD113" s="14">
        <f t="shared" si="28"/>
        <v>138.41189619982507</v>
      </c>
      <c r="CE113" s="14">
        <f t="shared" si="29"/>
        <v>9.34007192146953</v>
      </c>
      <c r="CF113" s="14">
        <f t="shared" si="35"/>
        <v>0</v>
      </c>
      <c r="CG113" s="14">
        <f t="shared" si="30"/>
        <v>97.057537175624446</v>
      </c>
      <c r="CH113" s="19">
        <f t="shared" si="31"/>
        <v>0</v>
      </c>
    </row>
    <row r="114" spans="1:86" ht="13.8" x14ac:dyDescent="0.3">
      <c r="A114" s="3">
        <v>2017</v>
      </c>
      <c r="B114" s="3" t="s">
        <v>265</v>
      </c>
      <c r="C114" s="4" t="s">
        <v>288</v>
      </c>
      <c r="D114" s="4" t="s">
        <v>289</v>
      </c>
      <c r="E114" s="5">
        <v>42251</v>
      </c>
      <c r="F114" s="6">
        <v>0</v>
      </c>
      <c r="G114" s="6">
        <v>1930930</v>
      </c>
      <c r="H114" s="7">
        <v>0</v>
      </c>
      <c r="I114" s="6">
        <v>0</v>
      </c>
      <c r="J114" s="6">
        <v>0</v>
      </c>
      <c r="K114" s="7">
        <v>1632130</v>
      </c>
      <c r="L114" s="7">
        <v>1823310</v>
      </c>
      <c r="M114" s="8">
        <v>0</v>
      </c>
      <c r="N114" s="6">
        <v>129</v>
      </c>
      <c r="O114" s="7">
        <v>0</v>
      </c>
      <c r="P114" s="8">
        <v>0</v>
      </c>
      <c r="Q114" s="6">
        <v>0</v>
      </c>
      <c r="R114" s="6">
        <v>0</v>
      </c>
      <c r="S114" s="6">
        <v>0</v>
      </c>
      <c r="T114" s="7">
        <v>2383</v>
      </c>
      <c r="U114" s="6">
        <v>0</v>
      </c>
      <c r="V114" s="6">
        <v>0</v>
      </c>
      <c r="W114" s="6">
        <v>0</v>
      </c>
      <c r="X114" s="7">
        <v>531480</v>
      </c>
      <c r="Y114" s="7">
        <v>1415100</v>
      </c>
      <c r="Z114" s="6">
        <v>0</v>
      </c>
      <c r="AA114" s="7">
        <v>8128730</v>
      </c>
      <c r="AB114" s="7">
        <v>113980</v>
      </c>
      <c r="AC114" s="8">
        <v>1115</v>
      </c>
      <c r="AD114" s="8">
        <v>0</v>
      </c>
      <c r="AE114" s="6">
        <v>0</v>
      </c>
      <c r="AF114" s="6">
        <v>128</v>
      </c>
      <c r="AG114" s="7">
        <v>1570</v>
      </c>
      <c r="AH114" s="7">
        <v>46620</v>
      </c>
      <c r="AI114" s="7">
        <v>23470</v>
      </c>
      <c r="AJ114" s="8">
        <v>0</v>
      </c>
      <c r="AK114" s="7">
        <v>1566</v>
      </c>
      <c r="AL114" s="8">
        <v>11142</v>
      </c>
      <c r="AM114" s="8">
        <v>820</v>
      </c>
      <c r="AN114" s="8">
        <v>4010</v>
      </c>
      <c r="AO114" s="7">
        <v>0</v>
      </c>
      <c r="AP114" s="7">
        <v>14437</v>
      </c>
      <c r="AQ114" s="8">
        <v>0</v>
      </c>
      <c r="AR114" s="7">
        <v>70670</v>
      </c>
      <c r="AS114" s="7">
        <v>120980</v>
      </c>
      <c r="AT114" s="7">
        <v>603750</v>
      </c>
      <c r="AU114" s="8">
        <v>0</v>
      </c>
      <c r="AV114" s="7">
        <v>142110</v>
      </c>
      <c r="AW114" s="7">
        <v>1142940</v>
      </c>
      <c r="AX114" s="7"/>
      <c r="AY114" s="8">
        <v>0</v>
      </c>
      <c r="AZ114" s="7">
        <v>755530</v>
      </c>
      <c r="BA114" s="8">
        <v>0</v>
      </c>
      <c r="BB114" s="7">
        <v>423790</v>
      </c>
      <c r="BC114" s="7">
        <v>660360</v>
      </c>
      <c r="BD114" s="8">
        <v>0</v>
      </c>
      <c r="BE114" s="8">
        <v>660360</v>
      </c>
      <c r="BF114" s="8">
        <v>0</v>
      </c>
      <c r="BG114" s="6">
        <v>310120</v>
      </c>
      <c r="BH114" s="8">
        <v>113670</v>
      </c>
      <c r="BI114" s="8">
        <v>7120140</v>
      </c>
      <c r="BJ114" s="8">
        <v>0</v>
      </c>
      <c r="BK114" s="8">
        <v>755530</v>
      </c>
      <c r="BL114" s="8">
        <v>0</v>
      </c>
      <c r="BM114" s="45">
        <f t="shared" si="18"/>
        <v>18733980</v>
      </c>
      <c r="BN114" s="45">
        <f t="shared" si="32"/>
        <v>7233810</v>
      </c>
      <c r="BO114" s="45">
        <f t="shared" si="19"/>
        <v>25967790</v>
      </c>
      <c r="BP114" s="40" t="s">
        <v>265</v>
      </c>
      <c r="BQ114" s="22" t="s">
        <v>288</v>
      </c>
      <c r="BR114" s="52" t="s">
        <v>289</v>
      </c>
      <c r="BS114" s="55">
        <v>110000.00000000001</v>
      </c>
      <c r="BT114" s="50">
        <f t="shared" si="20"/>
        <v>617.21119026768599</v>
      </c>
      <c r="BU114" s="80">
        <f t="shared" si="33"/>
        <v>72.260647853978426</v>
      </c>
      <c r="BV114" s="75">
        <f t="shared" si="21"/>
        <v>79.194101914747577</v>
      </c>
      <c r="BW114" s="14">
        <f t="shared" si="22"/>
        <v>0</v>
      </c>
      <c r="BX114" s="14">
        <f t="shared" si="23"/>
        <v>43.154244869943909</v>
      </c>
      <c r="BY114" s="14">
        <f t="shared" si="24"/>
        <v>14.289602612955907</v>
      </c>
      <c r="BZ114" s="14">
        <f t="shared" si="25"/>
        <v>3.3634706870843294</v>
      </c>
      <c r="CA114" s="14">
        <f t="shared" si="26"/>
        <v>38.629381553099336</v>
      </c>
      <c r="CB114" s="14">
        <f t="shared" si="27"/>
        <v>192.39142268822039</v>
      </c>
      <c r="CC114" s="14">
        <f t="shared" si="34"/>
        <v>27.051194054578591</v>
      </c>
      <c r="CD114" s="14">
        <f t="shared" si="28"/>
        <v>219.44261674279898</v>
      </c>
      <c r="CE114" s="14">
        <f t="shared" si="29"/>
        <v>15.62945255733592</v>
      </c>
      <c r="CF114" s="14">
        <f t="shared" si="35"/>
        <v>0</v>
      </c>
      <c r="CG114" s="14">
        <f t="shared" si="30"/>
        <v>168.52003502875672</v>
      </c>
      <c r="CH114" s="19">
        <f t="shared" si="31"/>
        <v>12.579110553596365</v>
      </c>
    </row>
    <row r="115" spans="1:86" ht="13.8" x14ac:dyDescent="0.3">
      <c r="A115" s="3">
        <v>2017</v>
      </c>
      <c r="B115" s="3" t="s">
        <v>265</v>
      </c>
      <c r="C115" s="4" t="s">
        <v>290</v>
      </c>
      <c r="D115" s="4" t="s">
        <v>291</v>
      </c>
      <c r="E115" s="5">
        <v>1255</v>
      </c>
      <c r="F115" s="6">
        <v>0</v>
      </c>
      <c r="G115" s="6">
        <v>15840</v>
      </c>
      <c r="H115" s="7">
        <v>0</v>
      </c>
      <c r="I115" s="6">
        <v>0</v>
      </c>
      <c r="J115" s="6">
        <v>0</v>
      </c>
      <c r="K115" s="7">
        <v>32650</v>
      </c>
      <c r="L115" s="7">
        <v>43020</v>
      </c>
      <c r="M115" s="8">
        <v>0</v>
      </c>
      <c r="N115" s="6">
        <v>0</v>
      </c>
      <c r="O115" s="7">
        <v>0</v>
      </c>
      <c r="P115" s="8">
        <v>0</v>
      </c>
      <c r="Q115" s="6">
        <v>0</v>
      </c>
      <c r="R115" s="6">
        <v>0</v>
      </c>
      <c r="S115" s="6">
        <v>0</v>
      </c>
      <c r="T115" s="7">
        <v>0</v>
      </c>
      <c r="U115" s="6">
        <v>0</v>
      </c>
      <c r="V115" s="6">
        <v>0</v>
      </c>
      <c r="W115" s="6">
        <v>0</v>
      </c>
      <c r="X115" s="7">
        <v>0</v>
      </c>
      <c r="Y115" s="7">
        <v>40150</v>
      </c>
      <c r="Z115" s="6">
        <v>0</v>
      </c>
      <c r="AA115" s="7">
        <v>148260</v>
      </c>
      <c r="AB115" s="7">
        <v>4440</v>
      </c>
      <c r="AC115" s="8">
        <v>0</v>
      </c>
      <c r="AD115" s="8">
        <v>0</v>
      </c>
      <c r="AE115" s="6">
        <v>0</v>
      </c>
      <c r="AF115" s="6">
        <v>0</v>
      </c>
      <c r="AG115" s="7">
        <v>0</v>
      </c>
      <c r="AH115" s="7">
        <v>0</v>
      </c>
      <c r="AI115" s="7">
        <v>1090</v>
      </c>
      <c r="AJ115" s="8">
        <v>0</v>
      </c>
      <c r="AK115" s="7">
        <v>0</v>
      </c>
      <c r="AL115" s="8">
        <v>0</v>
      </c>
      <c r="AM115" s="8">
        <v>0</v>
      </c>
      <c r="AN115" s="8">
        <v>130</v>
      </c>
      <c r="AO115" s="7">
        <v>0</v>
      </c>
      <c r="AP115" s="7">
        <v>70</v>
      </c>
      <c r="AQ115" s="8">
        <v>0</v>
      </c>
      <c r="AR115" s="7">
        <v>0</v>
      </c>
      <c r="AS115" s="7">
        <v>0</v>
      </c>
      <c r="AT115" s="7">
        <v>0</v>
      </c>
      <c r="AU115" s="8">
        <v>0</v>
      </c>
      <c r="AV115" s="7">
        <v>0</v>
      </c>
      <c r="AW115" s="7">
        <v>19590</v>
      </c>
      <c r="AX115" s="7"/>
      <c r="AY115" s="8">
        <v>0</v>
      </c>
      <c r="AZ115" s="7">
        <v>133860</v>
      </c>
      <c r="BA115" s="8">
        <v>0</v>
      </c>
      <c r="BB115" s="7">
        <v>0</v>
      </c>
      <c r="BC115" s="7">
        <v>16580</v>
      </c>
      <c r="BD115" s="8">
        <v>0</v>
      </c>
      <c r="BE115" s="8">
        <v>16580</v>
      </c>
      <c r="BF115" s="8">
        <v>0</v>
      </c>
      <c r="BG115" s="6">
        <v>0</v>
      </c>
      <c r="BH115" s="8">
        <v>0</v>
      </c>
      <c r="BI115" s="8">
        <v>133860</v>
      </c>
      <c r="BJ115" s="8">
        <v>0</v>
      </c>
      <c r="BK115" s="8">
        <v>0</v>
      </c>
      <c r="BL115" s="8">
        <v>0</v>
      </c>
      <c r="BM115" s="45">
        <f t="shared" si="18"/>
        <v>321820</v>
      </c>
      <c r="BN115" s="45">
        <f t="shared" si="32"/>
        <v>133860</v>
      </c>
      <c r="BO115" s="45">
        <f t="shared" si="19"/>
        <v>455680</v>
      </c>
      <c r="BP115" s="40" t="s">
        <v>265</v>
      </c>
      <c r="BQ115" s="22" t="s">
        <v>290</v>
      </c>
      <c r="BR115" s="52" t="s">
        <v>291</v>
      </c>
      <c r="BS115" s="55">
        <v>16500</v>
      </c>
      <c r="BT115" s="50">
        <f t="shared" si="20"/>
        <v>376.23904382470118</v>
      </c>
      <c r="BU115" s="80">
        <f t="shared" si="33"/>
        <v>71.650641704434747</v>
      </c>
      <c r="BV115" s="75">
        <f t="shared" si="21"/>
        <v>44.613545816733065</v>
      </c>
      <c r="BW115" s="14">
        <f t="shared" si="22"/>
        <v>0</v>
      </c>
      <c r="BX115" s="14">
        <f t="shared" si="23"/>
        <v>34.278884462151396</v>
      </c>
      <c r="BY115" s="14">
        <f t="shared" si="24"/>
        <v>0</v>
      </c>
      <c r="BZ115" s="14">
        <f t="shared" si="25"/>
        <v>0</v>
      </c>
      <c r="CA115" s="14">
        <f t="shared" si="26"/>
        <v>26.01593625498008</v>
      </c>
      <c r="CB115" s="14">
        <f t="shared" si="27"/>
        <v>118.13545816733068</v>
      </c>
      <c r="CC115" s="14">
        <f t="shared" si="34"/>
        <v>15.609561752988048</v>
      </c>
      <c r="CD115" s="14">
        <f t="shared" si="28"/>
        <v>133.74501992031873</v>
      </c>
      <c r="CE115" s="14">
        <f t="shared" si="29"/>
        <v>13.211155378486056</v>
      </c>
      <c r="CF115" s="14">
        <f t="shared" si="35"/>
        <v>0</v>
      </c>
      <c r="CG115" s="14">
        <f t="shared" si="30"/>
        <v>106.66135458167331</v>
      </c>
      <c r="CH115" s="19">
        <f t="shared" si="31"/>
        <v>0</v>
      </c>
    </row>
    <row r="116" spans="1:86" ht="13.8" x14ac:dyDescent="0.3">
      <c r="A116" s="3">
        <v>2017</v>
      </c>
      <c r="B116" s="3" t="s">
        <v>265</v>
      </c>
      <c r="C116" s="4" t="s">
        <v>292</v>
      </c>
      <c r="D116" s="4" t="s">
        <v>293</v>
      </c>
      <c r="E116" s="5">
        <v>15461</v>
      </c>
      <c r="F116" s="6">
        <v>0</v>
      </c>
      <c r="G116" s="6">
        <v>701860</v>
      </c>
      <c r="H116" s="7">
        <v>0</v>
      </c>
      <c r="I116" s="6">
        <v>0</v>
      </c>
      <c r="J116" s="6">
        <v>0</v>
      </c>
      <c r="K116" s="7">
        <v>557690</v>
      </c>
      <c r="L116" s="7">
        <v>454610</v>
      </c>
      <c r="M116" s="8">
        <v>0</v>
      </c>
      <c r="N116" s="6">
        <v>0</v>
      </c>
      <c r="O116" s="7">
        <v>0</v>
      </c>
      <c r="P116" s="8">
        <v>0</v>
      </c>
      <c r="Q116" s="6">
        <v>0</v>
      </c>
      <c r="R116" s="6">
        <v>0</v>
      </c>
      <c r="S116" s="6">
        <v>0</v>
      </c>
      <c r="T116" s="7">
        <v>50</v>
      </c>
      <c r="U116" s="6">
        <v>0</v>
      </c>
      <c r="V116" s="6">
        <v>0</v>
      </c>
      <c r="W116" s="6">
        <v>0</v>
      </c>
      <c r="X116" s="7">
        <v>0</v>
      </c>
      <c r="Y116" s="7">
        <v>458900</v>
      </c>
      <c r="Z116" s="6">
        <v>0</v>
      </c>
      <c r="AA116" s="7">
        <v>1923440</v>
      </c>
      <c r="AB116" s="7">
        <v>50180</v>
      </c>
      <c r="AC116" s="8">
        <v>0</v>
      </c>
      <c r="AD116" s="8">
        <v>0</v>
      </c>
      <c r="AE116" s="6">
        <v>0</v>
      </c>
      <c r="AF116" s="6">
        <v>0</v>
      </c>
      <c r="AG116" s="7">
        <v>0</v>
      </c>
      <c r="AH116" s="7">
        <v>0</v>
      </c>
      <c r="AI116" s="7">
        <v>8675</v>
      </c>
      <c r="AJ116" s="8">
        <v>0</v>
      </c>
      <c r="AK116" s="7">
        <v>0</v>
      </c>
      <c r="AL116" s="8">
        <v>0</v>
      </c>
      <c r="AM116" s="8">
        <v>0</v>
      </c>
      <c r="AN116" s="8">
        <v>1200</v>
      </c>
      <c r="AO116" s="7">
        <v>0</v>
      </c>
      <c r="AP116" s="7">
        <v>430</v>
      </c>
      <c r="AQ116" s="8">
        <v>0</v>
      </c>
      <c r="AR116" s="7">
        <v>0</v>
      </c>
      <c r="AS116" s="7">
        <v>0</v>
      </c>
      <c r="AT116" s="7">
        <v>203720</v>
      </c>
      <c r="AU116" s="8">
        <v>0</v>
      </c>
      <c r="AV116" s="7">
        <v>0</v>
      </c>
      <c r="AW116" s="7">
        <v>509690</v>
      </c>
      <c r="AX116" s="7"/>
      <c r="AY116" s="8">
        <v>0</v>
      </c>
      <c r="AZ116" s="7">
        <v>1834280</v>
      </c>
      <c r="BA116" s="8">
        <v>0</v>
      </c>
      <c r="BB116" s="7">
        <v>554920</v>
      </c>
      <c r="BC116" s="7">
        <v>301930</v>
      </c>
      <c r="BD116" s="8">
        <v>0</v>
      </c>
      <c r="BE116" s="8">
        <v>301930</v>
      </c>
      <c r="BF116" s="8">
        <v>0</v>
      </c>
      <c r="BG116" s="6">
        <v>167800</v>
      </c>
      <c r="BH116" s="8">
        <v>387120</v>
      </c>
      <c r="BI116" s="8">
        <v>1834280</v>
      </c>
      <c r="BJ116" s="8">
        <v>0</v>
      </c>
      <c r="BK116" s="8">
        <v>0</v>
      </c>
      <c r="BL116" s="8">
        <v>0</v>
      </c>
      <c r="BM116" s="45">
        <f t="shared" si="18"/>
        <v>5340175</v>
      </c>
      <c r="BN116" s="45">
        <f t="shared" si="32"/>
        <v>2221400</v>
      </c>
      <c r="BO116" s="45">
        <f t="shared" si="19"/>
        <v>7561575</v>
      </c>
      <c r="BP116" s="40" t="s">
        <v>265</v>
      </c>
      <c r="BQ116" s="22" t="s">
        <v>292</v>
      </c>
      <c r="BR116" s="52" t="s">
        <v>293</v>
      </c>
      <c r="BS116" s="55">
        <v>81400</v>
      </c>
      <c r="BT116" s="50">
        <f t="shared" si="20"/>
        <v>494.33898195459545</v>
      </c>
      <c r="BU116" s="80">
        <f t="shared" si="33"/>
        <v>70.935401463435383</v>
      </c>
      <c r="BV116" s="75">
        <f t="shared" si="21"/>
        <v>75.07664446025484</v>
      </c>
      <c r="BW116" s="14">
        <f t="shared" si="22"/>
        <v>0</v>
      </c>
      <c r="BX116" s="14">
        <f t="shared" si="23"/>
        <v>29.403660824008796</v>
      </c>
      <c r="BY116" s="14">
        <f t="shared" si="24"/>
        <v>13.176379276890239</v>
      </c>
      <c r="BZ116" s="14">
        <f t="shared" si="25"/>
        <v>0</v>
      </c>
      <c r="CA116" s="14">
        <f t="shared" si="26"/>
        <v>36.070758683138216</v>
      </c>
      <c r="CB116" s="14">
        <f t="shared" si="27"/>
        <v>124.40592458443827</v>
      </c>
      <c r="CC116" s="14">
        <f t="shared" si="34"/>
        <v>32.966172951296812</v>
      </c>
      <c r="CD116" s="14">
        <f t="shared" si="28"/>
        <v>157.37209753573507</v>
      </c>
      <c r="CE116" s="14">
        <f t="shared" si="29"/>
        <v>19.528491041976586</v>
      </c>
      <c r="CF116" s="14">
        <f t="shared" si="35"/>
        <v>0</v>
      </c>
      <c r="CG116" s="14">
        <f t="shared" si="30"/>
        <v>118.63915658754284</v>
      </c>
      <c r="CH116" s="19">
        <f t="shared" si="31"/>
        <v>0</v>
      </c>
    </row>
    <row r="117" spans="1:86" ht="13.8" x14ac:dyDescent="0.3">
      <c r="A117" s="3">
        <v>2017</v>
      </c>
      <c r="B117" s="3" t="s">
        <v>265</v>
      </c>
      <c r="C117" s="4" t="s">
        <v>294</v>
      </c>
      <c r="D117" s="4" t="s">
        <v>295</v>
      </c>
      <c r="E117" s="5">
        <v>1990</v>
      </c>
      <c r="F117" s="6">
        <v>0</v>
      </c>
      <c r="G117" s="6">
        <v>14030</v>
      </c>
      <c r="H117" s="7">
        <v>0</v>
      </c>
      <c r="I117" s="6">
        <v>0</v>
      </c>
      <c r="J117" s="6">
        <v>0</v>
      </c>
      <c r="K117" s="7">
        <v>57777</v>
      </c>
      <c r="L117" s="7">
        <v>78990</v>
      </c>
      <c r="M117" s="8">
        <v>0</v>
      </c>
      <c r="N117" s="6">
        <v>0</v>
      </c>
      <c r="O117" s="7">
        <v>0</v>
      </c>
      <c r="P117" s="8">
        <v>0</v>
      </c>
      <c r="Q117" s="6">
        <v>0</v>
      </c>
      <c r="R117" s="6">
        <v>0</v>
      </c>
      <c r="S117" s="6">
        <v>0</v>
      </c>
      <c r="T117" s="7">
        <v>0</v>
      </c>
      <c r="U117" s="6">
        <v>0</v>
      </c>
      <c r="V117" s="6">
        <v>0</v>
      </c>
      <c r="W117" s="6">
        <v>0</v>
      </c>
      <c r="X117" s="7">
        <v>0</v>
      </c>
      <c r="Y117" s="7">
        <v>96060</v>
      </c>
      <c r="Z117" s="6">
        <v>0</v>
      </c>
      <c r="AA117" s="7">
        <v>237570</v>
      </c>
      <c r="AB117" s="7">
        <v>6490</v>
      </c>
      <c r="AC117" s="8">
        <v>0</v>
      </c>
      <c r="AD117" s="8">
        <v>0</v>
      </c>
      <c r="AE117" s="6">
        <v>0</v>
      </c>
      <c r="AF117" s="6">
        <v>0</v>
      </c>
      <c r="AG117" s="7">
        <v>0</v>
      </c>
      <c r="AH117" s="7">
        <v>0</v>
      </c>
      <c r="AI117" s="7">
        <v>540</v>
      </c>
      <c r="AJ117" s="8">
        <v>0</v>
      </c>
      <c r="AK117" s="7">
        <v>0</v>
      </c>
      <c r="AL117" s="8">
        <v>0</v>
      </c>
      <c r="AM117" s="8">
        <v>0</v>
      </c>
      <c r="AN117" s="8">
        <v>300</v>
      </c>
      <c r="AO117" s="7">
        <v>0</v>
      </c>
      <c r="AP117" s="7">
        <v>160</v>
      </c>
      <c r="AQ117" s="8">
        <v>0</v>
      </c>
      <c r="AR117" s="7">
        <v>0</v>
      </c>
      <c r="AS117" s="7">
        <v>0</v>
      </c>
      <c r="AT117" s="7">
        <v>51730</v>
      </c>
      <c r="AU117" s="8">
        <v>0</v>
      </c>
      <c r="AV117" s="7">
        <v>29860</v>
      </c>
      <c r="AW117" s="7">
        <v>109440</v>
      </c>
      <c r="AX117" s="7"/>
      <c r="AY117" s="8">
        <v>0</v>
      </c>
      <c r="AZ117" s="7">
        <v>161499</v>
      </c>
      <c r="BA117" s="8">
        <v>0</v>
      </c>
      <c r="BB117" s="7">
        <v>41250</v>
      </c>
      <c r="BC117" s="7">
        <v>62490</v>
      </c>
      <c r="BD117" s="8">
        <v>0</v>
      </c>
      <c r="BE117" s="8">
        <v>62490</v>
      </c>
      <c r="BF117" s="8">
        <v>0</v>
      </c>
      <c r="BG117" s="6">
        <v>29220</v>
      </c>
      <c r="BH117" s="8">
        <v>12030</v>
      </c>
      <c r="BI117" s="8">
        <v>161499</v>
      </c>
      <c r="BJ117" s="8">
        <v>0</v>
      </c>
      <c r="BK117" s="8">
        <v>0</v>
      </c>
      <c r="BL117" s="8">
        <v>0</v>
      </c>
      <c r="BM117" s="45">
        <f t="shared" ref="BM117:BM180" si="36">F117+G117+H117+I117+J117+K117+L117+M117+N117+O117+P117+Q117+R117+S117+T117+U117+V117+W117+X117+Y117+Z117+AA117+AB117+AC117+AD117+AE117+AF117+AG117+AH117+AI117+AJ117+AK117+AL117+AM117+AN117+AO117+AP117+AQ117+AR117+AS117+AT117+AU117+AV117+AW117+BE117+BG117</f>
        <v>774657</v>
      </c>
      <c r="BN117" s="45">
        <f t="shared" si="32"/>
        <v>173529</v>
      </c>
      <c r="BO117" s="45">
        <f t="shared" si="19"/>
        <v>948186</v>
      </c>
      <c r="BP117" s="40" t="s">
        <v>265</v>
      </c>
      <c r="BQ117" s="22" t="s">
        <v>294</v>
      </c>
      <c r="BR117" s="52" t="s">
        <v>295</v>
      </c>
      <c r="BS117" s="55">
        <v>46750.000000000007</v>
      </c>
      <c r="BT117" s="50">
        <f t="shared" si="20"/>
        <v>499.96783919597988</v>
      </c>
      <c r="BU117" s="80">
        <f t="shared" si="33"/>
        <v>82.558777650019692</v>
      </c>
      <c r="BV117" s="75">
        <f t="shared" si="21"/>
        <v>55.321608040201006</v>
      </c>
      <c r="BW117" s="14">
        <f t="shared" si="22"/>
        <v>0</v>
      </c>
      <c r="BX117" s="14">
        <f t="shared" si="23"/>
        <v>39.693467336683419</v>
      </c>
      <c r="BY117" s="14">
        <f t="shared" si="24"/>
        <v>25.994974874371859</v>
      </c>
      <c r="BZ117" s="14">
        <f t="shared" si="25"/>
        <v>15.005025125628141</v>
      </c>
      <c r="CA117" s="14">
        <f t="shared" si="26"/>
        <v>29.033668341708541</v>
      </c>
      <c r="CB117" s="14">
        <f t="shared" si="27"/>
        <v>119.38190954773869</v>
      </c>
      <c r="CC117" s="14">
        <f t="shared" si="34"/>
        <v>54.994974874371856</v>
      </c>
      <c r="CD117" s="14">
        <f t="shared" si="28"/>
        <v>174.37688442211055</v>
      </c>
      <c r="CE117" s="14">
        <f t="shared" si="29"/>
        <v>31.402010050251256</v>
      </c>
      <c r="CF117" s="14">
        <f t="shared" si="35"/>
        <v>0</v>
      </c>
      <c r="CG117" s="14">
        <f t="shared" si="30"/>
        <v>81.155276381909545</v>
      </c>
      <c r="CH117" s="19">
        <f t="shared" si="31"/>
        <v>0</v>
      </c>
    </row>
    <row r="118" spans="1:86" ht="13.8" x14ac:dyDescent="0.3">
      <c r="A118" s="3">
        <v>2017</v>
      </c>
      <c r="B118" s="3" t="s">
        <v>265</v>
      </c>
      <c r="C118" s="4" t="s">
        <v>296</v>
      </c>
      <c r="D118" s="4" t="s">
        <v>297</v>
      </c>
      <c r="E118" s="5">
        <v>666</v>
      </c>
      <c r="F118" s="6">
        <v>0</v>
      </c>
      <c r="G118" s="6">
        <v>0</v>
      </c>
      <c r="H118" s="7">
        <v>5820</v>
      </c>
      <c r="I118" s="6">
        <v>0</v>
      </c>
      <c r="J118" s="6">
        <v>0</v>
      </c>
      <c r="K118" s="7">
        <v>0</v>
      </c>
      <c r="L118" s="7">
        <v>20420</v>
      </c>
      <c r="M118" s="8">
        <v>0</v>
      </c>
      <c r="N118" s="6">
        <v>0</v>
      </c>
      <c r="O118" s="7">
        <v>0</v>
      </c>
      <c r="P118" s="8">
        <v>0</v>
      </c>
      <c r="Q118" s="6">
        <v>0</v>
      </c>
      <c r="R118" s="6">
        <v>0</v>
      </c>
      <c r="S118" s="6">
        <v>0</v>
      </c>
      <c r="T118" s="7">
        <v>0</v>
      </c>
      <c r="U118" s="6">
        <v>0</v>
      </c>
      <c r="V118" s="6">
        <v>0</v>
      </c>
      <c r="W118" s="6">
        <v>0</v>
      </c>
      <c r="X118" s="7">
        <v>0</v>
      </c>
      <c r="Y118" s="7">
        <v>14050</v>
      </c>
      <c r="Z118" s="6">
        <v>0</v>
      </c>
      <c r="AA118" s="7">
        <v>16900</v>
      </c>
      <c r="AB118" s="7">
        <v>0</v>
      </c>
      <c r="AC118" s="8">
        <v>0</v>
      </c>
      <c r="AD118" s="8">
        <v>0</v>
      </c>
      <c r="AE118" s="6">
        <v>0</v>
      </c>
      <c r="AF118" s="6">
        <v>0</v>
      </c>
      <c r="AG118" s="7">
        <v>0</v>
      </c>
      <c r="AH118" s="7">
        <v>0</v>
      </c>
      <c r="AI118" s="7">
        <v>190</v>
      </c>
      <c r="AJ118" s="8">
        <v>0</v>
      </c>
      <c r="AK118" s="7">
        <v>0</v>
      </c>
      <c r="AL118" s="8">
        <v>0</v>
      </c>
      <c r="AM118" s="8">
        <v>0</v>
      </c>
      <c r="AN118" s="8">
        <v>50</v>
      </c>
      <c r="AO118" s="7">
        <v>0</v>
      </c>
      <c r="AP118" s="7">
        <v>960</v>
      </c>
      <c r="AQ118" s="8">
        <v>0</v>
      </c>
      <c r="AR118" s="7">
        <v>0</v>
      </c>
      <c r="AS118" s="7">
        <v>0</v>
      </c>
      <c r="AT118" s="7">
        <v>11940</v>
      </c>
      <c r="AU118" s="8">
        <v>0</v>
      </c>
      <c r="AV118" s="7">
        <v>7826</v>
      </c>
      <c r="AW118" s="7">
        <v>0</v>
      </c>
      <c r="AX118" s="7"/>
      <c r="AY118" s="8">
        <v>0</v>
      </c>
      <c r="AZ118" s="7">
        <v>200840</v>
      </c>
      <c r="BA118" s="8">
        <v>0</v>
      </c>
      <c r="BB118" s="7">
        <v>0</v>
      </c>
      <c r="BC118" s="7">
        <v>19660</v>
      </c>
      <c r="BD118" s="8">
        <v>1559650</v>
      </c>
      <c r="BE118" s="8">
        <v>19660</v>
      </c>
      <c r="BF118" s="8">
        <v>0</v>
      </c>
      <c r="BG118" s="6">
        <v>0</v>
      </c>
      <c r="BH118" s="8">
        <v>0</v>
      </c>
      <c r="BI118" s="8">
        <v>200840</v>
      </c>
      <c r="BJ118" s="8">
        <v>0</v>
      </c>
      <c r="BK118" s="8">
        <v>0</v>
      </c>
      <c r="BL118" s="8">
        <v>0</v>
      </c>
      <c r="BM118" s="45">
        <f t="shared" si="36"/>
        <v>97816</v>
      </c>
      <c r="BN118" s="45">
        <f t="shared" si="32"/>
        <v>200840</v>
      </c>
      <c r="BO118" s="45">
        <f t="shared" si="19"/>
        <v>298656</v>
      </c>
      <c r="BP118" s="40" t="s">
        <v>265</v>
      </c>
      <c r="BQ118" s="22" t="s">
        <v>296</v>
      </c>
      <c r="BR118" s="52" t="s">
        <v>297</v>
      </c>
      <c r="BS118" s="55">
        <v>23650.000000000004</v>
      </c>
      <c r="BT118" s="50">
        <f t="shared" si="20"/>
        <v>483.94294294294292</v>
      </c>
      <c r="BU118" s="80">
        <f t="shared" si="33"/>
        <v>37.686546325541563</v>
      </c>
      <c r="BV118" s="75">
        <f t="shared" si="21"/>
        <v>21.096096096096097</v>
      </c>
      <c r="BW118" s="14">
        <f t="shared" si="22"/>
        <v>8.7387387387387392</v>
      </c>
      <c r="BX118" s="14">
        <f t="shared" si="23"/>
        <v>30.66066066066066</v>
      </c>
      <c r="BY118" s="14">
        <f t="shared" si="24"/>
        <v>17.927927927927929</v>
      </c>
      <c r="BZ118" s="14">
        <f t="shared" si="25"/>
        <v>11.75075075075075</v>
      </c>
      <c r="CA118" s="14">
        <f t="shared" si="26"/>
        <v>0</v>
      </c>
      <c r="CB118" s="14">
        <f t="shared" si="27"/>
        <v>25.375375375375377</v>
      </c>
      <c r="CC118" s="14">
        <f t="shared" si="34"/>
        <v>0</v>
      </c>
      <c r="CD118" s="14">
        <f t="shared" si="28"/>
        <v>25.375375375375377</v>
      </c>
      <c r="CE118" s="14">
        <f t="shared" si="29"/>
        <v>29.51951951951952</v>
      </c>
      <c r="CF118" s="14">
        <f t="shared" si="35"/>
        <v>0</v>
      </c>
      <c r="CG118" s="14">
        <f t="shared" si="30"/>
        <v>301.56156156156158</v>
      </c>
      <c r="CH118" s="19">
        <f t="shared" si="31"/>
        <v>0</v>
      </c>
    </row>
    <row r="119" spans="1:86" ht="13.8" x14ac:dyDescent="0.3">
      <c r="A119" s="3">
        <v>2017</v>
      </c>
      <c r="B119" s="3" t="s">
        <v>265</v>
      </c>
      <c r="C119" s="4" t="s">
        <v>298</v>
      </c>
      <c r="D119" s="4" t="s">
        <v>299</v>
      </c>
      <c r="E119" s="5">
        <v>1378</v>
      </c>
      <c r="F119" s="6">
        <v>0</v>
      </c>
      <c r="G119" s="6">
        <v>1260</v>
      </c>
      <c r="H119" s="7">
        <v>0</v>
      </c>
      <c r="I119" s="6">
        <v>0</v>
      </c>
      <c r="J119" s="6">
        <v>0</v>
      </c>
      <c r="K119" s="7">
        <v>45430</v>
      </c>
      <c r="L119" s="7">
        <v>48820</v>
      </c>
      <c r="M119" s="8">
        <v>0</v>
      </c>
      <c r="N119" s="6">
        <v>0</v>
      </c>
      <c r="O119" s="7">
        <v>0</v>
      </c>
      <c r="P119" s="8">
        <v>0</v>
      </c>
      <c r="Q119" s="6">
        <v>0</v>
      </c>
      <c r="R119" s="6">
        <v>0</v>
      </c>
      <c r="S119" s="6">
        <v>0</v>
      </c>
      <c r="T119" s="7">
        <v>15</v>
      </c>
      <c r="U119" s="6">
        <v>0</v>
      </c>
      <c r="V119" s="6">
        <v>0</v>
      </c>
      <c r="W119" s="6">
        <v>0</v>
      </c>
      <c r="X119" s="7">
        <v>0</v>
      </c>
      <c r="Y119" s="7">
        <v>58799</v>
      </c>
      <c r="Z119" s="6">
        <v>0</v>
      </c>
      <c r="AA119" s="7">
        <v>139960</v>
      </c>
      <c r="AB119" s="7">
        <v>4580</v>
      </c>
      <c r="AC119" s="8">
        <v>0</v>
      </c>
      <c r="AD119" s="8">
        <v>0</v>
      </c>
      <c r="AE119" s="6">
        <v>0</v>
      </c>
      <c r="AF119" s="6">
        <v>0</v>
      </c>
      <c r="AG119" s="7">
        <v>0</v>
      </c>
      <c r="AH119" s="7">
        <v>990</v>
      </c>
      <c r="AI119" s="7">
        <v>700</v>
      </c>
      <c r="AJ119" s="8">
        <v>0</v>
      </c>
      <c r="AK119" s="7">
        <v>0</v>
      </c>
      <c r="AL119" s="8">
        <v>0</v>
      </c>
      <c r="AM119" s="8">
        <v>0</v>
      </c>
      <c r="AN119" s="8">
        <v>150</v>
      </c>
      <c r="AO119" s="7">
        <v>0</v>
      </c>
      <c r="AP119" s="7">
        <v>140</v>
      </c>
      <c r="AQ119" s="8">
        <v>0</v>
      </c>
      <c r="AR119" s="7">
        <v>1240</v>
      </c>
      <c r="AS119" s="7">
        <v>700</v>
      </c>
      <c r="AT119" s="7">
        <v>14950</v>
      </c>
      <c r="AU119" s="8">
        <v>0</v>
      </c>
      <c r="AV119" s="7">
        <v>6771</v>
      </c>
      <c r="AW119" s="7">
        <v>4940</v>
      </c>
      <c r="AX119" s="7"/>
      <c r="AY119" s="8">
        <v>0</v>
      </c>
      <c r="AZ119" s="7">
        <v>158890</v>
      </c>
      <c r="BA119" s="8">
        <v>0</v>
      </c>
      <c r="BB119" s="7">
        <v>5360</v>
      </c>
      <c r="BC119" s="7">
        <v>20990</v>
      </c>
      <c r="BD119" s="8">
        <v>0</v>
      </c>
      <c r="BE119" s="8">
        <v>20990</v>
      </c>
      <c r="BF119" s="8">
        <v>0</v>
      </c>
      <c r="BG119" s="6">
        <v>5360</v>
      </c>
      <c r="BH119" s="8">
        <v>0</v>
      </c>
      <c r="BI119" s="8">
        <v>158890</v>
      </c>
      <c r="BJ119" s="8">
        <v>0</v>
      </c>
      <c r="BK119" s="8">
        <v>0</v>
      </c>
      <c r="BL119" s="8">
        <v>0</v>
      </c>
      <c r="BM119" s="45">
        <f t="shared" si="36"/>
        <v>355795</v>
      </c>
      <c r="BN119" s="45">
        <f t="shared" si="32"/>
        <v>158890</v>
      </c>
      <c r="BO119" s="45">
        <f t="shared" si="19"/>
        <v>514685</v>
      </c>
      <c r="BP119" s="40" t="s">
        <v>265</v>
      </c>
      <c r="BQ119" s="22" t="s">
        <v>298</v>
      </c>
      <c r="BR119" s="52" t="s">
        <v>299</v>
      </c>
      <c r="BS119" s="55">
        <v>55000.000000000007</v>
      </c>
      <c r="BT119" s="50">
        <f t="shared" si="20"/>
        <v>413.41436865021768</v>
      </c>
      <c r="BU119" s="80">
        <f t="shared" si="33"/>
        <v>72.109148037950803</v>
      </c>
      <c r="BV119" s="75">
        <f t="shared" si="21"/>
        <v>43.584179970972421</v>
      </c>
      <c r="BW119" s="14">
        <f t="shared" si="22"/>
        <v>0</v>
      </c>
      <c r="BX119" s="14">
        <f t="shared" si="23"/>
        <v>35.428156748911469</v>
      </c>
      <c r="BY119" s="14">
        <f t="shared" si="24"/>
        <v>10.849056603773585</v>
      </c>
      <c r="BZ119" s="14">
        <f t="shared" si="25"/>
        <v>4.9136429608127719</v>
      </c>
      <c r="CA119" s="14">
        <f t="shared" si="26"/>
        <v>32.96806966618287</v>
      </c>
      <c r="CB119" s="14">
        <f t="shared" si="27"/>
        <v>101.56748911465893</v>
      </c>
      <c r="CC119" s="14">
        <f t="shared" si="34"/>
        <v>3.5849056603773586</v>
      </c>
      <c r="CD119" s="14">
        <f t="shared" si="28"/>
        <v>105.15239477503629</v>
      </c>
      <c r="CE119" s="14">
        <f t="shared" si="29"/>
        <v>15.2322206095791</v>
      </c>
      <c r="CF119" s="14">
        <f t="shared" si="35"/>
        <v>0</v>
      </c>
      <c r="CG119" s="14">
        <f t="shared" si="30"/>
        <v>115.30478955007257</v>
      </c>
      <c r="CH119" s="19">
        <f t="shared" si="31"/>
        <v>0</v>
      </c>
    </row>
    <row r="120" spans="1:86" ht="13.8" x14ac:dyDescent="0.3">
      <c r="A120" s="3">
        <v>2017</v>
      </c>
      <c r="B120" s="3" t="s">
        <v>265</v>
      </c>
      <c r="C120" s="4" t="s">
        <v>300</v>
      </c>
      <c r="D120" s="4" t="s">
        <v>301</v>
      </c>
      <c r="E120" s="5">
        <v>627</v>
      </c>
      <c r="F120" s="6">
        <v>0</v>
      </c>
      <c r="G120" s="6">
        <v>6020</v>
      </c>
      <c r="H120" s="7">
        <v>0</v>
      </c>
      <c r="I120" s="6">
        <v>0</v>
      </c>
      <c r="J120" s="6">
        <v>0</v>
      </c>
      <c r="K120" s="7">
        <v>19580</v>
      </c>
      <c r="L120" s="7">
        <v>31110</v>
      </c>
      <c r="M120" s="8">
        <v>0</v>
      </c>
      <c r="N120" s="6">
        <v>0</v>
      </c>
      <c r="O120" s="7">
        <v>0</v>
      </c>
      <c r="P120" s="8">
        <v>0</v>
      </c>
      <c r="Q120" s="6">
        <v>0</v>
      </c>
      <c r="R120" s="6">
        <v>0</v>
      </c>
      <c r="S120" s="6">
        <v>0</v>
      </c>
      <c r="T120" s="7">
        <v>0</v>
      </c>
      <c r="U120" s="6">
        <v>0</v>
      </c>
      <c r="V120" s="6">
        <v>0</v>
      </c>
      <c r="W120" s="6">
        <v>0</v>
      </c>
      <c r="X120" s="7">
        <v>0</v>
      </c>
      <c r="Y120" s="7">
        <v>25470</v>
      </c>
      <c r="Z120" s="6">
        <v>0</v>
      </c>
      <c r="AA120" s="7">
        <v>86700</v>
      </c>
      <c r="AB120" s="7">
        <v>0</v>
      </c>
      <c r="AC120" s="8">
        <v>0</v>
      </c>
      <c r="AD120" s="8">
        <v>0</v>
      </c>
      <c r="AE120" s="6">
        <v>0</v>
      </c>
      <c r="AF120" s="6">
        <v>0</v>
      </c>
      <c r="AG120" s="7">
        <v>20</v>
      </c>
      <c r="AH120" s="7">
        <v>920</v>
      </c>
      <c r="AI120" s="7">
        <v>280</v>
      </c>
      <c r="AJ120" s="8">
        <v>0</v>
      </c>
      <c r="AK120" s="7">
        <v>0</v>
      </c>
      <c r="AL120" s="8">
        <v>112</v>
      </c>
      <c r="AM120" s="8">
        <v>0</v>
      </c>
      <c r="AN120" s="8">
        <v>195</v>
      </c>
      <c r="AO120" s="7">
        <v>0</v>
      </c>
      <c r="AP120" s="7">
        <v>90</v>
      </c>
      <c r="AQ120" s="8">
        <v>0</v>
      </c>
      <c r="AR120" s="7">
        <v>750</v>
      </c>
      <c r="AS120" s="7">
        <v>1600</v>
      </c>
      <c r="AT120" s="7">
        <v>4980</v>
      </c>
      <c r="AU120" s="8">
        <v>0</v>
      </c>
      <c r="AV120" s="7">
        <v>5875</v>
      </c>
      <c r="AW120" s="7">
        <v>2470</v>
      </c>
      <c r="AX120" s="7"/>
      <c r="AY120" s="8">
        <v>0</v>
      </c>
      <c r="AZ120" s="7">
        <v>94713</v>
      </c>
      <c r="BA120" s="8">
        <v>0</v>
      </c>
      <c r="BB120" s="7">
        <v>0</v>
      </c>
      <c r="BC120" s="7">
        <v>5430</v>
      </c>
      <c r="BD120" s="8">
        <v>0</v>
      </c>
      <c r="BE120" s="8">
        <v>5430</v>
      </c>
      <c r="BF120" s="8">
        <v>0</v>
      </c>
      <c r="BG120" s="6">
        <v>0</v>
      </c>
      <c r="BH120" s="8">
        <v>0</v>
      </c>
      <c r="BI120" s="8">
        <v>94713</v>
      </c>
      <c r="BJ120" s="8">
        <v>0</v>
      </c>
      <c r="BK120" s="8">
        <v>0</v>
      </c>
      <c r="BL120" s="8">
        <v>0</v>
      </c>
      <c r="BM120" s="45">
        <f t="shared" si="36"/>
        <v>191602</v>
      </c>
      <c r="BN120" s="45">
        <f t="shared" si="32"/>
        <v>94713</v>
      </c>
      <c r="BO120" s="45">
        <f t="shared" si="19"/>
        <v>286315</v>
      </c>
      <c r="BP120" s="40" t="s">
        <v>265</v>
      </c>
      <c r="BQ120" s="22" t="s">
        <v>300</v>
      </c>
      <c r="BR120" s="52" t="s">
        <v>301</v>
      </c>
      <c r="BS120" s="55">
        <v>15950.000000000002</v>
      </c>
      <c r="BT120" s="50">
        <f t="shared" si="20"/>
        <v>482.08133971291863</v>
      </c>
      <c r="BU120" s="80">
        <f t="shared" si="33"/>
        <v>68.665574909433786</v>
      </c>
      <c r="BV120" s="75">
        <f t="shared" si="21"/>
        <v>50.22328548644338</v>
      </c>
      <c r="BW120" s="14">
        <f t="shared" si="22"/>
        <v>0</v>
      </c>
      <c r="BX120" s="14">
        <f t="shared" si="23"/>
        <v>49.617224880382778</v>
      </c>
      <c r="BY120" s="14">
        <f t="shared" si="24"/>
        <v>7.9425837320574164</v>
      </c>
      <c r="BZ120" s="14">
        <f t="shared" si="25"/>
        <v>9.3700159489633172</v>
      </c>
      <c r="CA120" s="14">
        <f t="shared" si="26"/>
        <v>31.228070175438596</v>
      </c>
      <c r="CB120" s="14">
        <f t="shared" si="27"/>
        <v>138.2775119617225</v>
      </c>
      <c r="CC120" s="14">
        <f t="shared" si="34"/>
        <v>3.9393939393939394</v>
      </c>
      <c r="CD120" s="14">
        <f t="shared" si="28"/>
        <v>142.21690590111643</v>
      </c>
      <c r="CE120" s="14">
        <f t="shared" si="29"/>
        <v>8.6602870813397121</v>
      </c>
      <c r="CF120" s="14">
        <f t="shared" si="35"/>
        <v>0</v>
      </c>
      <c r="CG120" s="14">
        <f t="shared" si="30"/>
        <v>151.05741626794259</v>
      </c>
      <c r="CH120" s="19">
        <f t="shared" si="31"/>
        <v>0</v>
      </c>
    </row>
    <row r="121" spans="1:86" ht="13.8" x14ac:dyDescent="0.3">
      <c r="A121" s="3">
        <v>2017</v>
      </c>
      <c r="B121" s="3" t="s">
        <v>265</v>
      </c>
      <c r="C121" s="4" t="s">
        <v>302</v>
      </c>
      <c r="D121" s="4" t="s">
        <v>303</v>
      </c>
      <c r="E121" s="5">
        <v>809</v>
      </c>
      <c r="F121" s="6">
        <v>0</v>
      </c>
      <c r="G121" s="6">
        <v>0</v>
      </c>
      <c r="H121" s="7">
        <v>0</v>
      </c>
      <c r="I121" s="6">
        <v>0</v>
      </c>
      <c r="J121" s="6">
        <v>0</v>
      </c>
      <c r="K121" s="7">
        <v>22318</v>
      </c>
      <c r="L121" s="7">
        <v>26880</v>
      </c>
      <c r="M121" s="8">
        <v>0</v>
      </c>
      <c r="N121" s="6">
        <v>0</v>
      </c>
      <c r="O121" s="7">
        <v>0</v>
      </c>
      <c r="P121" s="8">
        <v>0</v>
      </c>
      <c r="Q121" s="6">
        <v>0</v>
      </c>
      <c r="R121" s="6">
        <v>0</v>
      </c>
      <c r="S121" s="6">
        <v>0</v>
      </c>
      <c r="T121" s="7">
        <v>0</v>
      </c>
      <c r="U121" s="6">
        <v>0</v>
      </c>
      <c r="V121" s="6">
        <v>0</v>
      </c>
      <c r="W121" s="6">
        <v>0</v>
      </c>
      <c r="X121" s="7">
        <v>0</v>
      </c>
      <c r="Y121" s="7">
        <v>28960</v>
      </c>
      <c r="Z121" s="6">
        <v>0</v>
      </c>
      <c r="AA121" s="7">
        <v>141640</v>
      </c>
      <c r="AB121" s="7">
        <v>1850</v>
      </c>
      <c r="AC121" s="8">
        <v>0</v>
      </c>
      <c r="AD121" s="8">
        <v>0</v>
      </c>
      <c r="AE121" s="6">
        <v>0</v>
      </c>
      <c r="AF121" s="6">
        <v>0</v>
      </c>
      <c r="AG121" s="7">
        <v>0</v>
      </c>
      <c r="AH121" s="7">
        <v>0</v>
      </c>
      <c r="AI121" s="7">
        <v>280</v>
      </c>
      <c r="AJ121" s="8">
        <v>0</v>
      </c>
      <c r="AK121" s="7">
        <v>0</v>
      </c>
      <c r="AL121" s="8">
        <v>0</v>
      </c>
      <c r="AM121" s="8">
        <v>0</v>
      </c>
      <c r="AN121" s="8">
        <v>115</v>
      </c>
      <c r="AO121" s="7">
        <v>0</v>
      </c>
      <c r="AP121" s="7">
        <v>50</v>
      </c>
      <c r="AQ121" s="8">
        <v>0</v>
      </c>
      <c r="AR121" s="7">
        <v>0</v>
      </c>
      <c r="AS121" s="7">
        <v>0</v>
      </c>
      <c r="AT121" s="7">
        <v>0</v>
      </c>
      <c r="AU121" s="8">
        <v>0</v>
      </c>
      <c r="AV121" s="7">
        <v>0</v>
      </c>
      <c r="AW121" s="7">
        <v>22770</v>
      </c>
      <c r="AX121" s="7"/>
      <c r="AY121" s="8">
        <v>0</v>
      </c>
      <c r="AZ121" s="7">
        <v>80171</v>
      </c>
      <c r="BA121" s="8">
        <v>0</v>
      </c>
      <c r="BB121" s="7">
        <v>0</v>
      </c>
      <c r="BC121" s="7">
        <v>14960</v>
      </c>
      <c r="BD121" s="8">
        <v>713840</v>
      </c>
      <c r="BE121" s="8">
        <v>14960</v>
      </c>
      <c r="BF121" s="8">
        <v>0</v>
      </c>
      <c r="BG121" s="6">
        <v>0</v>
      </c>
      <c r="BH121" s="8">
        <v>0</v>
      </c>
      <c r="BI121" s="8">
        <v>80171</v>
      </c>
      <c r="BJ121" s="8">
        <v>0</v>
      </c>
      <c r="BK121" s="8">
        <v>0</v>
      </c>
      <c r="BL121" s="8">
        <v>0</v>
      </c>
      <c r="BM121" s="45">
        <f t="shared" si="36"/>
        <v>259823</v>
      </c>
      <c r="BN121" s="45">
        <f t="shared" si="32"/>
        <v>80171</v>
      </c>
      <c r="BO121" s="45">
        <f t="shared" si="19"/>
        <v>339994</v>
      </c>
      <c r="BP121" s="40" t="s">
        <v>265</v>
      </c>
      <c r="BQ121" s="22" t="s">
        <v>302</v>
      </c>
      <c r="BR121" s="52" t="s">
        <v>303</v>
      </c>
      <c r="BS121" s="55">
        <v>11000</v>
      </c>
      <c r="BT121" s="50">
        <f t="shared" si="20"/>
        <v>433.86155747836835</v>
      </c>
      <c r="BU121" s="80">
        <f t="shared" si="33"/>
        <v>77.158868812572294</v>
      </c>
      <c r="BV121" s="75">
        <f t="shared" si="21"/>
        <v>35.797280593325091</v>
      </c>
      <c r="BW121" s="14">
        <f t="shared" si="22"/>
        <v>0</v>
      </c>
      <c r="BX121" s="14">
        <f t="shared" si="23"/>
        <v>33.226205191594559</v>
      </c>
      <c r="BY121" s="14">
        <f t="shared" si="24"/>
        <v>0</v>
      </c>
      <c r="BZ121" s="14">
        <f t="shared" si="25"/>
        <v>0</v>
      </c>
      <c r="CA121" s="14">
        <f t="shared" si="26"/>
        <v>27.587144622991346</v>
      </c>
      <c r="CB121" s="14">
        <f t="shared" si="27"/>
        <v>175.08034610630409</v>
      </c>
      <c r="CC121" s="14">
        <f t="shared" si="34"/>
        <v>28.145859085290482</v>
      </c>
      <c r="CD121" s="14">
        <f t="shared" si="28"/>
        <v>203.22620519159457</v>
      </c>
      <c r="CE121" s="14">
        <f t="shared" si="29"/>
        <v>18.491965389369593</v>
      </c>
      <c r="CF121" s="14">
        <f t="shared" si="35"/>
        <v>0</v>
      </c>
      <c r="CG121" s="14">
        <f t="shared" si="30"/>
        <v>99.098887515451167</v>
      </c>
      <c r="CH121" s="19">
        <f t="shared" si="31"/>
        <v>0</v>
      </c>
    </row>
    <row r="122" spans="1:86" ht="13.8" x14ac:dyDescent="0.3">
      <c r="A122" s="3">
        <v>2017</v>
      </c>
      <c r="B122" s="3" t="s">
        <v>265</v>
      </c>
      <c r="C122" s="4" t="s">
        <v>304</v>
      </c>
      <c r="D122" s="4" t="s">
        <v>305</v>
      </c>
      <c r="E122" s="5">
        <v>2407</v>
      </c>
      <c r="F122" s="6">
        <v>0</v>
      </c>
      <c r="G122" s="6">
        <v>31390</v>
      </c>
      <c r="H122" s="7">
        <v>0</v>
      </c>
      <c r="I122" s="6">
        <v>0</v>
      </c>
      <c r="J122" s="6">
        <v>0</v>
      </c>
      <c r="K122" s="7">
        <v>62410</v>
      </c>
      <c r="L122" s="7">
        <v>85700</v>
      </c>
      <c r="M122" s="8">
        <v>0</v>
      </c>
      <c r="N122" s="6">
        <v>0</v>
      </c>
      <c r="O122" s="7">
        <v>0</v>
      </c>
      <c r="P122" s="8">
        <v>0</v>
      </c>
      <c r="Q122" s="6">
        <v>0</v>
      </c>
      <c r="R122" s="6">
        <v>0</v>
      </c>
      <c r="S122" s="6">
        <v>0</v>
      </c>
      <c r="T122" s="7">
        <v>0</v>
      </c>
      <c r="U122" s="6">
        <v>0</v>
      </c>
      <c r="V122" s="6">
        <v>0</v>
      </c>
      <c r="W122" s="6">
        <v>0</v>
      </c>
      <c r="X122" s="7">
        <v>0</v>
      </c>
      <c r="Y122" s="7">
        <v>49205</v>
      </c>
      <c r="Z122" s="6">
        <v>0</v>
      </c>
      <c r="AA122" s="7">
        <v>266240</v>
      </c>
      <c r="AB122" s="7">
        <v>8070</v>
      </c>
      <c r="AC122" s="8">
        <v>0</v>
      </c>
      <c r="AD122" s="8">
        <v>0</v>
      </c>
      <c r="AE122" s="6">
        <v>0</v>
      </c>
      <c r="AF122" s="6">
        <v>0</v>
      </c>
      <c r="AG122" s="7">
        <v>0</v>
      </c>
      <c r="AH122" s="7">
        <v>0</v>
      </c>
      <c r="AI122" s="7">
        <v>720</v>
      </c>
      <c r="AJ122" s="8">
        <v>0</v>
      </c>
      <c r="AK122" s="7">
        <v>0</v>
      </c>
      <c r="AL122" s="8">
        <v>0</v>
      </c>
      <c r="AM122" s="8">
        <v>0</v>
      </c>
      <c r="AN122" s="8">
        <v>150</v>
      </c>
      <c r="AO122" s="7">
        <v>0</v>
      </c>
      <c r="AP122" s="7">
        <v>90</v>
      </c>
      <c r="AQ122" s="8">
        <v>0</v>
      </c>
      <c r="AR122" s="7">
        <v>0</v>
      </c>
      <c r="AS122" s="7">
        <v>0</v>
      </c>
      <c r="AT122" s="7">
        <v>0</v>
      </c>
      <c r="AU122" s="8">
        <v>0</v>
      </c>
      <c r="AV122" s="7">
        <v>0</v>
      </c>
      <c r="AW122" s="7">
        <v>195650</v>
      </c>
      <c r="AX122" s="7"/>
      <c r="AY122" s="8">
        <v>0</v>
      </c>
      <c r="AZ122" s="7">
        <v>204180</v>
      </c>
      <c r="BA122" s="8">
        <v>0</v>
      </c>
      <c r="BB122" s="7">
        <v>0</v>
      </c>
      <c r="BC122" s="7">
        <v>25790</v>
      </c>
      <c r="BD122" s="8">
        <v>0</v>
      </c>
      <c r="BE122" s="8">
        <v>25790</v>
      </c>
      <c r="BF122" s="8">
        <v>0</v>
      </c>
      <c r="BG122" s="6">
        <v>0</v>
      </c>
      <c r="BH122" s="8">
        <v>0</v>
      </c>
      <c r="BI122" s="8">
        <v>204180</v>
      </c>
      <c r="BJ122" s="8">
        <v>0</v>
      </c>
      <c r="BK122" s="8">
        <v>0</v>
      </c>
      <c r="BL122" s="8">
        <v>0</v>
      </c>
      <c r="BM122" s="45">
        <f t="shared" si="36"/>
        <v>725415</v>
      </c>
      <c r="BN122" s="45">
        <f t="shared" si="32"/>
        <v>204180</v>
      </c>
      <c r="BO122" s="45">
        <f t="shared" si="19"/>
        <v>929595</v>
      </c>
      <c r="BP122" s="40" t="s">
        <v>265</v>
      </c>
      <c r="BQ122" s="22" t="s">
        <v>304</v>
      </c>
      <c r="BR122" s="52" t="s">
        <v>305</v>
      </c>
      <c r="BS122" s="55">
        <v>44000</v>
      </c>
      <c r="BT122" s="50">
        <f t="shared" si="20"/>
        <v>404.48483589530537</v>
      </c>
      <c r="BU122" s="80">
        <f t="shared" si="33"/>
        <v>79.028240695566438</v>
      </c>
      <c r="BV122" s="75">
        <f t="shared" si="21"/>
        <v>33.483589530535937</v>
      </c>
      <c r="BW122" s="14">
        <f t="shared" si="22"/>
        <v>0</v>
      </c>
      <c r="BX122" s="14">
        <f t="shared" si="23"/>
        <v>35.604486913169922</v>
      </c>
      <c r="BY122" s="14">
        <f t="shared" si="24"/>
        <v>0</v>
      </c>
      <c r="BZ122" s="14">
        <f t="shared" si="25"/>
        <v>0</v>
      </c>
      <c r="CA122" s="14">
        <f t="shared" si="26"/>
        <v>25.928541753219776</v>
      </c>
      <c r="CB122" s="14">
        <f t="shared" si="27"/>
        <v>110.61071873701704</v>
      </c>
      <c r="CC122" s="14">
        <f t="shared" si="34"/>
        <v>81.283755712505197</v>
      </c>
      <c r="CD122" s="14">
        <f t="shared" si="28"/>
        <v>191.89447444952222</v>
      </c>
      <c r="CE122" s="14">
        <f t="shared" si="29"/>
        <v>10.714582467802243</v>
      </c>
      <c r="CF122" s="14">
        <f t="shared" si="35"/>
        <v>0</v>
      </c>
      <c r="CG122" s="14">
        <f t="shared" si="30"/>
        <v>84.827586206896555</v>
      </c>
      <c r="CH122" s="19">
        <f t="shared" si="31"/>
        <v>0</v>
      </c>
    </row>
    <row r="123" spans="1:86" ht="13.8" x14ac:dyDescent="0.3">
      <c r="A123" s="3">
        <v>2017</v>
      </c>
      <c r="B123" s="3" t="s">
        <v>265</v>
      </c>
      <c r="C123" s="4" t="s">
        <v>306</v>
      </c>
      <c r="D123" s="4" t="s">
        <v>307</v>
      </c>
      <c r="E123" s="5">
        <v>42209</v>
      </c>
      <c r="F123" s="6">
        <v>0</v>
      </c>
      <c r="G123" s="6">
        <v>934270</v>
      </c>
      <c r="H123" s="7">
        <v>0</v>
      </c>
      <c r="I123" s="6">
        <v>0</v>
      </c>
      <c r="J123" s="6">
        <v>0</v>
      </c>
      <c r="K123" s="7">
        <v>1370320</v>
      </c>
      <c r="L123" s="7">
        <v>1437110</v>
      </c>
      <c r="M123" s="8">
        <v>0</v>
      </c>
      <c r="N123" s="6">
        <v>235</v>
      </c>
      <c r="O123" s="7">
        <v>0</v>
      </c>
      <c r="P123" s="8">
        <v>0</v>
      </c>
      <c r="Q123" s="6">
        <v>0</v>
      </c>
      <c r="R123" s="6">
        <v>0</v>
      </c>
      <c r="S123" s="6">
        <v>0</v>
      </c>
      <c r="T123" s="7">
        <v>1586</v>
      </c>
      <c r="U123" s="6">
        <v>0</v>
      </c>
      <c r="V123" s="6">
        <v>0</v>
      </c>
      <c r="W123" s="6">
        <v>0</v>
      </c>
      <c r="X123" s="7">
        <v>0</v>
      </c>
      <c r="Y123" s="7">
        <v>1754280</v>
      </c>
      <c r="Z123" s="6">
        <v>0</v>
      </c>
      <c r="AA123" s="7">
        <v>5490450</v>
      </c>
      <c r="AB123" s="7">
        <v>153280</v>
      </c>
      <c r="AC123" s="8">
        <v>7</v>
      </c>
      <c r="AD123" s="8">
        <v>0</v>
      </c>
      <c r="AE123" s="6">
        <v>138</v>
      </c>
      <c r="AF123" s="6">
        <v>360</v>
      </c>
      <c r="AG123" s="7">
        <v>2850</v>
      </c>
      <c r="AH123" s="7">
        <v>49500</v>
      </c>
      <c r="AI123" s="7">
        <v>16815</v>
      </c>
      <c r="AJ123" s="8">
        <v>0</v>
      </c>
      <c r="AK123" s="7">
        <v>566</v>
      </c>
      <c r="AL123" s="8">
        <v>14539</v>
      </c>
      <c r="AM123" s="8">
        <v>550</v>
      </c>
      <c r="AN123" s="8">
        <v>4230</v>
      </c>
      <c r="AO123" s="7">
        <v>0</v>
      </c>
      <c r="AP123" s="7">
        <v>18770</v>
      </c>
      <c r="AQ123" s="8">
        <v>0</v>
      </c>
      <c r="AR123" s="7">
        <v>71600</v>
      </c>
      <c r="AS123" s="7">
        <v>100330</v>
      </c>
      <c r="AT123" s="7">
        <v>543670</v>
      </c>
      <c r="AU123" s="8">
        <v>0</v>
      </c>
      <c r="AV123" s="7">
        <v>158510</v>
      </c>
      <c r="AW123" s="7">
        <v>1214510</v>
      </c>
      <c r="AX123" s="7"/>
      <c r="AY123" s="8">
        <v>0</v>
      </c>
      <c r="AZ123" s="7">
        <v>4767670</v>
      </c>
      <c r="BA123" s="8">
        <v>0</v>
      </c>
      <c r="BB123" s="7">
        <v>987360</v>
      </c>
      <c r="BC123" s="7">
        <v>841840</v>
      </c>
      <c r="BD123" s="8">
        <v>0</v>
      </c>
      <c r="BE123" s="8">
        <v>841840</v>
      </c>
      <c r="BF123" s="8">
        <v>0</v>
      </c>
      <c r="BG123" s="6">
        <v>687040</v>
      </c>
      <c r="BH123" s="8">
        <v>300320</v>
      </c>
      <c r="BI123" s="8">
        <v>4767670</v>
      </c>
      <c r="BJ123" s="8">
        <v>0</v>
      </c>
      <c r="BK123" s="8">
        <v>0</v>
      </c>
      <c r="BL123" s="8">
        <v>0</v>
      </c>
      <c r="BM123" s="45">
        <f t="shared" si="36"/>
        <v>14867356</v>
      </c>
      <c r="BN123" s="45">
        <f t="shared" si="32"/>
        <v>5067990</v>
      </c>
      <c r="BO123" s="45">
        <f t="shared" si="19"/>
        <v>19935346</v>
      </c>
      <c r="BP123" s="40" t="s">
        <v>265</v>
      </c>
      <c r="BQ123" s="22" t="s">
        <v>306</v>
      </c>
      <c r="BR123" s="52" t="s">
        <v>307</v>
      </c>
      <c r="BS123" s="55">
        <v>280500</v>
      </c>
      <c r="BT123" s="50">
        <f t="shared" si="20"/>
        <v>478.94633845862256</v>
      </c>
      <c r="BU123" s="80">
        <f t="shared" si="33"/>
        <v>74.930606416372584</v>
      </c>
      <c r="BV123" s="75">
        <f t="shared" si="21"/>
        <v>63.696131156862279</v>
      </c>
      <c r="BW123" s="14">
        <f t="shared" si="22"/>
        <v>0</v>
      </c>
      <c r="BX123" s="14">
        <f t="shared" si="23"/>
        <v>34.047478026013408</v>
      </c>
      <c r="BY123" s="14">
        <f t="shared" si="24"/>
        <v>12.88042834466583</v>
      </c>
      <c r="BZ123" s="14">
        <f t="shared" si="25"/>
        <v>3.7553602312303065</v>
      </c>
      <c r="CA123" s="14">
        <f t="shared" si="26"/>
        <v>32.465114075197235</v>
      </c>
      <c r="CB123" s="14">
        <f t="shared" si="27"/>
        <v>130.07770854557086</v>
      </c>
      <c r="CC123" s="14">
        <f t="shared" si="34"/>
        <v>28.773721244284395</v>
      </c>
      <c r="CD123" s="14">
        <f t="shared" si="28"/>
        <v>158.85142978985525</v>
      </c>
      <c r="CE123" s="14">
        <f t="shared" si="29"/>
        <v>19.944561586391529</v>
      </c>
      <c r="CF123" s="14">
        <f t="shared" si="35"/>
        <v>0</v>
      </c>
      <c r="CG123" s="14">
        <f t="shared" si="30"/>
        <v>112.95387239688218</v>
      </c>
      <c r="CH123" s="19">
        <f t="shared" si="31"/>
        <v>0</v>
      </c>
    </row>
    <row r="124" spans="1:86" ht="13.8" x14ac:dyDescent="0.3">
      <c r="A124" s="3">
        <v>2017</v>
      </c>
      <c r="B124" s="3" t="s">
        <v>265</v>
      </c>
      <c r="C124" s="4" t="s">
        <v>308</v>
      </c>
      <c r="D124" s="4" t="s">
        <v>309</v>
      </c>
      <c r="E124" s="5">
        <v>9870</v>
      </c>
      <c r="F124" s="6">
        <v>0</v>
      </c>
      <c r="G124" s="6">
        <v>265000</v>
      </c>
      <c r="H124" s="7">
        <v>0</v>
      </c>
      <c r="I124" s="6">
        <v>0</v>
      </c>
      <c r="J124" s="6">
        <v>0</v>
      </c>
      <c r="K124" s="7">
        <v>340013</v>
      </c>
      <c r="L124" s="7">
        <v>325360</v>
      </c>
      <c r="M124" s="8">
        <v>0</v>
      </c>
      <c r="N124" s="6">
        <v>0</v>
      </c>
      <c r="O124" s="7">
        <v>3410</v>
      </c>
      <c r="P124" s="8">
        <v>0</v>
      </c>
      <c r="Q124" s="6">
        <v>0</v>
      </c>
      <c r="R124" s="6">
        <v>0</v>
      </c>
      <c r="S124" s="6">
        <v>0</v>
      </c>
      <c r="T124" s="7">
        <v>115</v>
      </c>
      <c r="U124" s="6">
        <v>0</v>
      </c>
      <c r="V124" s="6">
        <v>0</v>
      </c>
      <c r="W124" s="6">
        <v>0</v>
      </c>
      <c r="X124" s="7">
        <v>98415</v>
      </c>
      <c r="Y124" s="7">
        <v>316120</v>
      </c>
      <c r="Z124" s="6">
        <v>0</v>
      </c>
      <c r="AA124" s="7">
        <v>1374580</v>
      </c>
      <c r="AB124" s="7">
        <v>50860</v>
      </c>
      <c r="AC124" s="8">
        <v>0</v>
      </c>
      <c r="AD124" s="8">
        <v>0</v>
      </c>
      <c r="AE124" s="6">
        <v>0</v>
      </c>
      <c r="AF124" s="6">
        <v>0</v>
      </c>
      <c r="AG124" s="7">
        <v>300</v>
      </c>
      <c r="AH124" s="7">
        <v>10200</v>
      </c>
      <c r="AI124" s="7">
        <v>5790</v>
      </c>
      <c r="AJ124" s="8">
        <v>0</v>
      </c>
      <c r="AK124" s="7">
        <v>1200</v>
      </c>
      <c r="AL124" s="8">
        <v>0</v>
      </c>
      <c r="AM124" s="8">
        <v>0</v>
      </c>
      <c r="AN124" s="8">
        <v>1185</v>
      </c>
      <c r="AO124" s="7">
        <v>0</v>
      </c>
      <c r="AP124" s="7">
        <v>1390</v>
      </c>
      <c r="AQ124" s="8">
        <v>0</v>
      </c>
      <c r="AR124" s="7">
        <v>16625</v>
      </c>
      <c r="AS124" s="7">
        <v>20625</v>
      </c>
      <c r="AT124" s="7">
        <v>93440</v>
      </c>
      <c r="AU124" s="8">
        <v>0</v>
      </c>
      <c r="AV124" s="7">
        <v>27600</v>
      </c>
      <c r="AW124" s="7">
        <v>76780</v>
      </c>
      <c r="AX124" s="7"/>
      <c r="AY124" s="8">
        <v>0</v>
      </c>
      <c r="AZ124" s="7">
        <v>1231816</v>
      </c>
      <c r="BA124" s="8">
        <v>0</v>
      </c>
      <c r="BB124" s="7">
        <v>212080</v>
      </c>
      <c r="BC124" s="7">
        <v>107390</v>
      </c>
      <c r="BD124" s="8">
        <v>0</v>
      </c>
      <c r="BE124" s="8">
        <v>107390</v>
      </c>
      <c r="BF124" s="8">
        <v>0</v>
      </c>
      <c r="BG124" s="6">
        <v>52160</v>
      </c>
      <c r="BH124" s="8">
        <v>159920</v>
      </c>
      <c r="BI124" s="8">
        <v>1231816</v>
      </c>
      <c r="BJ124" s="8">
        <v>0</v>
      </c>
      <c r="BK124" s="8">
        <v>0</v>
      </c>
      <c r="BL124" s="8">
        <v>0</v>
      </c>
      <c r="BM124" s="45">
        <f t="shared" si="36"/>
        <v>3188558</v>
      </c>
      <c r="BN124" s="45">
        <f t="shared" si="32"/>
        <v>1391736</v>
      </c>
      <c r="BO124" s="45">
        <f t="shared" si="19"/>
        <v>4580294</v>
      </c>
      <c r="BP124" s="40" t="s">
        <v>265</v>
      </c>
      <c r="BQ124" s="22" t="s">
        <v>308</v>
      </c>
      <c r="BR124" s="52" t="s">
        <v>309</v>
      </c>
      <c r="BS124" s="55">
        <v>96800.000000000015</v>
      </c>
      <c r="BT124" s="50">
        <f t="shared" si="20"/>
        <v>473.86970618034445</v>
      </c>
      <c r="BU124" s="80">
        <f t="shared" si="33"/>
        <v>70.243574322004221</v>
      </c>
      <c r="BV124" s="75">
        <f t="shared" si="21"/>
        <v>58.8774062816616</v>
      </c>
      <c r="BW124" s="14">
        <f t="shared" si="22"/>
        <v>0</v>
      </c>
      <c r="BX124" s="14">
        <f t="shared" si="23"/>
        <v>32.964539007092199</v>
      </c>
      <c r="BY124" s="14">
        <f t="shared" si="24"/>
        <v>9.4670719351570423</v>
      </c>
      <c r="BZ124" s="14">
        <f t="shared" si="25"/>
        <v>2.7963525835866263</v>
      </c>
      <c r="CA124" s="14">
        <f t="shared" si="26"/>
        <v>34.449138804457952</v>
      </c>
      <c r="CB124" s="14">
        <f t="shared" si="27"/>
        <v>139.26849037487335</v>
      </c>
      <c r="CC124" s="14">
        <f t="shared" si="34"/>
        <v>7.7791286727456939</v>
      </c>
      <c r="CD124" s="14">
        <f t="shared" si="28"/>
        <v>147.04761904761904</v>
      </c>
      <c r="CE124" s="14">
        <f t="shared" si="29"/>
        <v>10.880445795339412</v>
      </c>
      <c r="CF124" s="14">
        <f t="shared" si="35"/>
        <v>0</v>
      </c>
      <c r="CG124" s="14">
        <f t="shared" si="30"/>
        <v>124.80405268490375</v>
      </c>
      <c r="CH124" s="19">
        <f t="shared" si="31"/>
        <v>9.9711246200607899</v>
      </c>
    </row>
    <row r="125" spans="1:86" ht="13.8" x14ac:dyDescent="0.3">
      <c r="A125" s="3">
        <v>2017</v>
      </c>
      <c r="B125" s="3" t="s">
        <v>265</v>
      </c>
      <c r="C125" s="4" t="s">
        <v>310</v>
      </c>
      <c r="D125" s="4" t="s">
        <v>311</v>
      </c>
      <c r="E125" s="5">
        <v>4641</v>
      </c>
      <c r="F125" s="6">
        <v>0</v>
      </c>
      <c r="G125" s="6">
        <v>94080</v>
      </c>
      <c r="H125" s="7">
        <v>0</v>
      </c>
      <c r="I125" s="6">
        <v>0</v>
      </c>
      <c r="J125" s="6">
        <v>0</v>
      </c>
      <c r="K125" s="7">
        <v>138090</v>
      </c>
      <c r="L125" s="7">
        <v>134210</v>
      </c>
      <c r="M125" s="8">
        <v>0</v>
      </c>
      <c r="N125" s="6">
        <v>140</v>
      </c>
      <c r="O125" s="7">
        <v>0</v>
      </c>
      <c r="P125" s="8">
        <v>0</v>
      </c>
      <c r="Q125" s="6">
        <v>0</v>
      </c>
      <c r="R125" s="6">
        <v>0</v>
      </c>
      <c r="S125" s="6">
        <v>0</v>
      </c>
      <c r="T125" s="7">
        <v>103</v>
      </c>
      <c r="U125" s="6">
        <v>0</v>
      </c>
      <c r="V125" s="6">
        <v>0</v>
      </c>
      <c r="W125" s="6">
        <v>0</v>
      </c>
      <c r="X125" s="7">
        <v>0</v>
      </c>
      <c r="Y125" s="7">
        <v>120225</v>
      </c>
      <c r="Z125" s="6">
        <v>0</v>
      </c>
      <c r="AA125" s="7">
        <v>458220</v>
      </c>
      <c r="AB125" s="7">
        <v>13830</v>
      </c>
      <c r="AC125" s="8">
        <v>0</v>
      </c>
      <c r="AD125" s="8">
        <v>0</v>
      </c>
      <c r="AE125" s="6">
        <v>0</v>
      </c>
      <c r="AF125" s="6">
        <v>0</v>
      </c>
      <c r="AG125" s="7">
        <v>370</v>
      </c>
      <c r="AH125" s="7">
        <v>6320</v>
      </c>
      <c r="AI125" s="7">
        <v>2665</v>
      </c>
      <c r="AJ125" s="8">
        <v>0</v>
      </c>
      <c r="AK125" s="7">
        <v>56</v>
      </c>
      <c r="AL125" s="8">
        <v>800</v>
      </c>
      <c r="AM125" s="8">
        <v>0</v>
      </c>
      <c r="AN125" s="8">
        <v>530</v>
      </c>
      <c r="AO125" s="7">
        <v>0</v>
      </c>
      <c r="AP125" s="7">
        <v>2010</v>
      </c>
      <c r="AQ125" s="8">
        <v>0</v>
      </c>
      <c r="AR125" s="7">
        <v>6990</v>
      </c>
      <c r="AS125" s="7">
        <v>12830</v>
      </c>
      <c r="AT125" s="7">
        <v>51420</v>
      </c>
      <c r="AU125" s="8">
        <v>0</v>
      </c>
      <c r="AV125" s="7">
        <v>19540</v>
      </c>
      <c r="AW125" s="7">
        <v>68760</v>
      </c>
      <c r="AX125" s="7"/>
      <c r="AY125" s="8">
        <v>0</v>
      </c>
      <c r="AZ125" s="7">
        <v>471400</v>
      </c>
      <c r="BA125" s="8">
        <v>0</v>
      </c>
      <c r="BB125" s="7">
        <v>63830</v>
      </c>
      <c r="BC125" s="7">
        <v>58030</v>
      </c>
      <c r="BD125" s="8">
        <v>0</v>
      </c>
      <c r="BE125" s="8">
        <v>58030</v>
      </c>
      <c r="BF125" s="8">
        <v>0</v>
      </c>
      <c r="BG125" s="6">
        <v>36180</v>
      </c>
      <c r="BH125" s="8">
        <v>27650</v>
      </c>
      <c r="BI125" s="8">
        <v>471400</v>
      </c>
      <c r="BJ125" s="8">
        <v>0</v>
      </c>
      <c r="BK125" s="8">
        <v>0</v>
      </c>
      <c r="BL125" s="8">
        <v>0</v>
      </c>
      <c r="BM125" s="45">
        <f t="shared" si="36"/>
        <v>1225399</v>
      </c>
      <c r="BN125" s="45">
        <f t="shared" si="32"/>
        <v>499050</v>
      </c>
      <c r="BO125" s="45">
        <f t="shared" si="19"/>
        <v>1724449</v>
      </c>
      <c r="BP125" s="40" t="s">
        <v>265</v>
      </c>
      <c r="BQ125" s="22" t="s">
        <v>310</v>
      </c>
      <c r="BR125" s="52" t="s">
        <v>311</v>
      </c>
      <c r="BS125" s="55">
        <v>82500</v>
      </c>
      <c r="BT125" s="50">
        <f t="shared" si="20"/>
        <v>389.34475328592976</v>
      </c>
      <c r="BU125" s="80">
        <f t="shared" si="33"/>
        <v>72.381622281536451</v>
      </c>
      <c r="BV125" s="75">
        <f t="shared" si="21"/>
        <v>46.176470588235297</v>
      </c>
      <c r="BW125" s="14">
        <f t="shared" si="22"/>
        <v>0</v>
      </c>
      <c r="BX125" s="14">
        <f t="shared" si="23"/>
        <v>28.918336565395389</v>
      </c>
      <c r="BY125" s="14">
        <f t="shared" si="24"/>
        <v>11.07950872656755</v>
      </c>
      <c r="BZ125" s="14">
        <f t="shared" si="25"/>
        <v>4.2102995044171516</v>
      </c>
      <c r="CA125" s="14">
        <f t="shared" si="26"/>
        <v>29.754363283775049</v>
      </c>
      <c r="CB125" s="14">
        <f t="shared" si="27"/>
        <v>98.733031674208149</v>
      </c>
      <c r="CC125" s="14">
        <f t="shared" si="34"/>
        <v>14.815772462831287</v>
      </c>
      <c r="CD125" s="14">
        <f t="shared" si="28"/>
        <v>113.54880413703943</v>
      </c>
      <c r="CE125" s="14">
        <f t="shared" si="29"/>
        <v>12.503770739064857</v>
      </c>
      <c r="CF125" s="14">
        <f t="shared" si="35"/>
        <v>0</v>
      </c>
      <c r="CG125" s="14">
        <f t="shared" si="30"/>
        <v>101.57293686705451</v>
      </c>
      <c r="CH125" s="19">
        <f t="shared" si="31"/>
        <v>0</v>
      </c>
    </row>
    <row r="126" spans="1:86" ht="13.8" x14ac:dyDescent="0.3">
      <c r="A126" s="3">
        <v>2017</v>
      </c>
      <c r="B126" s="3" t="s">
        <v>265</v>
      </c>
      <c r="C126" s="4" t="s">
        <v>312</v>
      </c>
      <c r="D126" s="4" t="s">
        <v>313</v>
      </c>
      <c r="E126" s="5">
        <v>7116</v>
      </c>
      <c r="F126" s="6">
        <v>0</v>
      </c>
      <c r="G126" s="6">
        <v>141680</v>
      </c>
      <c r="H126" s="7">
        <v>0</v>
      </c>
      <c r="I126" s="6">
        <v>0</v>
      </c>
      <c r="J126" s="6">
        <v>0</v>
      </c>
      <c r="K126" s="7">
        <v>290280</v>
      </c>
      <c r="L126" s="7">
        <v>238210</v>
      </c>
      <c r="M126" s="8">
        <v>0</v>
      </c>
      <c r="N126" s="6">
        <v>306</v>
      </c>
      <c r="O126" s="7">
        <v>3300</v>
      </c>
      <c r="P126" s="8">
        <v>0</v>
      </c>
      <c r="Q126" s="6">
        <v>0</v>
      </c>
      <c r="R126" s="6">
        <v>0</v>
      </c>
      <c r="S126" s="6">
        <v>0</v>
      </c>
      <c r="T126" s="7">
        <v>178</v>
      </c>
      <c r="U126" s="6">
        <v>0</v>
      </c>
      <c r="V126" s="6">
        <v>0</v>
      </c>
      <c r="W126" s="6">
        <v>0</v>
      </c>
      <c r="X126" s="7">
        <v>0</v>
      </c>
      <c r="Y126" s="7">
        <v>356010</v>
      </c>
      <c r="Z126" s="6">
        <v>0</v>
      </c>
      <c r="AA126" s="7">
        <v>1093650</v>
      </c>
      <c r="AB126" s="7">
        <v>24000</v>
      </c>
      <c r="AC126" s="8">
        <v>0</v>
      </c>
      <c r="AD126" s="8">
        <v>0</v>
      </c>
      <c r="AE126" s="6">
        <v>0</v>
      </c>
      <c r="AF126" s="6">
        <v>0</v>
      </c>
      <c r="AG126" s="7">
        <v>250</v>
      </c>
      <c r="AH126" s="7">
        <v>5020</v>
      </c>
      <c r="AI126" s="7">
        <v>6805</v>
      </c>
      <c r="AJ126" s="8">
        <v>400</v>
      </c>
      <c r="AK126" s="7">
        <v>1540</v>
      </c>
      <c r="AL126" s="8">
        <v>1134</v>
      </c>
      <c r="AM126" s="8">
        <v>0</v>
      </c>
      <c r="AN126" s="8">
        <v>1200</v>
      </c>
      <c r="AO126" s="7">
        <v>0</v>
      </c>
      <c r="AP126" s="7">
        <v>5225</v>
      </c>
      <c r="AQ126" s="8">
        <v>0</v>
      </c>
      <c r="AR126" s="7">
        <v>11940</v>
      </c>
      <c r="AS126" s="7">
        <v>30460</v>
      </c>
      <c r="AT126" s="7">
        <v>82370</v>
      </c>
      <c r="AU126" s="8">
        <v>0</v>
      </c>
      <c r="AV126" s="7">
        <v>32460</v>
      </c>
      <c r="AW126" s="7">
        <v>115650</v>
      </c>
      <c r="AX126" s="7"/>
      <c r="AY126" s="8">
        <v>0</v>
      </c>
      <c r="AZ126" s="7">
        <v>603500</v>
      </c>
      <c r="BA126" s="8">
        <v>0</v>
      </c>
      <c r="BB126" s="7">
        <v>136190</v>
      </c>
      <c r="BC126" s="7">
        <v>129090</v>
      </c>
      <c r="BD126" s="8">
        <v>0</v>
      </c>
      <c r="BE126" s="8">
        <v>129090</v>
      </c>
      <c r="BF126" s="8">
        <v>0</v>
      </c>
      <c r="BG126" s="6">
        <v>82980</v>
      </c>
      <c r="BH126" s="8">
        <v>53210</v>
      </c>
      <c r="BI126" s="8">
        <v>603500</v>
      </c>
      <c r="BJ126" s="8">
        <v>0</v>
      </c>
      <c r="BK126" s="8">
        <v>0</v>
      </c>
      <c r="BL126" s="8">
        <v>0</v>
      </c>
      <c r="BM126" s="45">
        <f t="shared" si="36"/>
        <v>2654138</v>
      </c>
      <c r="BN126" s="45">
        <f t="shared" si="32"/>
        <v>656710</v>
      </c>
      <c r="BO126" s="45">
        <f t="shared" si="19"/>
        <v>3310848</v>
      </c>
      <c r="BP126" s="40" t="s">
        <v>265</v>
      </c>
      <c r="BQ126" s="22" t="s">
        <v>312</v>
      </c>
      <c r="BR126" s="52" t="s">
        <v>313</v>
      </c>
      <c r="BS126" s="55">
        <v>69300.000000000015</v>
      </c>
      <c r="BT126" s="50">
        <f t="shared" si="20"/>
        <v>475.00674536256327</v>
      </c>
      <c r="BU126" s="80">
        <f t="shared" si="33"/>
        <v>80.571560771895193</v>
      </c>
      <c r="BV126" s="75">
        <f t="shared" si="21"/>
        <v>69.939572793704329</v>
      </c>
      <c r="BW126" s="14">
        <f t="shared" si="22"/>
        <v>0</v>
      </c>
      <c r="BX126" s="14">
        <f t="shared" si="23"/>
        <v>33.475267003934796</v>
      </c>
      <c r="BY126" s="14">
        <f t="shared" si="24"/>
        <v>11.575323215289488</v>
      </c>
      <c r="BZ126" s="14">
        <f t="shared" si="25"/>
        <v>4.5615514333895444</v>
      </c>
      <c r="CA126" s="14">
        <f t="shared" si="26"/>
        <v>40.792580101180441</v>
      </c>
      <c r="CB126" s="14">
        <f t="shared" si="27"/>
        <v>153.68887015177066</v>
      </c>
      <c r="CC126" s="14">
        <f t="shared" si="34"/>
        <v>16.252107925801013</v>
      </c>
      <c r="CD126" s="14">
        <f t="shared" si="28"/>
        <v>169.94097807757166</v>
      </c>
      <c r="CE126" s="14">
        <f t="shared" si="29"/>
        <v>18.140809443507589</v>
      </c>
      <c r="CF126" s="14">
        <f t="shared" si="35"/>
        <v>0</v>
      </c>
      <c r="CG126" s="14">
        <f t="shared" si="30"/>
        <v>84.808881394041592</v>
      </c>
      <c r="CH126" s="19">
        <f t="shared" si="31"/>
        <v>0</v>
      </c>
    </row>
    <row r="127" spans="1:86" ht="13.8" x14ac:dyDescent="0.3">
      <c r="A127" s="3">
        <v>2017</v>
      </c>
      <c r="B127" s="3" t="s">
        <v>265</v>
      </c>
      <c r="C127" s="4" t="s">
        <v>314</v>
      </c>
      <c r="D127" s="4" t="s">
        <v>315</v>
      </c>
      <c r="E127" s="5">
        <v>133</v>
      </c>
      <c r="F127" s="6">
        <v>0</v>
      </c>
      <c r="G127" s="6">
        <v>160</v>
      </c>
      <c r="H127" s="7">
        <v>0</v>
      </c>
      <c r="I127" s="6">
        <v>0</v>
      </c>
      <c r="J127" s="6">
        <v>0</v>
      </c>
      <c r="K127" s="7">
        <v>5650</v>
      </c>
      <c r="L127" s="7">
        <v>4850</v>
      </c>
      <c r="M127" s="8">
        <v>0</v>
      </c>
      <c r="N127" s="6">
        <v>0</v>
      </c>
      <c r="O127" s="7">
        <v>0</v>
      </c>
      <c r="P127" s="8">
        <v>0</v>
      </c>
      <c r="Q127" s="6">
        <v>0</v>
      </c>
      <c r="R127" s="6">
        <v>0</v>
      </c>
      <c r="S127" s="6">
        <v>0</v>
      </c>
      <c r="T127" s="7">
        <v>0</v>
      </c>
      <c r="U127" s="6">
        <v>0</v>
      </c>
      <c r="V127" s="6">
        <v>0</v>
      </c>
      <c r="W127" s="6">
        <v>0</v>
      </c>
      <c r="X127" s="7">
        <v>0</v>
      </c>
      <c r="Y127" s="7">
        <v>4900</v>
      </c>
      <c r="Z127" s="6">
        <v>0</v>
      </c>
      <c r="AA127" s="7">
        <v>6440</v>
      </c>
      <c r="AB127" s="7">
        <v>560</v>
      </c>
      <c r="AC127" s="8">
        <v>0</v>
      </c>
      <c r="AD127" s="8">
        <v>0</v>
      </c>
      <c r="AE127" s="6">
        <v>0</v>
      </c>
      <c r="AF127" s="6">
        <v>0</v>
      </c>
      <c r="AG127" s="7">
        <v>0</v>
      </c>
      <c r="AH127" s="7">
        <v>0</v>
      </c>
      <c r="AI127" s="7">
        <v>180</v>
      </c>
      <c r="AJ127" s="8">
        <v>0</v>
      </c>
      <c r="AK127" s="7">
        <v>0</v>
      </c>
      <c r="AL127" s="8">
        <v>0</v>
      </c>
      <c r="AM127" s="8">
        <v>0</v>
      </c>
      <c r="AN127" s="8">
        <v>0</v>
      </c>
      <c r="AO127" s="7">
        <v>0</v>
      </c>
      <c r="AP127" s="7">
        <v>0</v>
      </c>
      <c r="AQ127" s="8">
        <v>0</v>
      </c>
      <c r="AR127" s="7">
        <v>1500</v>
      </c>
      <c r="AS127" s="7">
        <v>0</v>
      </c>
      <c r="AT127" s="7">
        <v>200</v>
      </c>
      <c r="AU127" s="8">
        <v>0</v>
      </c>
      <c r="AV127" s="7">
        <v>110</v>
      </c>
      <c r="AW127" s="7">
        <v>120</v>
      </c>
      <c r="AX127" s="7"/>
      <c r="AY127" s="8">
        <v>0</v>
      </c>
      <c r="AZ127" s="7">
        <v>25290</v>
      </c>
      <c r="BA127" s="8">
        <v>0</v>
      </c>
      <c r="BB127" s="7">
        <v>0</v>
      </c>
      <c r="BC127" s="7">
        <v>3590</v>
      </c>
      <c r="BD127" s="8">
        <v>0</v>
      </c>
      <c r="BE127" s="8">
        <v>3590</v>
      </c>
      <c r="BF127" s="8">
        <v>0</v>
      </c>
      <c r="BG127" s="6">
        <v>0</v>
      </c>
      <c r="BH127" s="8">
        <v>0</v>
      </c>
      <c r="BI127" s="8">
        <v>25290</v>
      </c>
      <c r="BJ127" s="8">
        <v>0</v>
      </c>
      <c r="BK127" s="8">
        <v>0</v>
      </c>
      <c r="BL127" s="8">
        <v>0</v>
      </c>
      <c r="BM127" s="45">
        <f t="shared" si="36"/>
        <v>28260</v>
      </c>
      <c r="BN127" s="45">
        <f t="shared" si="32"/>
        <v>25290</v>
      </c>
      <c r="BO127" s="45">
        <f t="shared" si="19"/>
        <v>53550</v>
      </c>
      <c r="BP127" s="40" t="s">
        <v>265</v>
      </c>
      <c r="BQ127" s="22" t="s">
        <v>314</v>
      </c>
      <c r="BR127" s="52" t="s">
        <v>315</v>
      </c>
      <c r="BS127" s="55">
        <v>8250</v>
      </c>
      <c r="BT127" s="50">
        <f t="shared" si="20"/>
        <v>464.66165413533832</v>
      </c>
      <c r="BU127" s="80">
        <f t="shared" si="33"/>
        <v>59.077669902912625</v>
      </c>
      <c r="BV127" s="75">
        <f t="shared" si="21"/>
        <v>38.045112781954884</v>
      </c>
      <c r="BW127" s="14">
        <f t="shared" si="22"/>
        <v>0</v>
      </c>
      <c r="BX127" s="14">
        <f t="shared" si="23"/>
        <v>36.466165413533837</v>
      </c>
      <c r="BY127" s="14">
        <f t="shared" si="24"/>
        <v>1.5037593984962405</v>
      </c>
      <c r="BZ127" s="14">
        <f t="shared" si="25"/>
        <v>0.82706766917293228</v>
      </c>
      <c r="CA127" s="14">
        <f t="shared" si="26"/>
        <v>42.481203007518801</v>
      </c>
      <c r="CB127" s="14">
        <f t="shared" si="27"/>
        <v>48.421052631578945</v>
      </c>
      <c r="CC127" s="14">
        <f t="shared" si="34"/>
        <v>0.90225563909774431</v>
      </c>
      <c r="CD127" s="14">
        <f t="shared" si="28"/>
        <v>49.323308270676691</v>
      </c>
      <c r="CE127" s="14">
        <f t="shared" si="29"/>
        <v>26.992481203007518</v>
      </c>
      <c r="CF127" s="14">
        <f t="shared" si="35"/>
        <v>0</v>
      </c>
      <c r="CG127" s="14">
        <f t="shared" si="30"/>
        <v>190.15037593984962</v>
      </c>
      <c r="CH127" s="19">
        <f t="shared" si="31"/>
        <v>0</v>
      </c>
    </row>
    <row r="128" spans="1:86" ht="13.8" x14ac:dyDescent="0.3">
      <c r="A128" s="3">
        <v>2017</v>
      </c>
      <c r="B128" s="3" t="s">
        <v>265</v>
      </c>
      <c r="C128" s="4" t="s">
        <v>316</v>
      </c>
      <c r="D128" s="4" t="s">
        <v>317</v>
      </c>
      <c r="E128" s="5">
        <v>7144</v>
      </c>
      <c r="F128" s="6">
        <v>0</v>
      </c>
      <c r="G128" s="6">
        <v>83860</v>
      </c>
      <c r="H128" s="7">
        <v>0</v>
      </c>
      <c r="I128" s="6">
        <v>0</v>
      </c>
      <c r="J128" s="6">
        <v>0</v>
      </c>
      <c r="K128" s="7">
        <v>255470</v>
      </c>
      <c r="L128" s="7">
        <v>222960</v>
      </c>
      <c r="M128" s="8">
        <v>0</v>
      </c>
      <c r="N128" s="6">
        <v>0</v>
      </c>
      <c r="O128" s="7">
        <v>0</v>
      </c>
      <c r="P128" s="8">
        <v>0</v>
      </c>
      <c r="Q128" s="6">
        <v>0</v>
      </c>
      <c r="R128" s="6">
        <v>0</v>
      </c>
      <c r="S128" s="6">
        <v>0</v>
      </c>
      <c r="T128" s="7">
        <v>0</v>
      </c>
      <c r="U128" s="6">
        <v>0</v>
      </c>
      <c r="V128" s="6">
        <v>0</v>
      </c>
      <c r="W128" s="6">
        <v>0</v>
      </c>
      <c r="X128" s="7">
        <v>0</v>
      </c>
      <c r="Y128" s="7">
        <v>276700</v>
      </c>
      <c r="Z128" s="6">
        <v>0</v>
      </c>
      <c r="AA128" s="7">
        <v>1075640</v>
      </c>
      <c r="AB128" s="7">
        <v>32080</v>
      </c>
      <c r="AC128" s="8">
        <v>0</v>
      </c>
      <c r="AD128" s="8">
        <v>0</v>
      </c>
      <c r="AE128" s="6">
        <v>0</v>
      </c>
      <c r="AF128" s="6">
        <v>0</v>
      </c>
      <c r="AG128" s="7">
        <v>570</v>
      </c>
      <c r="AH128" s="7">
        <v>17260</v>
      </c>
      <c r="AI128" s="7">
        <v>4500</v>
      </c>
      <c r="AJ128" s="8">
        <v>0</v>
      </c>
      <c r="AK128" s="7">
        <v>0</v>
      </c>
      <c r="AL128" s="8">
        <v>0</v>
      </c>
      <c r="AM128" s="8">
        <v>0</v>
      </c>
      <c r="AN128" s="8">
        <v>825</v>
      </c>
      <c r="AO128" s="7">
        <v>0</v>
      </c>
      <c r="AP128" s="7">
        <v>1250</v>
      </c>
      <c r="AQ128" s="8">
        <v>0</v>
      </c>
      <c r="AR128" s="7">
        <v>11700</v>
      </c>
      <c r="AS128" s="7">
        <v>8990</v>
      </c>
      <c r="AT128" s="7">
        <v>77170</v>
      </c>
      <c r="AU128" s="8">
        <v>0</v>
      </c>
      <c r="AV128" s="7">
        <v>0</v>
      </c>
      <c r="AW128" s="7">
        <v>178650</v>
      </c>
      <c r="AX128" s="7"/>
      <c r="AY128" s="8">
        <v>0</v>
      </c>
      <c r="AZ128" s="7">
        <v>865190</v>
      </c>
      <c r="BA128" s="8">
        <v>0</v>
      </c>
      <c r="BB128" s="7">
        <v>79350</v>
      </c>
      <c r="BC128" s="7">
        <v>59880</v>
      </c>
      <c r="BD128" s="8">
        <v>0</v>
      </c>
      <c r="BE128" s="8">
        <v>59880</v>
      </c>
      <c r="BF128" s="8">
        <v>0</v>
      </c>
      <c r="BG128" s="6">
        <v>56760</v>
      </c>
      <c r="BH128" s="8">
        <v>22590</v>
      </c>
      <c r="BI128" s="8">
        <v>865190</v>
      </c>
      <c r="BJ128" s="8">
        <v>0</v>
      </c>
      <c r="BK128" s="8">
        <v>0</v>
      </c>
      <c r="BL128" s="8">
        <v>0</v>
      </c>
      <c r="BM128" s="45">
        <f t="shared" si="36"/>
        <v>2364265</v>
      </c>
      <c r="BN128" s="45">
        <f t="shared" si="32"/>
        <v>887780</v>
      </c>
      <c r="BO128" s="45">
        <f t="shared" si="19"/>
        <v>3252045</v>
      </c>
      <c r="BP128" s="40" t="s">
        <v>265</v>
      </c>
      <c r="BQ128" s="22" t="s">
        <v>316</v>
      </c>
      <c r="BR128" s="52" t="s">
        <v>317</v>
      </c>
      <c r="BS128" s="55">
        <v>55000.000000000007</v>
      </c>
      <c r="BT128" s="50">
        <f t="shared" si="20"/>
        <v>462.91223404255317</v>
      </c>
      <c r="BU128" s="80">
        <f t="shared" si="33"/>
        <v>73.154886008506082</v>
      </c>
      <c r="BV128" s="75">
        <f t="shared" si="21"/>
        <v>50.470324748040312</v>
      </c>
      <c r="BW128" s="14">
        <f t="shared" si="22"/>
        <v>0</v>
      </c>
      <c r="BX128" s="14">
        <f t="shared" si="23"/>
        <v>31.209406494960806</v>
      </c>
      <c r="BY128" s="14">
        <f t="shared" si="24"/>
        <v>10.802071668533035</v>
      </c>
      <c r="BZ128" s="14">
        <f t="shared" si="25"/>
        <v>0</v>
      </c>
      <c r="CA128" s="14">
        <f t="shared" si="26"/>
        <v>35.760078387458009</v>
      </c>
      <c r="CB128" s="14">
        <f t="shared" si="27"/>
        <v>150.56550951847706</v>
      </c>
      <c r="CC128" s="14">
        <f t="shared" si="34"/>
        <v>25.006998880179172</v>
      </c>
      <c r="CD128" s="14">
        <f t="shared" si="28"/>
        <v>175.57250839865623</v>
      </c>
      <c r="CE128" s="14">
        <f t="shared" si="29"/>
        <v>8.3818589025755887</v>
      </c>
      <c r="CF128" s="14">
        <f t="shared" si="35"/>
        <v>0</v>
      </c>
      <c r="CG128" s="14">
        <f t="shared" si="30"/>
        <v>121.1072228443449</v>
      </c>
      <c r="CH128" s="19">
        <f t="shared" si="31"/>
        <v>0</v>
      </c>
    </row>
    <row r="129" spans="1:86" ht="13.8" x14ac:dyDescent="0.3">
      <c r="A129" s="3">
        <v>2017</v>
      </c>
      <c r="B129" s="3" t="s">
        <v>265</v>
      </c>
      <c r="C129" s="4" t="s">
        <v>318</v>
      </c>
      <c r="D129" s="4" t="s">
        <v>319</v>
      </c>
      <c r="E129" s="5">
        <v>3506</v>
      </c>
      <c r="F129" s="6">
        <v>0</v>
      </c>
      <c r="G129" s="6">
        <v>268270</v>
      </c>
      <c r="H129" s="7">
        <v>0</v>
      </c>
      <c r="I129" s="6">
        <v>0</v>
      </c>
      <c r="J129" s="6">
        <v>0</v>
      </c>
      <c r="K129" s="7">
        <v>121230</v>
      </c>
      <c r="L129" s="7">
        <v>112180</v>
      </c>
      <c r="M129" s="8">
        <v>0</v>
      </c>
      <c r="N129" s="6">
        <v>0</v>
      </c>
      <c r="O129" s="7">
        <v>0</v>
      </c>
      <c r="P129" s="8">
        <v>0</v>
      </c>
      <c r="Q129" s="6">
        <v>0</v>
      </c>
      <c r="R129" s="6">
        <v>0</v>
      </c>
      <c r="S129" s="6">
        <v>0</v>
      </c>
      <c r="T129" s="7">
        <v>0</v>
      </c>
      <c r="U129" s="6">
        <v>0</v>
      </c>
      <c r="V129" s="6">
        <v>0</v>
      </c>
      <c r="W129" s="6">
        <v>0</v>
      </c>
      <c r="X129" s="7">
        <v>0</v>
      </c>
      <c r="Y129" s="7">
        <v>102340</v>
      </c>
      <c r="Z129" s="6">
        <v>0</v>
      </c>
      <c r="AA129" s="7">
        <v>411180</v>
      </c>
      <c r="AB129" s="7">
        <v>15540</v>
      </c>
      <c r="AC129" s="8">
        <v>0</v>
      </c>
      <c r="AD129" s="8">
        <v>0</v>
      </c>
      <c r="AE129" s="6">
        <v>0</v>
      </c>
      <c r="AF129" s="6">
        <v>0</v>
      </c>
      <c r="AG129" s="7">
        <v>0</v>
      </c>
      <c r="AH129" s="7">
        <v>0</v>
      </c>
      <c r="AI129" s="7">
        <v>1970</v>
      </c>
      <c r="AJ129" s="8">
        <v>0</v>
      </c>
      <c r="AK129" s="7">
        <v>0</v>
      </c>
      <c r="AL129" s="8">
        <v>0</v>
      </c>
      <c r="AM129" s="8">
        <v>0</v>
      </c>
      <c r="AN129" s="8">
        <v>430</v>
      </c>
      <c r="AO129" s="7">
        <v>0</v>
      </c>
      <c r="AP129" s="7">
        <v>270</v>
      </c>
      <c r="AQ129" s="8">
        <v>0</v>
      </c>
      <c r="AR129" s="7">
        <v>0</v>
      </c>
      <c r="AS129" s="7">
        <v>0</v>
      </c>
      <c r="AT129" s="7">
        <v>60790</v>
      </c>
      <c r="AU129" s="8">
        <v>0</v>
      </c>
      <c r="AV129" s="7">
        <v>22110</v>
      </c>
      <c r="AW129" s="7">
        <v>90930</v>
      </c>
      <c r="AX129" s="7"/>
      <c r="AY129" s="8">
        <v>0</v>
      </c>
      <c r="AZ129" s="7">
        <v>411760</v>
      </c>
      <c r="BA129" s="8">
        <v>0</v>
      </c>
      <c r="BB129" s="7">
        <v>0</v>
      </c>
      <c r="BC129" s="7">
        <v>114730</v>
      </c>
      <c r="BD129" s="8">
        <v>0</v>
      </c>
      <c r="BE129" s="8">
        <v>114730</v>
      </c>
      <c r="BF129" s="8">
        <v>0</v>
      </c>
      <c r="BG129" s="6">
        <v>0</v>
      </c>
      <c r="BH129" s="8">
        <v>0</v>
      </c>
      <c r="BI129" s="8">
        <v>411760</v>
      </c>
      <c r="BJ129" s="8">
        <v>0</v>
      </c>
      <c r="BK129" s="8">
        <v>0</v>
      </c>
      <c r="BL129" s="8">
        <v>0</v>
      </c>
      <c r="BM129" s="45">
        <f t="shared" si="36"/>
        <v>1321970</v>
      </c>
      <c r="BN129" s="45">
        <f t="shared" si="32"/>
        <v>411760</v>
      </c>
      <c r="BO129" s="45">
        <f t="shared" si="19"/>
        <v>1733730</v>
      </c>
      <c r="BP129" s="40" t="s">
        <v>265</v>
      </c>
      <c r="BQ129" s="22" t="s">
        <v>318</v>
      </c>
      <c r="BR129" s="52" t="s">
        <v>319</v>
      </c>
      <c r="BS129" s="55">
        <v>65450</v>
      </c>
      <c r="BT129" s="50">
        <f t="shared" si="20"/>
        <v>513.17170564746152</v>
      </c>
      <c r="BU129" s="80">
        <f t="shared" si="33"/>
        <v>77.114018608477195</v>
      </c>
      <c r="BV129" s="75">
        <f t="shared" si="21"/>
        <v>105.70735881346263</v>
      </c>
      <c r="BW129" s="14">
        <f t="shared" si="22"/>
        <v>0</v>
      </c>
      <c r="BX129" s="14">
        <f t="shared" si="23"/>
        <v>31.99657729606389</v>
      </c>
      <c r="BY129" s="14">
        <f t="shared" si="24"/>
        <v>17.338847689674843</v>
      </c>
      <c r="BZ129" s="14">
        <f t="shared" si="25"/>
        <v>6.3063320022818026</v>
      </c>
      <c r="CA129" s="14">
        <f t="shared" si="26"/>
        <v>34.577866514546493</v>
      </c>
      <c r="CB129" s="14">
        <f t="shared" si="27"/>
        <v>117.27895037079293</v>
      </c>
      <c r="CC129" s="14">
        <f t="shared" si="34"/>
        <v>25.935539075869936</v>
      </c>
      <c r="CD129" s="14">
        <f t="shared" si="28"/>
        <v>143.21448944666287</v>
      </c>
      <c r="CE129" s="14">
        <f t="shared" si="29"/>
        <v>32.723901882487162</v>
      </c>
      <c r="CF129" s="14">
        <f t="shared" si="35"/>
        <v>0</v>
      </c>
      <c r="CG129" s="14">
        <f t="shared" si="30"/>
        <v>117.44438106103821</v>
      </c>
      <c r="CH129" s="19">
        <f t="shared" si="31"/>
        <v>0</v>
      </c>
    </row>
    <row r="130" spans="1:86" ht="13.8" x14ac:dyDescent="0.3">
      <c r="A130" s="3">
        <v>2017</v>
      </c>
      <c r="B130" s="3" t="s">
        <v>265</v>
      </c>
      <c r="C130" s="4" t="s">
        <v>320</v>
      </c>
      <c r="D130" s="4" t="s">
        <v>321</v>
      </c>
      <c r="E130" s="5">
        <v>3594</v>
      </c>
      <c r="F130" s="6">
        <v>0</v>
      </c>
      <c r="G130" s="6">
        <v>83370</v>
      </c>
      <c r="H130" s="7">
        <v>0</v>
      </c>
      <c r="I130" s="6">
        <v>0</v>
      </c>
      <c r="J130" s="6">
        <v>0</v>
      </c>
      <c r="K130" s="7">
        <v>175120</v>
      </c>
      <c r="L130" s="7">
        <v>100290</v>
      </c>
      <c r="M130" s="8">
        <v>0</v>
      </c>
      <c r="N130" s="6">
        <v>0</v>
      </c>
      <c r="O130" s="7">
        <v>0</v>
      </c>
      <c r="P130" s="8">
        <v>0</v>
      </c>
      <c r="Q130" s="6">
        <v>0</v>
      </c>
      <c r="R130" s="6">
        <v>0</v>
      </c>
      <c r="S130" s="6">
        <v>0</v>
      </c>
      <c r="T130" s="7">
        <v>130</v>
      </c>
      <c r="U130" s="6">
        <v>0</v>
      </c>
      <c r="V130" s="6">
        <v>0</v>
      </c>
      <c r="W130" s="6">
        <v>0</v>
      </c>
      <c r="X130" s="7">
        <v>0</v>
      </c>
      <c r="Y130" s="7">
        <v>92430</v>
      </c>
      <c r="Z130" s="6">
        <v>0</v>
      </c>
      <c r="AA130" s="7">
        <v>422010</v>
      </c>
      <c r="AB130" s="7">
        <v>5770</v>
      </c>
      <c r="AC130" s="8">
        <v>0</v>
      </c>
      <c r="AD130" s="8">
        <v>0</v>
      </c>
      <c r="AE130" s="6">
        <v>0</v>
      </c>
      <c r="AF130" s="6">
        <v>0</v>
      </c>
      <c r="AG130" s="7">
        <v>200</v>
      </c>
      <c r="AH130" s="7">
        <v>4360</v>
      </c>
      <c r="AI130" s="7">
        <v>2485</v>
      </c>
      <c r="AJ130" s="8">
        <v>0</v>
      </c>
      <c r="AK130" s="7">
        <v>494</v>
      </c>
      <c r="AL130" s="8">
        <v>1436</v>
      </c>
      <c r="AM130" s="8">
        <v>0</v>
      </c>
      <c r="AN130" s="8">
        <v>625</v>
      </c>
      <c r="AO130" s="7">
        <v>0</v>
      </c>
      <c r="AP130" s="7">
        <v>2603</v>
      </c>
      <c r="AQ130" s="8">
        <v>0</v>
      </c>
      <c r="AR130" s="7">
        <v>6920</v>
      </c>
      <c r="AS130" s="7">
        <v>12620</v>
      </c>
      <c r="AT130" s="7">
        <v>32760</v>
      </c>
      <c r="AU130" s="8">
        <v>0</v>
      </c>
      <c r="AV130" s="7">
        <v>13540</v>
      </c>
      <c r="AW130" s="7">
        <v>78270</v>
      </c>
      <c r="AX130" s="7"/>
      <c r="AY130" s="8">
        <v>0</v>
      </c>
      <c r="AZ130" s="7">
        <v>290070</v>
      </c>
      <c r="BA130" s="8">
        <v>0</v>
      </c>
      <c r="BB130" s="7">
        <v>19070</v>
      </c>
      <c r="BC130" s="7">
        <v>44080</v>
      </c>
      <c r="BD130" s="8">
        <v>0</v>
      </c>
      <c r="BE130" s="8">
        <v>44080</v>
      </c>
      <c r="BF130" s="8">
        <v>0</v>
      </c>
      <c r="BG130" s="6">
        <v>9080</v>
      </c>
      <c r="BH130" s="8">
        <v>9990</v>
      </c>
      <c r="BI130" s="8">
        <v>290070</v>
      </c>
      <c r="BJ130" s="8">
        <v>0</v>
      </c>
      <c r="BK130" s="8">
        <v>0</v>
      </c>
      <c r="BL130" s="8">
        <v>0</v>
      </c>
      <c r="BM130" s="45">
        <f t="shared" si="36"/>
        <v>1088593</v>
      </c>
      <c r="BN130" s="45">
        <f t="shared" si="32"/>
        <v>300060</v>
      </c>
      <c r="BO130" s="45">
        <f t="shared" ref="BO130:BO193" si="37">BM130+BN130</f>
        <v>1388653</v>
      </c>
      <c r="BP130" s="40" t="s">
        <v>265</v>
      </c>
      <c r="BQ130" s="22" t="s">
        <v>320</v>
      </c>
      <c r="BR130" s="52" t="s">
        <v>321</v>
      </c>
      <c r="BS130" s="55">
        <v>103950</v>
      </c>
      <c r="BT130" s="50">
        <f t="shared" ref="BT130:BT193" si="38">(BO130+BS130)/E130</f>
        <v>415.30411797440178</v>
      </c>
      <c r="BU130" s="80">
        <f t="shared" si="33"/>
        <v>79.896864738982842</v>
      </c>
      <c r="BV130" s="75">
        <f t="shared" ref="BV130:BV193" si="39">(G130+Y130)/E130</f>
        <v>48.914858096828048</v>
      </c>
      <c r="BW130" s="14">
        <f t="shared" ref="BW130:BW193" si="40">(H130+AU130)/E130</f>
        <v>0</v>
      </c>
      <c r="BX130" s="14">
        <f t="shared" ref="BX130:BX193" si="41">(L130+Z130)/E130</f>
        <v>27.90484140233723</v>
      </c>
      <c r="BY130" s="14">
        <f t="shared" ref="BY130:BY193" si="42">(I130+AT130)/E130</f>
        <v>9.1151919866444082</v>
      </c>
      <c r="BZ130" s="14">
        <f t="shared" ref="BZ130:BZ193" si="43">(J130+AV130)/E130</f>
        <v>3.7673900946021148</v>
      </c>
      <c r="CA130" s="14">
        <f t="shared" ref="CA130:CA193" si="44">K130/E130</f>
        <v>48.725653867557043</v>
      </c>
      <c r="CB130" s="14">
        <f t="shared" ref="CB130:CB193" si="45">AA130/E130</f>
        <v>117.42070116861436</v>
      </c>
      <c r="CC130" s="14">
        <f t="shared" si="34"/>
        <v>21.7779632721202</v>
      </c>
      <c r="CD130" s="14">
        <f t="shared" ref="CD130:CD193" si="46">(AA130+AW130)/E130</f>
        <v>139.19866444073455</v>
      </c>
      <c r="CE130" s="14">
        <f t="shared" ref="CE130:CE193" si="47">BE130/E130</f>
        <v>12.26488592097941</v>
      </c>
      <c r="CF130" s="14">
        <f t="shared" si="35"/>
        <v>0</v>
      </c>
      <c r="CG130" s="14">
        <f t="shared" ref="CG130:CG193" si="48">BI130/E130</f>
        <v>80.70951585976627</v>
      </c>
      <c r="CH130" s="19">
        <f t="shared" ref="CH130:CH193" si="49">(W130+X130)/E130</f>
        <v>0</v>
      </c>
    </row>
    <row r="131" spans="1:86" ht="13.8" x14ac:dyDescent="0.3">
      <c r="A131" s="3">
        <v>2017</v>
      </c>
      <c r="B131" s="3" t="s">
        <v>265</v>
      </c>
      <c r="C131" s="4" t="s">
        <v>322</v>
      </c>
      <c r="D131" s="4" t="s">
        <v>323</v>
      </c>
      <c r="E131" s="5">
        <v>7995</v>
      </c>
      <c r="F131" s="6">
        <v>0</v>
      </c>
      <c r="G131" s="6">
        <v>131890</v>
      </c>
      <c r="H131" s="7">
        <v>0</v>
      </c>
      <c r="I131" s="6">
        <v>0</v>
      </c>
      <c r="J131" s="6">
        <v>0</v>
      </c>
      <c r="K131" s="7">
        <v>182630</v>
      </c>
      <c r="L131" s="7">
        <v>215850</v>
      </c>
      <c r="M131" s="8">
        <v>0</v>
      </c>
      <c r="N131" s="6">
        <v>0</v>
      </c>
      <c r="O131" s="7">
        <v>0</v>
      </c>
      <c r="P131" s="8">
        <v>0</v>
      </c>
      <c r="Q131" s="6">
        <v>0</v>
      </c>
      <c r="R131" s="6">
        <v>0</v>
      </c>
      <c r="S131" s="6">
        <v>0</v>
      </c>
      <c r="T131" s="7">
        <v>345</v>
      </c>
      <c r="U131" s="6">
        <v>0</v>
      </c>
      <c r="V131" s="6">
        <v>0</v>
      </c>
      <c r="W131" s="6">
        <v>0</v>
      </c>
      <c r="X131" s="7">
        <v>0</v>
      </c>
      <c r="Y131" s="7">
        <v>230370</v>
      </c>
      <c r="Z131" s="6">
        <v>0</v>
      </c>
      <c r="AA131" s="7">
        <v>997720</v>
      </c>
      <c r="AB131" s="7">
        <v>33070</v>
      </c>
      <c r="AC131" s="8">
        <v>0</v>
      </c>
      <c r="AD131" s="8">
        <v>0</v>
      </c>
      <c r="AE131" s="6">
        <v>0</v>
      </c>
      <c r="AF131" s="6">
        <v>0</v>
      </c>
      <c r="AG131" s="7">
        <v>210</v>
      </c>
      <c r="AH131" s="7">
        <v>6220</v>
      </c>
      <c r="AI131" s="7">
        <v>2890</v>
      </c>
      <c r="AJ131" s="8">
        <v>0</v>
      </c>
      <c r="AK131" s="7">
        <v>1546</v>
      </c>
      <c r="AL131" s="8">
        <v>0</v>
      </c>
      <c r="AM131" s="8">
        <v>0</v>
      </c>
      <c r="AN131" s="8">
        <v>820</v>
      </c>
      <c r="AO131" s="7">
        <v>0</v>
      </c>
      <c r="AP131" s="7">
        <v>1000</v>
      </c>
      <c r="AQ131" s="8">
        <v>0</v>
      </c>
      <c r="AR131" s="7">
        <v>8380</v>
      </c>
      <c r="AS131" s="7">
        <v>11590</v>
      </c>
      <c r="AT131" s="7">
        <v>76790</v>
      </c>
      <c r="AU131" s="8">
        <v>0</v>
      </c>
      <c r="AV131" s="7">
        <v>26700</v>
      </c>
      <c r="AW131" s="7">
        <v>123550</v>
      </c>
      <c r="AX131" s="7"/>
      <c r="AY131" s="8">
        <v>0</v>
      </c>
      <c r="AZ131" s="7">
        <v>554490</v>
      </c>
      <c r="BA131" s="8">
        <v>0</v>
      </c>
      <c r="BB131" s="7">
        <v>88410</v>
      </c>
      <c r="BC131" s="7">
        <v>102250</v>
      </c>
      <c r="BD131" s="8">
        <v>444190</v>
      </c>
      <c r="BE131" s="8">
        <v>102250</v>
      </c>
      <c r="BF131" s="8">
        <v>0</v>
      </c>
      <c r="BG131" s="6">
        <v>13600</v>
      </c>
      <c r="BH131" s="8">
        <v>74810</v>
      </c>
      <c r="BI131" s="8">
        <v>554490</v>
      </c>
      <c r="BJ131" s="8">
        <v>0</v>
      </c>
      <c r="BK131" s="8">
        <v>0</v>
      </c>
      <c r="BL131" s="8">
        <v>0</v>
      </c>
      <c r="BM131" s="45">
        <f t="shared" si="36"/>
        <v>2167421</v>
      </c>
      <c r="BN131" s="45">
        <f t="shared" ref="BN131:BN194" si="50">BL131+BI131+BH131+BF131</f>
        <v>629300</v>
      </c>
      <c r="BO131" s="45">
        <f t="shared" si="37"/>
        <v>2796721</v>
      </c>
      <c r="BP131" s="40" t="s">
        <v>265</v>
      </c>
      <c r="BQ131" s="22" t="s">
        <v>322</v>
      </c>
      <c r="BR131" s="52" t="s">
        <v>323</v>
      </c>
      <c r="BS131" s="55">
        <v>107250.00000000001</v>
      </c>
      <c r="BT131" s="50">
        <f t="shared" si="38"/>
        <v>363.22338961851159</v>
      </c>
      <c r="BU131" s="80">
        <f t="shared" ref="BU131:BU194" si="51">(BM131+BS131)/(BM131+BS131+BN131)*100</f>
        <v>78.329673402385907</v>
      </c>
      <c r="BV131" s="75">
        <f t="shared" si="39"/>
        <v>45.310819262038777</v>
      </c>
      <c r="BW131" s="14">
        <f t="shared" si="40"/>
        <v>0</v>
      </c>
      <c r="BX131" s="14">
        <f t="shared" si="41"/>
        <v>26.998123827392121</v>
      </c>
      <c r="BY131" s="14">
        <f t="shared" si="42"/>
        <v>9.6047529706066292</v>
      </c>
      <c r="BZ131" s="14">
        <f t="shared" si="43"/>
        <v>3.3395872420262664</v>
      </c>
      <c r="CA131" s="14">
        <f t="shared" si="44"/>
        <v>22.84302689180738</v>
      </c>
      <c r="CB131" s="14">
        <f t="shared" si="45"/>
        <v>124.79299562226392</v>
      </c>
      <c r="CC131" s="14">
        <f t="shared" ref="CC131:CC194" si="52">AW131/E131</f>
        <v>15.453408380237649</v>
      </c>
      <c r="CD131" s="14">
        <f t="shared" si="46"/>
        <v>140.24640400250158</v>
      </c>
      <c r="CE131" s="14">
        <f t="shared" si="47"/>
        <v>12.789243277048156</v>
      </c>
      <c r="CF131" s="14">
        <f t="shared" ref="CF131:CF194" si="53">BF131/E131</f>
        <v>0</v>
      </c>
      <c r="CG131" s="14">
        <f t="shared" si="48"/>
        <v>69.354596622889304</v>
      </c>
      <c r="CH131" s="19">
        <f t="shared" si="49"/>
        <v>0</v>
      </c>
    </row>
    <row r="132" spans="1:86" ht="13.8" x14ac:dyDescent="0.3">
      <c r="A132" s="3">
        <v>2017</v>
      </c>
      <c r="B132" s="3" t="s">
        <v>265</v>
      </c>
      <c r="C132" s="4" t="s">
        <v>324</v>
      </c>
      <c r="D132" s="4" t="s">
        <v>325</v>
      </c>
      <c r="E132" s="5">
        <v>746</v>
      </c>
      <c r="F132" s="6">
        <v>0</v>
      </c>
      <c r="G132" s="6">
        <v>0</v>
      </c>
      <c r="H132" s="7">
        <v>0</v>
      </c>
      <c r="I132" s="6">
        <v>0</v>
      </c>
      <c r="J132" s="6">
        <v>0</v>
      </c>
      <c r="K132" s="7">
        <v>20912</v>
      </c>
      <c r="L132" s="7">
        <v>26780</v>
      </c>
      <c r="M132" s="8">
        <v>0</v>
      </c>
      <c r="N132" s="6">
        <v>0</v>
      </c>
      <c r="O132" s="7">
        <v>0</v>
      </c>
      <c r="P132" s="8">
        <v>0</v>
      </c>
      <c r="Q132" s="6">
        <v>0</v>
      </c>
      <c r="R132" s="6">
        <v>0</v>
      </c>
      <c r="S132" s="6">
        <v>0</v>
      </c>
      <c r="T132" s="7">
        <v>0</v>
      </c>
      <c r="U132" s="6">
        <v>0</v>
      </c>
      <c r="V132" s="6">
        <v>0</v>
      </c>
      <c r="W132" s="6">
        <v>0</v>
      </c>
      <c r="X132" s="7">
        <v>0</v>
      </c>
      <c r="Y132" s="7">
        <v>35690</v>
      </c>
      <c r="Z132" s="6">
        <v>0</v>
      </c>
      <c r="AA132" s="7">
        <v>75921</v>
      </c>
      <c r="AB132" s="7">
        <v>1320</v>
      </c>
      <c r="AC132" s="8">
        <v>0</v>
      </c>
      <c r="AD132" s="8">
        <v>0</v>
      </c>
      <c r="AE132" s="6">
        <v>0</v>
      </c>
      <c r="AF132" s="6">
        <v>0</v>
      </c>
      <c r="AG132" s="7">
        <v>0</v>
      </c>
      <c r="AH132" s="7">
        <v>0</v>
      </c>
      <c r="AI132" s="7">
        <v>100</v>
      </c>
      <c r="AJ132" s="8">
        <v>0</v>
      </c>
      <c r="AK132" s="7">
        <v>0</v>
      </c>
      <c r="AL132" s="8">
        <v>0</v>
      </c>
      <c r="AM132" s="8">
        <v>0</v>
      </c>
      <c r="AN132" s="8">
        <v>125</v>
      </c>
      <c r="AO132" s="7">
        <v>0</v>
      </c>
      <c r="AP132" s="7">
        <v>50</v>
      </c>
      <c r="AQ132" s="8">
        <v>0</v>
      </c>
      <c r="AR132" s="7">
        <v>0</v>
      </c>
      <c r="AS132" s="7">
        <v>0</v>
      </c>
      <c r="AT132" s="7">
        <v>50</v>
      </c>
      <c r="AU132" s="8">
        <v>0</v>
      </c>
      <c r="AV132" s="7">
        <v>0</v>
      </c>
      <c r="AW132" s="7">
        <v>0</v>
      </c>
      <c r="AX132" s="7"/>
      <c r="AY132" s="8">
        <v>0</v>
      </c>
      <c r="AZ132" s="7">
        <v>77140</v>
      </c>
      <c r="BA132" s="8">
        <v>0</v>
      </c>
      <c r="BB132" s="7">
        <v>0</v>
      </c>
      <c r="BC132" s="7">
        <v>15010</v>
      </c>
      <c r="BD132" s="8">
        <v>0</v>
      </c>
      <c r="BE132" s="8">
        <v>15010</v>
      </c>
      <c r="BF132" s="8">
        <v>0</v>
      </c>
      <c r="BG132" s="6">
        <v>0</v>
      </c>
      <c r="BH132" s="8">
        <v>0</v>
      </c>
      <c r="BI132" s="8">
        <v>77140</v>
      </c>
      <c r="BJ132" s="8">
        <v>0</v>
      </c>
      <c r="BK132" s="8">
        <v>0</v>
      </c>
      <c r="BL132" s="8">
        <v>0</v>
      </c>
      <c r="BM132" s="45">
        <f t="shared" si="36"/>
        <v>175958</v>
      </c>
      <c r="BN132" s="45">
        <f t="shared" si="50"/>
        <v>77140</v>
      </c>
      <c r="BO132" s="45">
        <f t="shared" si="37"/>
        <v>253098</v>
      </c>
      <c r="BP132" s="40" t="s">
        <v>265</v>
      </c>
      <c r="BQ132" s="22" t="s">
        <v>324</v>
      </c>
      <c r="BR132" s="52" t="s">
        <v>325</v>
      </c>
      <c r="BS132" s="55">
        <v>31900.000000000004</v>
      </c>
      <c r="BT132" s="50">
        <f t="shared" si="38"/>
        <v>382.03485254691691</v>
      </c>
      <c r="BU132" s="80">
        <f t="shared" si="51"/>
        <v>72.933143390479941</v>
      </c>
      <c r="BV132" s="75">
        <f t="shared" si="39"/>
        <v>47.841823056300271</v>
      </c>
      <c r="BW132" s="14">
        <f t="shared" si="40"/>
        <v>0</v>
      </c>
      <c r="BX132" s="14">
        <f t="shared" si="41"/>
        <v>35.898123324396785</v>
      </c>
      <c r="BY132" s="14">
        <f t="shared" si="42"/>
        <v>6.7024128686327081E-2</v>
      </c>
      <c r="BZ132" s="14">
        <f t="shared" si="43"/>
        <v>0</v>
      </c>
      <c r="CA132" s="14">
        <f t="shared" si="44"/>
        <v>28.032171581769436</v>
      </c>
      <c r="CB132" s="14">
        <f t="shared" si="45"/>
        <v>101.77077747989276</v>
      </c>
      <c r="CC132" s="14">
        <f t="shared" si="52"/>
        <v>0</v>
      </c>
      <c r="CD132" s="14">
        <f t="shared" si="46"/>
        <v>101.77077747989276</v>
      </c>
      <c r="CE132" s="14">
        <f t="shared" si="47"/>
        <v>20.12064343163539</v>
      </c>
      <c r="CF132" s="14">
        <f t="shared" si="53"/>
        <v>0</v>
      </c>
      <c r="CG132" s="14">
        <f t="shared" si="48"/>
        <v>103.40482573726541</v>
      </c>
      <c r="CH132" s="19">
        <f t="shared" si="49"/>
        <v>0</v>
      </c>
    </row>
    <row r="133" spans="1:86" ht="13.8" x14ac:dyDescent="0.3">
      <c r="A133" s="3">
        <v>2017</v>
      </c>
      <c r="B133" s="3" t="s">
        <v>265</v>
      </c>
      <c r="C133" s="4" t="s">
        <v>326</v>
      </c>
      <c r="D133" s="4" t="s">
        <v>327</v>
      </c>
      <c r="E133" s="5">
        <v>10150</v>
      </c>
      <c r="F133" s="6">
        <v>0</v>
      </c>
      <c r="G133" s="6">
        <v>30400</v>
      </c>
      <c r="H133" s="7">
        <v>0</v>
      </c>
      <c r="I133" s="6">
        <v>0</v>
      </c>
      <c r="J133" s="6">
        <v>0</v>
      </c>
      <c r="K133" s="7">
        <v>352370</v>
      </c>
      <c r="L133" s="7">
        <v>320390</v>
      </c>
      <c r="M133" s="8">
        <v>10</v>
      </c>
      <c r="N133" s="6">
        <v>50</v>
      </c>
      <c r="O133" s="7">
        <v>5340</v>
      </c>
      <c r="P133" s="8">
        <v>0</v>
      </c>
      <c r="Q133" s="6">
        <v>0</v>
      </c>
      <c r="R133" s="6">
        <v>0</v>
      </c>
      <c r="S133" s="6">
        <v>0</v>
      </c>
      <c r="T133" s="7">
        <v>205</v>
      </c>
      <c r="U133" s="6">
        <v>0</v>
      </c>
      <c r="V133" s="6">
        <v>0</v>
      </c>
      <c r="W133" s="6">
        <v>0</v>
      </c>
      <c r="X133" s="7">
        <v>0</v>
      </c>
      <c r="Y133" s="7">
        <v>514410</v>
      </c>
      <c r="Z133" s="6">
        <v>0</v>
      </c>
      <c r="AA133" s="7">
        <v>1210140</v>
      </c>
      <c r="AB133" s="7">
        <v>38030</v>
      </c>
      <c r="AC133" s="8">
        <v>0</v>
      </c>
      <c r="AD133" s="8">
        <v>0</v>
      </c>
      <c r="AE133" s="6">
        <v>0</v>
      </c>
      <c r="AF133" s="6">
        <v>200</v>
      </c>
      <c r="AG133" s="7">
        <v>530</v>
      </c>
      <c r="AH133" s="7">
        <v>18360</v>
      </c>
      <c r="AI133" s="7">
        <v>6100</v>
      </c>
      <c r="AJ133" s="8">
        <v>0</v>
      </c>
      <c r="AK133" s="7">
        <v>736</v>
      </c>
      <c r="AL133" s="8">
        <v>3800</v>
      </c>
      <c r="AM133" s="8">
        <v>0</v>
      </c>
      <c r="AN133" s="8">
        <v>1230</v>
      </c>
      <c r="AO133" s="7">
        <v>0</v>
      </c>
      <c r="AP133" s="7">
        <v>3557</v>
      </c>
      <c r="AQ133" s="8">
        <v>0</v>
      </c>
      <c r="AR133" s="7">
        <v>15200</v>
      </c>
      <c r="AS133" s="7">
        <v>43480</v>
      </c>
      <c r="AT133" s="7">
        <v>98820</v>
      </c>
      <c r="AU133" s="8">
        <v>0</v>
      </c>
      <c r="AV133" s="7">
        <v>28380</v>
      </c>
      <c r="AW133" s="7">
        <v>126930</v>
      </c>
      <c r="AX133" s="7"/>
      <c r="AY133" s="8">
        <v>0</v>
      </c>
      <c r="AZ133" s="7">
        <v>1080820</v>
      </c>
      <c r="BA133" s="8">
        <v>0</v>
      </c>
      <c r="BB133" s="7">
        <v>178170</v>
      </c>
      <c r="BC133" s="7">
        <v>138190</v>
      </c>
      <c r="BD133" s="8">
        <v>0</v>
      </c>
      <c r="BE133" s="8">
        <v>138190</v>
      </c>
      <c r="BF133" s="8">
        <v>0</v>
      </c>
      <c r="BG133" s="6">
        <v>115220</v>
      </c>
      <c r="BH133" s="8">
        <v>62950</v>
      </c>
      <c r="BI133" s="8">
        <v>1080820</v>
      </c>
      <c r="BJ133" s="8">
        <v>0</v>
      </c>
      <c r="BK133" s="8">
        <v>0</v>
      </c>
      <c r="BL133" s="8">
        <v>0</v>
      </c>
      <c r="BM133" s="45">
        <f t="shared" si="36"/>
        <v>3072078</v>
      </c>
      <c r="BN133" s="45">
        <f t="shared" si="50"/>
        <v>1143770</v>
      </c>
      <c r="BO133" s="45">
        <f t="shared" si="37"/>
        <v>4215848</v>
      </c>
      <c r="BP133" s="40" t="s">
        <v>265</v>
      </c>
      <c r="BQ133" s="22" t="s">
        <v>326</v>
      </c>
      <c r="BR133" s="52" t="s">
        <v>327</v>
      </c>
      <c r="BS133" s="55">
        <v>194150</v>
      </c>
      <c r="BT133" s="50">
        <f t="shared" si="38"/>
        <v>434.48256157635467</v>
      </c>
      <c r="BU133" s="80">
        <f t="shared" si="51"/>
        <v>74.064160573315448</v>
      </c>
      <c r="BV133" s="75">
        <f t="shared" si="39"/>
        <v>53.675862068965515</v>
      </c>
      <c r="BW133" s="14">
        <f t="shared" si="40"/>
        <v>0</v>
      </c>
      <c r="BX133" s="14">
        <f t="shared" si="41"/>
        <v>31.565517241379311</v>
      </c>
      <c r="BY133" s="14">
        <f t="shared" si="42"/>
        <v>9.7359605911330043</v>
      </c>
      <c r="BZ133" s="14">
        <f t="shared" si="43"/>
        <v>2.7960591133004926</v>
      </c>
      <c r="CA133" s="14">
        <f t="shared" si="44"/>
        <v>34.71625615763547</v>
      </c>
      <c r="CB133" s="14">
        <f t="shared" si="45"/>
        <v>119.2256157635468</v>
      </c>
      <c r="CC133" s="14">
        <f t="shared" si="52"/>
        <v>12.505418719211823</v>
      </c>
      <c r="CD133" s="14">
        <f t="shared" si="46"/>
        <v>131.73103448275862</v>
      </c>
      <c r="CE133" s="14">
        <f t="shared" si="47"/>
        <v>13.614778325123153</v>
      </c>
      <c r="CF133" s="14">
        <f t="shared" si="53"/>
        <v>0</v>
      </c>
      <c r="CG133" s="14">
        <f t="shared" si="48"/>
        <v>106.48472906403941</v>
      </c>
      <c r="CH133" s="19">
        <f t="shared" si="49"/>
        <v>0</v>
      </c>
    </row>
    <row r="134" spans="1:86" ht="13.8" x14ac:dyDescent="0.3">
      <c r="A134" s="3">
        <v>2017</v>
      </c>
      <c r="B134" s="3" t="s">
        <v>265</v>
      </c>
      <c r="C134" s="4" t="s">
        <v>328</v>
      </c>
      <c r="D134" s="4" t="s">
        <v>329</v>
      </c>
      <c r="E134" s="5">
        <v>910</v>
      </c>
      <c r="F134" s="6">
        <v>0</v>
      </c>
      <c r="G134" s="6">
        <v>400</v>
      </c>
      <c r="H134" s="7">
        <v>0</v>
      </c>
      <c r="I134" s="6">
        <v>0</v>
      </c>
      <c r="J134" s="6">
        <v>0</v>
      </c>
      <c r="K134" s="7">
        <v>31240</v>
      </c>
      <c r="L134" s="7">
        <v>26600</v>
      </c>
      <c r="M134" s="8">
        <v>0</v>
      </c>
      <c r="N134" s="6">
        <v>0</v>
      </c>
      <c r="O134" s="7">
        <v>0</v>
      </c>
      <c r="P134" s="8">
        <v>0</v>
      </c>
      <c r="Q134" s="6">
        <v>0</v>
      </c>
      <c r="R134" s="6">
        <v>0</v>
      </c>
      <c r="S134" s="6">
        <v>0</v>
      </c>
      <c r="T134" s="7">
        <v>0</v>
      </c>
      <c r="U134" s="6">
        <v>0</v>
      </c>
      <c r="V134" s="6">
        <v>0</v>
      </c>
      <c r="W134" s="6">
        <v>0</v>
      </c>
      <c r="X134" s="7">
        <v>0</v>
      </c>
      <c r="Y134" s="7">
        <v>42967</v>
      </c>
      <c r="Z134" s="6">
        <v>0</v>
      </c>
      <c r="AA134" s="7">
        <v>91696</v>
      </c>
      <c r="AB134" s="7">
        <v>7950</v>
      </c>
      <c r="AC134" s="8">
        <v>0</v>
      </c>
      <c r="AD134" s="8">
        <v>0</v>
      </c>
      <c r="AE134" s="6">
        <v>0</v>
      </c>
      <c r="AF134" s="6">
        <v>0</v>
      </c>
      <c r="AG134" s="7">
        <v>0</v>
      </c>
      <c r="AH134" s="7">
        <v>0</v>
      </c>
      <c r="AI134" s="7">
        <v>520</v>
      </c>
      <c r="AJ134" s="8">
        <v>0</v>
      </c>
      <c r="AK134" s="7">
        <v>0</v>
      </c>
      <c r="AL134" s="8">
        <v>0</v>
      </c>
      <c r="AM134" s="8">
        <v>0</v>
      </c>
      <c r="AN134" s="8">
        <v>65</v>
      </c>
      <c r="AO134" s="7">
        <v>0</v>
      </c>
      <c r="AP134" s="7">
        <v>0</v>
      </c>
      <c r="AQ134" s="8">
        <v>0</v>
      </c>
      <c r="AR134" s="7">
        <v>1300</v>
      </c>
      <c r="AS134" s="7">
        <v>400</v>
      </c>
      <c r="AT134" s="7">
        <v>4540</v>
      </c>
      <c r="AU134" s="8">
        <v>0</v>
      </c>
      <c r="AV134" s="7">
        <v>1360</v>
      </c>
      <c r="AW134" s="7">
        <v>2860</v>
      </c>
      <c r="AX134" s="7"/>
      <c r="AY134" s="8">
        <v>0</v>
      </c>
      <c r="AZ134" s="7">
        <v>133935</v>
      </c>
      <c r="BA134" s="8">
        <v>0</v>
      </c>
      <c r="BB134" s="7">
        <v>0</v>
      </c>
      <c r="BC134" s="7">
        <v>8670</v>
      </c>
      <c r="BD134" s="8">
        <v>615850</v>
      </c>
      <c r="BE134" s="8">
        <v>8670</v>
      </c>
      <c r="BF134" s="8">
        <v>0</v>
      </c>
      <c r="BG134" s="6">
        <v>0</v>
      </c>
      <c r="BH134" s="8">
        <v>0</v>
      </c>
      <c r="BI134" s="8">
        <v>133935</v>
      </c>
      <c r="BJ134" s="8">
        <v>0</v>
      </c>
      <c r="BK134" s="8">
        <v>0</v>
      </c>
      <c r="BL134" s="8">
        <v>0</v>
      </c>
      <c r="BM134" s="45">
        <f t="shared" si="36"/>
        <v>220568</v>
      </c>
      <c r="BN134" s="45">
        <f t="shared" si="50"/>
        <v>133935</v>
      </c>
      <c r="BO134" s="45">
        <f t="shared" si="37"/>
        <v>354503</v>
      </c>
      <c r="BP134" s="40" t="s">
        <v>265</v>
      </c>
      <c r="BQ134" s="22" t="s">
        <v>328</v>
      </c>
      <c r="BR134" s="52" t="s">
        <v>329</v>
      </c>
      <c r="BS134" s="55">
        <v>35200</v>
      </c>
      <c r="BT134" s="50">
        <f t="shared" si="38"/>
        <v>428.24505494505496</v>
      </c>
      <c r="BU134" s="80">
        <f t="shared" si="51"/>
        <v>65.631519387841507</v>
      </c>
      <c r="BV134" s="75">
        <f t="shared" si="39"/>
        <v>47.656043956043959</v>
      </c>
      <c r="BW134" s="14">
        <f t="shared" si="40"/>
        <v>0</v>
      </c>
      <c r="BX134" s="14">
        <f t="shared" si="41"/>
        <v>29.23076923076923</v>
      </c>
      <c r="BY134" s="14">
        <f t="shared" si="42"/>
        <v>4.9890109890109891</v>
      </c>
      <c r="BZ134" s="14">
        <f t="shared" si="43"/>
        <v>1.4945054945054945</v>
      </c>
      <c r="CA134" s="14">
        <f t="shared" si="44"/>
        <v>34.329670329670328</v>
      </c>
      <c r="CB134" s="14">
        <f t="shared" si="45"/>
        <v>100.76483516483516</v>
      </c>
      <c r="CC134" s="14">
        <f t="shared" si="52"/>
        <v>3.1428571428571428</v>
      </c>
      <c r="CD134" s="14">
        <f t="shared" si="46"/>
        <v>103.9076923076923</v>
      </c>
      <c r="CE134" s="14">
        <f t="shared" si="47"/>
        <v>9.5274725274725274</v>
      </c>
      <c r="CF134" s="14">
        <f t="shared" si="53"/>
        <v>0</v>
      </c>
      <c r="CG134" s="14">
        <f t="shared" si="48"/>
        <v>147.18131868131869</v>
      </c>
      <c r="CH134" s="19">
        <f t="shared" si="49"/>
        <v>0</v>
      </c>
    </row>
    <row r="135" spans="1:86" ht="13.8" x14ac:dyDescent="0.3">
      <c r="A135" s="3">
        <v>2017</v>
      </c>
      <c r="B135" s="3" t="s">
        <v>265</v>
      </c>
      <c r="C135" s="4" t="s">
        <v>330</v>
      </c>
      <c r="D135" s="4" t="s">
        <v>331</v>
      </c>
      <c r="E135" s="5">
        <v>1076</v>
      </c>
      <c r="F135" s="6">
        <v>0</v>
      </c>
      <c r="G135" s="6">
        <v>0</v>
      </c>
      <c r="H135" s="7">
        <v>0</v>
      </c>
      <c r="I135" s="6">
        <v>0</v>
      </c>
      <c r="J135" s="6">
        <v>0</v>
      </c>
      <c r="K135" s="7">
        <v>25060</v>
      </c>
      <c r="L135" s="7">
        <v>38830</v>
      </c>
      <c r="M135" s="8">
        <v>0</v>
      </c>
      <c r="N135" s="6">
        <v>0</v>
      </c>
      <c r="O135" s="7">
        <v>0</v>
      </c>
      <c r="P135" s="8">
        <v>0</v>
      </c>
      <c r="Q135" s="6">
        <v>0</v>
      </c>
      <c r="R135" s="6">
        <v>0</v>
      </c>
      <c r="S135" s="6">
        <v>0</v>
      </c>
      <c r="T135" s="7">
        <v>14</v>
      </c>
      <c r="U135" s="6">
        <v>0</v>
      </c>
      <c r="V135" s="6">
        <v>0</v>
      </c>
      <c r="W135" s="6">
        <v>0</v>
      </c>
      <c r="X135" s="7">
        <v>0</v>
      </c>
      <c r="Y135" s="7">
        <v>42480</v>
      </c>
      <c r="Z135" s="6">
        <v>0</v>
      </c>
      <c r="AA135" s="7">
        <v>92009</v>
      </c>
      <c r="AB135" s="7">
        <v>2220</v>
      </c>
      <c r="AC135" s="8">
        <v>0</v>
      </c>
      <c r="AD135" s="8">
        <v>0</v>
      </c>
      <c r="AE135" s="6">
        <v>0</v>
      </c>
      <c r="AF135" s="6">
        <v>0</v>
      </c>
      <c r="AG135" s="7">
        <v>0</v>
      </c>
      <c r="AH135" s="7">
        <v>0</v>
      </c>
      <c r="AI135" s="7">
        <v>500</v>
      </c>
      <c r="AJ135" s="8">
        <v>0</v>
      </c>
      <c r="AK135" s="7">
        <v>0</v>
      </c>
      <c r="AL135" s="8">
        <v>0</v>
      </c>
      <c r="AM135" s="8">
        <v>0</v>
      </c>
      <c r="AN135" s="8">
        <v>160</v>
      </c>
      <c r="AO135" s="7">
        <v>0</v>
      </c>
      <c r="AP135" s="7">
        <v>50</v>
      </c>
      <c r="AQ135" s="8">
        <v>0</v>
      </c>
      <c r="AR135" s="7">
        <v>0</v>
      </c>
      <c r="AS135" s="7">
        <v>0</v>
      </c>
      <c r="AT135" s="7">
        <v>760</v>
      </c>
      <c r="AU135" s="8">
        <v>0</v>
      </c>
      <c r="AV135" s="7">
        <v>0</v>
      </c>
      <c r="AW135" s="7">
        <v>24200</v>
      </c>
      <c r="AX135" s="7"/>
      <c r="AY135" s="8">
        <v>0</v>
      </c>
      <c r="AZ135" s="7">
        <v>96905</v>
      </c>
      <c r="BA135" s="8">
        <v>0</v>
      </c>
      <c r="BB135" s="7">
        <v>0</v>
      </c>
      <c r="BC135" s="7">
        <v>16240</v>
      </c>
      <c r="BD135" s="8">
        <v>341430</v>
      </c>
      <c r="BE135" s="8">
        <v>16240</v>
      </c>
      <c r="BF135" s="8">
        <v>0</v>
      </c>
      <c r="BG135" s="6">
        <v>0</v>
      </c>
      <c r="BH135" s="8">
        <v>0</v>
      </c>
      <c r="BI135" s="8">
        <v>96905</v>
      </c>
      <c r="BJ135" s="8">
        <v>0</v>
      </c>
      <c r="BK135" s="8">
        <v>0</v>
      </c>
      <c r="BL135" s="8">
        <v>0</v>
      </c>
      <c r="BM135" s="45">
        <f t="shared" si="36"/>
        <v>242523</v>
      </c>
      <c r="BN135" s="45">
        <f t="shared" si="50"/>
        <v>96905</v>
      </c>
      <c r="BO135" s="45">
        <f t="shared" si="37"/>
        <v>339428</v>
      </c>
      <c r="BP135" s="40" t="s">
        <v>265</v>
      </c>
      <c r="BQ135" s="22" t="s">
        <v>330</v>
      </c>
      <c r="BR135" s="52" t="s">
        <v>331</v>
      </c>
      <c r="BS135" s="55">
        <v>31350</v>
      </c>
      <c r="BT135" s="50">
        <f t="shared" si="38"/>
        <v>344.58921933085503</v>
      </c>
      <c r="BU135" s="80">
        <f t="shared" si="51"/>
        <v>73.864414825043553</v>
      </c>
      <c r="BV135" s="75">
        <f t="shared" si="39"/>
        <v>39.479553903345725</v>
      </c>
      <c r="BW135" s="14">
        <f t="shared" si="40"/>
        <v>0</v>
      </c>
      <c r="BX135" s="14">
        <f t="shared" si="41"/>
        <v>36.087360594795541</v>
      </c>
      <c r="BY135" s="14">
        <f t="shared" si="42"/>
        <v>0.70631970260223054</v>
      </c>
      <c r="BZ135" s="14">
        <f t="shared" si="43"/>
        <v>0</v>
      </c>
      <c r="CA135" s="14">
        <f t="shared" si="44"/>
        <v>23.28996282527881</v>
      </c>
      <c r="CB135" s="14">
        <f t="shared" si="45"/>
        <v>85.510223048327134</v>
      </c>
      <c r="CC135" s="14">
        <f t="shared" si="52"/>
        <v>22.490706319702603</v>
      </c>
      <c r="CD135" s="14">
        <f t="shared" si="46"/>
        <v>108.00092936802974</v>
      </c>
      <c r="CE135" s="14">
        <f t="shared" si="47"/>
        <v>15.092936802973977</v>
      </c>
      <c r="CF135" s="14">
        <f t="shared" si="53"/>
        <v>0</v>
      </c>
      <c r="CG135" s="14">
        <f t="shared" si="48"/>
        <v>90.060408921933089</v>
      </c>
      <c r="CH135" s="19">
        <f t="shared" si="49"/>
        <v>0</v>
      </c>
    </row>
    <row r="136" spans="1:86" ht="13.8" x14ac:dyDescent="0.3">
      <c r="A136" s="3">
        <v>2017</v>
      </c>
      <c r="B136" s="3" t="s">
        <v>265</v>
      </c>
      <c r="C136" s="4" t="s">
        <v>332</v>
      </c>
      <c r="D136" s="4" t="s">
        <v>333</v>
      </c>
      <c r="E136" s="5">
        <v>1996</v>
      </c>
      <c r="F136" s="6">
        <v>0</v>
      </c>
      <c r="G136" s="6">
        <v>9890</v>
      </c>
      <c r="H136" s="7">
        <v>0</v>
      </c>
      <c r="I136" s="6">
        <v>0</v>
      </c>
      <c r="J136" s="6">
        <v>0</v>
      </c>
      <c r="K136" s="7">
        <v>48600</v>
      </c>
      <c r="L136" s="7">
        <v>53580</v>
      </c>
      <c r="M136" s="8">
        <v>0</v>
      </c>
      <c r="N136" s="6">
        <v>0</v>
      </c>
      <c r="O136" s="7">
        <v>0</v>
      </c>
      <c r="P136" s="8">
        <v>0</v>
      </c>
      <c r="Q136" s="6">
        <v>0</v>
      </c>
      <c r="R136" s="6">
        <v>0</v>
      </c>
      <c r="S136" s="6">
        <v>0</v>
      </c>
      <c r="T136" s="7">
        <v>0</v>
      </c>
      <c r="U136" s="6">
        <v>0</v>
      </c>
      <c r="V136" s="6">
        <v>0</v>
      </c>
      <c r="W136" s="6">
        <v>0</v>
      </c>
      <c r="X136" s="7">
        <v>0</v>
      </c>
      <c r="Y136" s="7">
        <v>59130</v>
      </c>
      <c r="Z136" s="6">
        <v>0</v>
      </c>
      <c r="AA136" s="7">
        <v>250470</v>
      </c>
      <c r="AB136" s="7">
        <v>6420</v>
      </c>
      <c r="AC136" s="8">
        <v>0</v>
      </c>
      <c r="AD136" s="8">
        <v>0</v>
      </c>
      <c r="AE136" s="6">
        <v>0</v>
      </c>
      <c r="AF136" s="6">
        <v>0</v>
      </c>
      <c r="AG136" s="7">
        <v>0</v>
      </c>
      <c r="AH136" s="7">
        <v>0</v>
      </c>
      <c r="AI136" s="7">
        <v>1205</v>
      </c>
      <c r="AJ136" s="8">
        <v>0</v>
      </c>
      <c r="AK136" s="7">
        <v>0</v>
      </c>
      <c r="AL136" s="8">
        <v>0</v>
      </c>
      <c r="AM136" s="8">
        <v>0</v>
      </c>
      <c r="AN136" s="8">
        <v>340</v>
      </c>
      <c r="AO136" s="7">
        <v>0</v>
      </c>
      <c r="AP136" s="7">
        <v>160</v>
      </c>
      <c r="AQ136" s="8">
        <v>0</v>
      </c>
      <c r="AR136" s="7">
        <v>0</v>
      </c>
      <c r="AS136" s="7">
        <v>860</v>
      </c>
      <c r="AT136" s="7">
        <v>9210</v>
      </c>
      <c r="AU136" s="8">
        <v>0</v>
      </c>
      <c r="AV136" s="7">
        <v>5100</v>
      </c>
      <c r="AW136" s="7">
        <v>7790</v>
      </c>
      <c r="AX136" s="7"/>
      <c r="AY136" s="8">
        <v>0</v>
      </c>
      <c r="AZ136" s="7">
        <v>160790</v>
      </c>
      <c r="BA136" s="8">
        <v>0</v>
      </c>
      <c r="BB136" s="7">
        <v>0</v>
      </c>
      <c r="BC136" s="7">
        <v>16080</v>
      </c>
      <c r="BD136" s="8">
        <v>0</v>
      </c>
      <c r="BE136" s="8">
        <v>16080</v>
      </c>
      <c r="BF136" s="8">
        <v>0</v>
      </c>
      <c r="BG136" s="6">
        <v>0</v>
      </c>
      <c r="BH136" s="8">
        <v>0</v>
      </c>
      <c r="BI136" s="8">
        <v>160790</v>
      </c>
      <c r="BJ136" s="8">
        <v>0</v>
      </c>
      <c r="BK136" s="8">
        <v>0</v>
      </c>
      <c r="BL136" s="8">
        <v>0</v>
      </c>
      <c r="BM136" s="45">
        <f t="shared" si="36"/>
        <v>468835</v>
      </c>
      <c r="BN136" s="45">
        <f t="shared" si="50"/>
        <v>160790</v>
      </c>
      <c r="BO136" s="45">
        <f t="shared" si="37"/>
        <v>629625</v>
      </c>
      <c r="BP136" s="40" t="s">
        <v>265</v>
      </c>
      <c r="BQ136" s="22" t="s">
        <v>332</v>
      </c>
      <c r="BR136" s="52" t="s">
        <v>333</v>
      </c>
      <c r="BS136" s="55">
        <v>42350</v>
      </c>
      <c r="BT136" s="50">
        <f t="shared" si="38"/>
        <v>336.66082164328657</v>
      </c>
      <c r="BU136" s="80">
        <f t="shared" si="51"/>
        <v>76.072026489080685</v>
      </c>
      <c r="BV136" s="75">
        <f t="shared" si="39"/>
        <v>34.579158316633269</v>
      </c>
      <c r="BW136" s="14">
        <f t="shared" si="40"/>
        <v>0</v>
      </c>
      <c r="BX136" s="14">
        <f t="shared" si="41"/>
        <v>26.8436873747495</v>
      </c>
      <c r="BY136" s="14">
        <f t="shared" si="42"/>
        <v>4.6142284569138274</v>
      </c>
      <c r="BZ136" s="14">
        <f t="shared" si="43"/>
        <v>2.555110220440882</v>
      </c>
      <c r="CA136" s="14">
        <f t="shared" si="44"/>
        <v>24.348697394789578</v>
      </c>
      <c r="CB136" s="14">
        <f t="shared" si="45"/>
        <v>125.48597194388778</v>
      </c>
      <c r="CC136" s="14">
        <f t="shared" si="52"/>
        <v>3.902805611222445</v>
      </c>
      <c r="CD136" s="14">
        <f t="shared" si="46"/>
        <v>129.38877755511021</v>
      </c>
      <c r="CE136" s="14">
        <f t="shared" si="47"/>
        <v>8.0561122244488974</v>
      </c>
      <c r="CF136" s="14">
        <f t="shared" si="53"/>
        <v>0</v>
      </c>
      <c r="CG136" s="14">
        <f t="shared" si="48"/>
        <v>80.556112224448896</v>
      </c>
      <c r="CH136" s="19">
        <f t="shared" si="49"/>
        <v>0</v>
      </c>
    </row>
    <row r="137" spans="1:86" ht="13.8" x14ac:dyDescent="0.3">
      <c r="A137" s="3">
        <v>2017</v>
      </c>
      <c r="B137" s="3" t="s">
        <v>265</v>
      </c>
      <c r="C137" s="4" t="s">
        <v>334</v>
      </c>
      <c r="D137" s="4" t="s">
        <v>335</v>
      </c>
      <c r="E137" s="5">
        <v>1439</v>
      </c>
      <c r="F137" s="6">
        <v>0</v>
      </c>
      <c r="G137" s="6">
        <v>2600</v>
      </c>
      <c r="H137" s="7">
        <v>0</v>
      </c>
      <c r="I137" s="6">
        <v>0</v>
      </c>
      <c r="J137" s="6">
        <v>0</v>
      </c>
      <c r="K137" s="7">
        <v>46410</v>
      </c>
      <c r="L137" s="7">
        <v>27400</v>
      </c>
      <c r="M137" s="8">
        <v>0</v>
      </c>
      <c r="N137" s="6">
        <v>0</v>
      </c>
      <c r="O137" s="7">
        <v>0</v>
      </c>
      <c r="P137" s="8">
        <v>0</v>
      </c>
      <c r="Q137" s="6">
        <v>0</v>
      </c>
      <c r="R137" s="6">
        <v>0</v>
      </c>
      <c r="S137" s="6">
        <v>0</v>
      </c>
      <c r="T137" s="7">
        <v>0</v>
      </c>
      <c r="U137" s="6">
        <v>0</v>
      </c>
      <c r="V137" s="6">
        <v>0</v>
      </c>
      <c r="W137" s="6">
        <v>0</v>
      </c>
      <c r="X137" s="7">
        <v>0</v>
      </c>
      <c r="Y137" s="7">
        <v>31549</v>
      </c>
      <c r="Z137" s="6">
        <v>0</v>
      </c>
      <c r="AA137" s="7">
        <v>55588</v>
      </c>
      <c r="AB137" s="7">
        <v>8160</v>
      </c>
      <c r="AC137" s="8">
        <v>0</v>
      </c>
      <c r="AD137" s="8">
        <v>0</v>
      </c>
      <c r="AE137" s="6">
        <v>0</v>
      </c>
      <c r="AF137" s="6">
        <v>0</v>
      </c>
      <c r="AG137" s="7">
        <v>0</v>
      </c>
      <c r="AH137" s="7">
        <v>0</v>
      </c>
      <c r="AI137" s="7">
        <v>280</v>
      </c>
      <c r="AJ137" s="8">
        <v>0</v>
      </c>
      <c r="AK137" s="7">
        <v>0</v>
      </c>
      <c r="AL137" s="8">
        <v>0</v>
      </c>
      <c r="AM137" s="8">
        <v>0</v>
      </c>
      <c r="AN137" s="8">
        <v>60</v>
      </c>
      <c r="AO137" s="7">
        <v>0</v>
      </c>
      <c r="AP137" s="7">
        <v>0</v>
      </c>
      <c r="AQ137" s="8">
        <v>0</v>
      </c>
      <c r="AR137" s="7">
        <v>1450</v>
      </c>
      <c r="AS137" s="7">
        <v>300</v>
      </c>
      <c r="AT137" s="7">
        <v>6210</v>
      </c>
      <c r="AU137" s="8">
        <v>0</v>
      </c>
      <c r="AV137" s="7">
        <v>1900</v>
      </c>
      <c r="AW137" s="7">
        <v>3900</v>
      </c>
      <c r="AX137" s="7"/>
      <c r="AY137" s="8">
        <v>0</v>
      </c>
      <c r="AZ137" s="7">
        <v>228905</v>
      </c>
      <c r="BA137" s="8">
        <v>0</v>
      </c>
      <c r="BB137" s="7">
        <v>0</v>
      </c>
      <c r="BC137" s="7">
        <v>30630</v>
      </c>
      <c r="BD137" s="8">
        <v>11476040</v>
      </c>
      <c r="BE137" s="8">
        <v>30630</v>
      </c>
      <c r="BF137" s="8">
        <v>0</v>
      </c>
      <c r="BG137" s="6">
        <v>0</v>
      </c>
      <c r="BH137" s="8">
        <v>0</v>
      </c>
      <c r="BI137" s="8">
        <v>228905</v>
      </c>
      <c r="BJ137" s="8">
        <v>0</v>
      </c>
      <c r="BK137" s="8">
        <v>0</v>
      </c>
      <c r="BL137" s="8">
        <v>0</v>
      </c>
      <c r="BM137" s="45">
        <f t="shared" si="36"/>
        <v>216437</v>
      </c>
      <c r="BN137" s="45">
        <f t="shared" si="50"/>
        <v>228905</v>
      </c>
      <c r="BO137" s="45">
        <f t="shared" si="37"/>
        <v>445342</v>
      </c>
      <c r="BP137" s="40" t="s">
        <v>265</v>
      </c>
      <c r="BQ137" s="22" t="s">
        <v>334</v>
      </c>
      <c r="BR137" s="52" t="s">
        <v>335</v>
      </c>
      <c r="BS137" s="55">
        <v>40700</v>
      </c>
      <c r="BT137" s="50">
        <f t="shared" si="38"/>
        <v>337.76372480889506</v>
      </c>
      <c r="BU137" s="80">
        <f t="shared" si="51"/>
        <v>52.904275762176937</v>
      </c>
      <c r="BV137" s="75">
        <f t="shared" si="39"/>
        <v>23.731063238359972</v>
      </c>
      <c r="BW137" s="14">
        <f t="shared" si="40"/>
        <v>0</v>
      </c>
      <c r="BX137" s="14">
        <f t="shared" si="41"/>
        <v>19.041000694927032</v>
      </c>
      <c r="BY137" s="14">
        <f t="shared" si="42"/>
        <v>4.3154968728283531</v>
      </c>
      <c r="BZ137" s="14">
        <f t="shared" si="43"/>
        <v>1.3203613620569841</v>
      </c>
      <c r="CA137" s="14">
        <f t="shared" si="44"/>
        <v>32.25156358582349</v>
      </c>
      <c r="CB137" s="14">
        <f t="shared" si="45"/>
        <v>38.62960389159138</v>
      </c>
      <c r="CC137" s="14">
        <f t="shared" si="52"/>
        <v>2.7102154273801249</v>
      </c>
      <c r="CD137" s="14">
        <f t="shared" si="46"/>
        <v>41.339819318971507</v>
      </c>
      <c r="CE137" s="14">
        <f t="shared" si="47"/>
        <v>21.285615010423907</v>
      </c>
      <c r="CF137" s="14">
        <f t="shared" si="53"/>
        <v>0</v>
      </c>
      <c r="CG137" s="14">
        <f t="shared" si="48"/>
        <v>159.0722724113968</v>
      </c>
      <c r="CH137" s="19">
        <f t="shared" si="49"/>
        <v>0</v>
      </c>
    </row>
    <row r="138" spans="1:86" ht="13.8" x14ac:dyDescent="0.3">
      <c r="A138" s="3">
        <v>2017</v>
      </c>
      <c r="B138" s="3" t="s">
        <v>265</v>
      </c>
      <c r="C138" s="4" t="s">
        <v>336</v>
      </c>
      <c r="D138" s="4" t="s">
        <v>337</v>
      </c>
      <c r="E138" s="5">
        <v>1162</v>
      </c>
      <c r="F138" s="6">
        <v>0</v>
      </c>
      <c r="G138" s="6">
        <v>0</v>
      </c>
      <c r="H138" s="7">
        <v>0</v>
      </c>
      <c r="I138" s="6">
        <v>0</v>
      </c>
      <c r="J138" s="6">
        <v>0</v>
      </c>
      <c r="K138" s="7">
        <v>32620</v>
      </c>
      <c r="L138" s="7">
        <v>18920</v>
      </c>
      <c r="M138" s="8">
        <v>0</v>
      </c>
      <c r="N138" s="6">
        <v>0</v>
      </c>
      <c r="O138" s="7">
        <v>0</v>
      </c>
      <c r="P138" s="8">
        <v>0</v>
      </c>
      <c r="Q138" s="6">
        <v>0</v>
      </c>
      <c r="R138" s="6">
        <v>0</v>
      </c>
      <c r="S138" s="6">
        <v>0</v>
      </c>
      <c r="T138" s="7">
        <v>38</v>
      </c>
      <c r="U138" s="6">
        <v>0</v>
      </c>
      <c r="V138" s="6">
        <v>0</v>
      </c>
      <c r="W138" s="6">
        <v>0</v>
      </c>
      <c r="X138" s="7">
        <v>0</v>
      </c>
      <c r="Y138" s="7">
        <v>58082</v>
      </c>
      <c r="Z138" s="6">
        <v>0</v>
      </c>
      <c r="AA138" s="7">
        <v>125930</v>
      </c>
      <c r="AB138" s="7">
        <v>3090</v>
      </c>
      <c r="AC138" s="8">
        <v>0</v>
      </c>
      <c r="AD138" s="8">
        <v>0</v>
      </c>
      <c r="AE138" s="6">
        <v>0</v>
      </c>
      <c r="AF138" s="6">
        <v>0</v>
      </c>
      <c r="AG138" s="7">
        <v>0</v>
      </c>
      <c r="AH138" s="7">
        <v>1490</v>
      </c>
      <c r="AI138" s="7">
        <v>710</v>
      </c>
      <c r="AJ138" s="8">
        <v>0</v>
      </c>
      <c r="AK138" s="7">
        <v>660</v>
      </c>
      <c r="AL138" s="8">
        <v>0</v>
      </c>
      <c r="AM138" s="8">
        <v>0</v>
      </c>
      <c r="AN138" s="8">
        <v>130</v>
      </c>
      <c r="AO138" s="7">
        <v>0</v>
      </c>
      <c r="AP138" s="7">
        <v>1986</v>
      </c>
      <c r="AQ138" s="8">
        <v>0</v>
      </c>
      <c r="AR138" s="7">
        <v>3050</v>
      </c>
      <c r="AS138" s="7">
        <v>4270</v>
      </c>
      <c r="AT138" s="7">
        <v>12230</v>
      </c>
      <c r="AU138" s="8">
        <v>0</v>
      </c>
      <c r="AV138" s="7">
        <v>5739</v>
      </c>
      <c r="AW138" s="7">
        <v>6430</v>
      </c>
      <c r="AX138" s="7"/>
      <c r="AY138" s="8">
        <v>0</v>
      </c>
      <c r="AZ138" s="7">
        <v>101280</v>
      </c>
      <c r="BA138" s="8">
        <v>0</v>
      </c>
      <c r="BB138" s="7">
        <v>58280</v>
      </c>
      <c r="BC138" s="7">
        <v>17030</v>
      </c>
      <c r="BD138" s="8">
        <v>1738100</v>
      </c>
      <c r="BE138" s="8">
        <v>17030</v>
      </c>
      <c r="BF138" s="8">
        <v>0</v>
      </c>
      <c r="BG138" s="6">
        <v>31920</v>
      </c>
      <c r="BH138" s="8">
        <v>26360</v>
      </c>
      <c r="BI138" s="8">
        <v>101280</v>
      </c>
      <c r="BJ138" s="8">
        <v>0</v>
      </c>
      <c r="BK138" s="8">
        <v>0</v>
      </c>
      <c r="BL138" s="8">
        <v>0</v>
      </c>
      <c r="BM138" s="45">
        <f t="shared" si="36"/>
        <v>324325</v>
      </c>
      <c r="BN138" s="45">
        <f t="shared" si="50"/>
        <v>127640</v>
      </c>
      <c r="BO138" s="45">
        <f t="shared" si="37"/>
        <v>451965</v>
      </c>
      <c r="BP138" s="40" t="s">
        <v>265</v>
      </c>
      <c r="BQ138" s="22" t="s">
        <v>336</v>
      </c>
      <c r="BR138" s="52" t="s">
        <v>337</v>
      </c>
      <c r="BS138" s="55">
        <v>28050</v>
      </c>
      <c r="BT138" s="50">
        <f t="shared" si="38"/>
        <v>413.09380378657488</v>
      </c>
      <c r="BU138" s="80">
        <f t="shared" si="51"/>
        <v>73.409164296949058</v>
      </c>
      <c r="BV138" s="75">
        <f t="shared" si="39"/>
        <v>49.984509466437174</v>
      </c>
      <c r="BW138" s="14">
        <f t="shared" si="40"/>
        <v>0</v>
      </c>
      <c r="BX138" s="14">
        <f t="shared" si="41"/>
        <v>16.282271944922549</v>
      </c>
      <c r="BY138" s="14">
        <f t="shared" si="42"/>
        <v>10.524956970740103</v>
      </c>
      <c r="BZ138" s="14">
        <f t="shared" si="43"/>
        <v>4.9388984509466436</v>
      </c>
      <c r="CA138" s="14">
        <f t="shared" si="44"/>
        <v>28.072289156626507</v>
      </c>
      <c r="CB138" s="14">
        <f t="shared" si="45"/>
        <v>108.37349397590361</v>
      </c>
      <c r="CC138" s="14">
        <f t="shared" si="52"/>
        <v>5.5335628227194489</v>
      </c>
      <c r="CD138" s="14">
        <f t="shared" si="46"/>
        <v>113.90705679862306</v>
      </c>
      <c r="CE138" s="14">
        <f t="shared" si="47"/>
        <v>14.655765920826163</v>
      </c>
      <c r="CF138" s="14">
        <f t="shared" si="53"/>
        <v>0</v>
      </c>
      <c r="CG138" s="14">
        <f t="shared" si="48"/>
        <v>87.160068846815832</v>
      </c>
      <c r="CH138" s="19">
        <f t="shared" si="49"/>
        <v>0</v>
      </c>
    </row>
    <row r="139" spans="1:86" ht="13.8" x14ac:dyDescent="0.3">
      <c r="A139" s="3">
        <v>2017</v>
      </c>
      <c r="B139" s="3" t="s">
        <v>265</v>
      </c>
      <c r="C139" s="4" t="s">
        <v>338</v>
      </c>
      <c r="D139" s="4" t="s">
        <v>339</v>
      </c>
      <c r="E139" s="5">
        <v>244</v>
      </c>
      <c r="F139" s="6">
        <v>0</v>
      </c>
      <c r="G139" s="6">
        <v>0</v>
      </c>
      <c r="H139" s="7">
        <v>0</v>
      </c>
      <c r="I139" s="6">
        <v>0</v>
      </c>
      <c r="J139" s="6">
        <v>0</v>
      </c>
      <c r="K139" s="7">
        <v>2045</v>
      </c>
      <c r="L139" s="7">
        <v>3270</v>
      </c>
      <c r="M139" s="8">
        <v>0</v>
      </c>
      <c r="N139" s="6">
        <v>0</v>
      </c>
      <c r="O139" s="7">
        <v>0</v>
      </c>
      <c r="P139" s="8">
        <v>0</v>
      </c>
      <c r="Q139" s="6">
        <v>0</v>
      </c>
      <c r="R139" s="6">
        <v>0</v>
      </c>
      <c r="S139" s="6">
        <v>0</v>
      </c>
      <c r="T139" s="7">
        <v>0</v>
      </c>
      <c r="U139" s="6">
        <v>0</v>
      </c>
      <c r="V139" s="6">
        <v>0</v>
      </c>
      <c r="W139" s="6">
        <v>0</v>
      </c>
      <c r="X139" s="7">
        <v>0</v>
      </c>
      <c r="Y139" s="7">
        <v>3350</v>
      </c>
      <c r="Z139" s="6">
        <v>0</v>
      </c>
      <c r="AA139" s="7">
        <v>0</v>
      </c>
      <c r="AB139" s="7">
        <v>0</v>
      </c>
      <c r="AC139" s="8">
        <v>0</v>
      </c>
      <c r="AD139" s="8">
        <v>0</v>
      </c>
      <c r="AE139" s="6">
        <v>0</v>
      </c>
      <c r="AF139" s="6">
        <v>0</v>
      </c>
      <c r="AG139" s="7">
        <v>0</v>
      </c>
      <c r="AH139" s="7">
        <v>0</v>
      </c>
      <c r="AI139" s="7">
        <v>0</v>
      </c>
      <c r="AJ139" s="8">
        <v>0</v>
      </c>
      <c r="AK139" s="7">
        <v>0</v>
      </c>
      <c r="AL139" s="8">
        <v>0</v>
      </c>
      <c r="AM139" s="8">
        <v>0</v>
      </c>
      <c r="AN139" s="8">
        <v>80</v>
      </c>
      <c r="AO139" s="7">
        <v>0</v>
      </c>
      <c r="AP139" s="7">
        <v>85</v>
      </c>
      <c r="AQ139" s="8">
        <v>0</v>
      </c>
      <c r="AR139" s="7">
        <v>0</v>
      </c>
      <c r="AS139" s="7">
        <v>0</v>
      </c>
      <c r="AT139" s="7">
        <v>0</v>
      </c>
      <c r="AU139" s="8">
        <v>0</v>
      </c>
      <c r="AV139" s="7">
        <v>0</v>
      </c>
      <c r="AW139" s="7">
        <v>0</v>
      </c>
      <c r="AX139" s="7"/>
      <c r="AY139" s="8">
        <v>0</v>
      </c>
      <c r="AZ139" s="7">
        <v>71755</v>
      </c>
      <c r="BA139" s="8">
        <v>0</v>
      </c>
      <c r="BB139" s="7">
        <v>0</v>
      </c>
      <c r="BC139" s="7">
        <v>0</v>
      </c>
      <c r="BD139" s="8">
        <v>0</v>
      </c>
      <c r="BE139" s="8">
        <v>0</v>
      </c>
      <c r="BF139" s="8">
        <v>0</v>
      </c>
      <c r="BG139" s="6">
        <v>0</v>
      </c>
      <c r="BH139" s="8">
        <v>0</v>
      </c>
      <c r="BI139" s="8">
        <v>71755</v>
      </c>
      <c r="BJ139" s="8">
        <v>0</v>
      </c>
      <c r="BK139" s="8">
        <v>0</v>
      </c>
      <c r="BL139" s="8">
        <v>0</v>
      </c>
      <c r="BM139" s="45">
        <f t="shared" si="36"/>
        <v>8830</v>
      </c>
      <c r="BN139" s="45">
        <f t="shared" si="50"/>
        <v>71755</v>
      </c>
      <c r="BO139" s="45">
        <f t="shared" si="37"/>
        <v>80585</v>
      </c>
      <c r="BP139" s="40" t="s">
        <v>265</v>
      </c>
      <c r="BQ139" s="22" t="s">
        <v>338</v>
      </c>
      <c r="BR139" s="52" t="s">
        <v>339</v>
      </c>
      <c r="BS139" s="55">
        <v>0</v>
      </c>
      <c r="BT139" s="50">
        <f t="shared" si="38"/>
        <v>330.26639344262293</v>
      </c>
      <c r="BU139" s="80">
        <f t="shared" si="51"/>
        <v>10.95737420115406</v>
      </c>
      <c r="BV139" s="75">
        <f t="shared" si="39"/>
        <v>13.729508196721312</v>
      </c>
      <c r="BW139" s="14">
        <f t="shared" si="40"/>
        <v>0</v>
      </c>
      <c r="BX139" s="14">
        <f t="shared" si="41"/>
        <v>13.401639344262295</v>
      </c>
      <c r="BY139" s="14">
        <f t="shared" si="42"/>
        <v>0</v>
      </c>
      <c r="BZ139" s="14">
        <f t="shared" si="43"/>
        <v>0</v>
      </c>
      <c r="CA139" s="14">
        <f t="shared" si="44"/>
        <v>8.3811475409836067</v>
      </c>
      <c r="CB139" s="14">
        <f t="shared" si="45"/>
        <v>0</v>
      </c>
      <c r="CC139" s="14">
        <f t="shared" si="52"/>
        <v>0</v>
      </c>
      <c r="CD139" s="14">
        <f t="shared" si="46"/>
        <v>0</v>
      </c>
      <c r="CE139" s="14">
        <f t="shared" si="47"/>
        <v>0</v>
      </c>
      <c r="CF139" s="14">
        <f t="shared" si="53"/>
        <v>0</v>
      </c>
      <c r="CG139" s="14">
        <f t="shared" si="48"/>
        <v>294.07786885245901</v>
      </c>
      <c r="CH139" s="19">
        <f t="shared" si="49"/>
        <v>0</v>
      </c>
    </row>
    <row r="140" spans="1:86" ht="13.8" x14ac:dyDescent="0.3">
      <c r="A140" s="3">
        <v>2017</v>
      </c>
      <c r="B140" s="3" t="s">
        <v>265</v>
      </c>
      <c r="C140" s="4" t="s">
        <v>340</v>
      </c>
      <c r="D140" s="4" t="s">
        <v>341</v>
      </c>
      <c r="E140" s="5">
        <v>6577</v>
      </c>
      <c r="F140" s="6">
        <v>0</v>
      </c>
      <c r="G140" s="6">
        <v>74570</v>
      </c>
      <c r="H140" s="7">
        <v>0</v>
      </c>
      <c r="I140" s="6">
        <v>0</v>
      </c>
      <c r="J140" s="6">
        <v>0</v>
      </c>
      <c r="K140" s="7">
        <v>186410</v>
      </c>
      <c r="L140" s="7">
        <v>218440</v>
      </c>
      <c r="M140" s="8">
        <v>0</v>
      </c>
      <c r="N140" s="6">
        <v>0</v>
      </c>
      <c r="O140" s="7">
        <v>0</v>
      </c>
      <c r="P140" s="8">
        <v>0</v>
      </c>
      <c r="Q140" s="6">
        <v>0</v>
      </c>
      <c r="R140" s="6">
        <v>0</v>
      </c>
      <c r="S140" s="6">
        <v>0</v>
      </c>
      <c r="T140" s="7">
        <v>100</v>
      </c>
      <c r="U140" s="6">
        <v>0</v>
      </c>
      <c r="V140" s="6">
        <v>0</v>
      </c>
      <c r="W140" s="6">
        <v>0</v>
      </c>
      <c r="X140" s="7">
        <v>0</v>
      </c>
      <c r="Y140" s="7">
        <v>254940</v>
      </c>
      <c r="Z140" s="6">
        <v>0</v>
      </c>
      <c r="AA140" s="7">
        <v>848080</v>
      </c>
      <c r="AB140" s="7">
        <v>23460</v>
      </c>
      <c r="AC140" s="8">
        <v>0</v>
      </c>
      <c r="AD140" s="8">
        <v>0</v>
      </c>
      <c r="AE140" s="6">
        <v>0</v>
      </c>
      <c r="AF140" s="6">
        <v>0</v>
      </c>
      <c r="AG140" s="7">
        <v>475</v>
      </c>
      <c r="AH140" s="7">
        <v>9040</v>
      </c>
      <c r="AI140" s="7">
        <v>3260</v>
      </c>
      <c r="AJ140" s="8">
        <v>0</v>
      </c>
      <c r="AK140" s="7">
        <v>0</v>
      </c>
      <c r="AL140" s="8">
        <v>0</v>
      </c>
      <c r="AM140" s="8">
        <v>0</v>
      </c>
      <c r="AN140" s="8">
        <v>280</v>
      </c>
      <c r="AO140" s="7">
        <v>0</v>
      </c>
      <c r="AP140" s="7">
        <v>3151</v>
      </c>
      <c r="AQ140" s="8">
        <v>0</v>
      </c>
      <c r="AR140" s="7">
        <v>11650</v>
      </c>
      <c r="AS140" s="7">
        <v>21380</v>
      </c>
      <c r="AT140" s="7">
        <v>59320</v>
      </c>
      <c r="AU140" s="8">
        <v>0</v>
      </c>
      <c r="AV140" s="7">
        <v>27240</v>
      </c>
      <c r="AW140" s="7">
        <v>167240</v>
      </c>
      <c r="AX140" s="7"/>
      <c r="AY140" s="8">
        <v>0</v>
      </c>
      <c r="AZ140" s="7">
        <v>519680</v>
      </c>
      <c r="BA140" s="8">
        <v>0</v>
      </c>
      <c r="BB140" s="7">
        <v>77480</v>
      </c>
      <c r="BC140" s="7">
        <v>129250</v>
      </c>
      <c r="BD140" s="8">
        <v>0</v>
      </c>
      <c r="BE140" s="8">
        <v>129250</v>
      </c>
      <c r="BF140" s="8">
        <v>0</v>
      </c>
      <c r="BG140" s="6">
        <v>47580</v>
      </c>
      <c r="BH140" s="8">
        <v>29900</v>
      </c>
      <c r="BI140" s="8">
        <v>519680</v>
      </c>
      <c r="BJ140" s="8">
        <v>0</v>
      </c>
      <c r="BK140" s="8">
        <v>0</v>
      </c>
      <c r="BL140" s="8">
        <v>0</v>
      </c>
      <c r="BM140" s="45">
        <f t="shared" si="36"/>
        <v>2085866</v>
      </c>
      <c r="BN140" s="45">
        <f t="shared" si="50"/>
        <v>549580</v>
      </c>
      <c r="BO140" s="45">
        <f t="shared" si="37"/>
        <v>2635446</v>
      </c>
      <c r="BP140" s="40" t="s">
        <v>265</v>
      </c>
      <c r="BQ140" s="22" t="s">
        <v>340</v>
      </c>
      <c r="BR140" s="52" t="s">
        <v>341</v>
      </c>
      <c r="BS140" s="55">
        <v>19250</v>
      </c>
      <c r="BT140" s="50">
        <f t="shared" si="38"/>
        <v>403.63326744716437</v>
      </c>
      <c r="BU140" s="80">
        <f t="shared" si="51"/>
        <v>79.297817904573634</v>
      </c>
      <c r="BV140" s="75">
        <f t="shared" si="39"/>
        <v>50.100349703512236</v>
      </c>
      <c r="BW140" s="14">
        <f t="shared" si="40"/>
        <v>0</v>
      </c>
      <c r="BX140" s="14">
        <f t="shared" si="41"/>
        <v>33.212710962444881</v>
      </c>
      <c r="BY140" s="14">
        <f t="shared" si="42"/>
        <v>9.0193097156758402</v>
      </c>
      <c r="BZ140" s="14">
        <f t="shared" si="43"/>
        <v>4.1417059449597078</v>
      </c>
      <c r="CA140" s="14">
        <f t="shared" si="44"/>
        <v>28.342709441994831</v>
      </c>
      <c r="CB140" s="14">
        <f t="shared" si="45"/>
        <v>128.9463281131215</v>
      </c>
      <c r="CC140" s="14">
        <f t="shared" si="52"/>
        <v>25.428006689980233</v>
      </c>
      <c r="CD140" s="14">
        <f t="shared" si="46"/>
        <v>154.37433480310173</v>
      </c>
      <c r="CE140" s="14">
        <f t="shared" si="47"/>
        <v>19.651816937813592</v>
      </c>
      <c r="CF140" s="14">
        <f t="shared" si="53"/>
        <v>0</v>
      </c>
      <c r="CG140" s="14">
        <f t="shared" si="48"/>
        <v>79.014748365516198</v>
      </c>
      <c r="CH140" s="19">
        <f t="shared" si="49"/>
        <v>0</v>
      </c>
    </row>
    <row r="141" spans="1:86" ht="13.8" x14ac:dyDescent="0.3">
      <c r="A141" s="3">
        <v>2017</v>
      </c>
      <c r="B141" s="3" t="s">
        <v>265</v>
      </c>
      <c r="C141" s="4" t="s">
        <v>342</v>
      </c>
      <c r="D141" s="4" t="s">
        <v>343</v>
      </c>
      <c r="E141" s="5">
        <v>12571</v>
      </c>
      <c r="F141" s="6">
        <v>0</v>
      </c>
      <c r="G141" s="6">
        <v>254480</v>
      </c>
      <c r="H141" s="7">
        <v>0</v>
      </c>
      <c r="I141" s="6">
        <v>0</v>
      </c>
      <c r="J141" s="6">
        <v>0</v>
      </c>
      <c r="K141" s="7">
        <v>489890</v>
      </c>
      <c r="L141" s="7">
        <v>622420</v>
      </c>
      <c r="M141" s="8">
        <v>0</v>
      </c>
      <c r="N141" s="6">
        <v>0</v>
      </c>
      <c r="O141" s="7">
        <v>2440</v>
      </c>
      <c r="P141" s="8">
        <v>0</v>
      </c>
      <c r="Q141" s="6">
        <v>0</v>
      </c>
      <c r="R141" s="6">
        <v>0</v>
      </c>
      <c r="S141" s="6">
        <v>0</v>
      </c>
      <c r="T141" s="7">
        <v>180</v>
      </c>
      <c r="U141" s="6">
        <v>0</v>
      </c>
      <c r="V141" s="6">
        <v>0</v>
      </c>
      <c r="W141" s="6">
        <v>0</v>
      </c>
      <c r="X141" s="7">
        <v>11000</v>
      </c>
      <c r="Y141" s="7">
        <v>512280</v>
      </c>
      <c r="Z141" s="6">
        <v>0</v>
      </c>
      <c r="AA141" s="7">
        <v>1931340</v>
      </c>
      <c r="AB141" s="7">
        <v>39460</v>
      </c>
      <c r="AC141" s="8">
        <v>0</v>
      </c>
      <c r="AD141" s="8">
        <v>0</v>
      </c>
      <c r="AE141" s="6">
        <v>0</v>
      </c>
      <c r="AF141" s="6">
        <v>0</v>
      </c>
      <c r="AG141" s="7">
        <v>260</v>
      </c>
      <c r="AH141" s="7">
        <v>10380</v>
      </c>
      <c r="AI141" s="7">
        <v>4640</v>
      </c>
      <c r="AJ141" s="8">
        <v>0</v>
      </c>
      <c r="AK141" s="7">
        <v>740</v>
      </c>
      <c r="AL141" s="8">
        <v>1914</v>
      </c>
      <c r="AM141" s="8">
        <v>0</v>
      </c>
      <c r="AN141" s="8">
        <v>1130</v>
      </c>
      <c r="AO141" s="7">
        <v>0</v>
      </c>
      <c r="AP141" s="7">
        <v>2159</v>
      </c>
      <c r="AQ141" s="8">
        <v>0</v>
      </c>
      <c r="AR141" s="7">
        <v>16480</v>
      </c>
      <c r="AS141" s="7">
        <v>31360</v>
      </c>
      <c r="AT141" s="7">
        <v>269960</v>
      </c>
      <c r="AU141" s="8">
        <v>0</v>
      </c>
      <c r="AV141" s="7">
        <v>56910</v>
      </c>
      <c r="AW141" s="7">
        <v>609720</v>
      </c>
      <c r="AX141" s="7"/>
      <c r="AY141" s="8">
        <v>0</v>
      </c>
      <c r="AZ141" s="7">
        <v>328430</v>
      </c>
      <c r="BA141" s="8">
        <v>0</v>
      </c>
      <c r="BB141" s="7">
        <v>160060</v>
      </c>
      <c r="BC141" s="7">
        <v>246920</v>
      </c>
      <c r="BD141" s="8">
        <v>0</v>
      </c>
      <c r="BE141" s="8">
        <v>246920</v>
      </c>
      <c r="BF141" s="8">
        <v>0</v>
      </c>
      <c r="BG141" s="6">
        <v>94720</v>
      </c>
      <c r="BH141" s="8">
        <v>65340</v>
      </c>
      <c r="BI141" s="8">
        <v>2524870</v>
      </c>
      <c r="BJ141" s="8">
        <v>0</v>
      </c>
      <c r="BK141" s="8">
        <v>328430</v>
      </c>
      <c r="BL141" s="8">
        <v>0</v>
      </c>
      <c r="BM141" s="45">
        <f t="shared" si="36"/>
        <v>5210783</v>
      </c>
      <c r="BN141" s="45">
        <f t="shared" si="50"/>
        <v>2590210</v>
      </c>
      <c r="BO141" s="45">
        <f t="shared" si="37"/>
        <v>7800993</v>
      </c>
      <c r="BP141" s="40" t="s">
        <v>265</v>
      </c>
      <c r="BQ141" s="22" t="s">
        <v>342</v>
      </c>
      <c r="BR141" s="52" t="s">
        <v>343</v>
      </c>
      <c r="BS141" s="55">
        <v>26400.000000000004</v>
      </c>
      <c r="BT141" s="50">
        <f t="shared" si="38"/>
        <v>622.65476095775989</v>
      </c>
      <c r="BU141" s="80">
        <f t="shared" si="51"/>
        <v>66.908394659626779</v>
      </c>
      <c r="BV141" s="75">
        <f t="shared" si="39"/>
        <v>60.994352080184555</v>
      </c>
      <c r="BW141" s="14">
        <f t="shared" si="40"/>
        <v>0</v>
      </c>
      <c r="BX141" s="14">
        <f t="shared" si="41"/>
        <v>49.512369739877499</v>
      </c>
      <c r="BY141" s="14">
        <f t="shared" si="42"/>
        <v>21.474823005329728</v>
      </c>
      <c r="BZ141" s="14">
        <f t="shared" si="43"/>
        <v>4.5270861506642275</v>
      </c>
      <c r="CA141" s="14">
        <f t="shared" si="44"/>
        <v>38.969851244928805</v>
      </c>
      <c r="CB141" s="14">
        <f t="shared" si="45"/>
        <v>153.63455572349056</v>
      </c>
      <c r="CC141" s="14">
        <f t="shared" si="52"/>
        <v>48.502108026409992</v>
      </c>
      <c r="CD141" s="14">
        <f t="shared" si="46"/>
        <v>202.13666374990058</v>
      </c>
      <c r="CE141" s="14">
        <f t="shared" si="47"/>
        <v>19.642033251133562</v>
      </c>
      <c r="CF141" s="14">
        <f t="shared" si="53"/>
        <v>0</v>
      </c>
      <c r="CG141" s="14">
        <f t="shared" si="48"/>
        <v>200.84877893564553</v>
      </c>
      <c r="CH141" s="19">
        <f t="shared" si="49"/>
        <v>0.87502983056240558</v>
      </c>
    </row>
    <row r="142" spans="1:86" ht="13.8" x14ac:dyDescent="0.3">
      <c r="A142" s="3">
        <v>2017</v>
      </c>
      <c r="B142" s="3" t="s">
        <v>265</v>
      </c>
      <c r="C142" s="4" t="s">
        <v>344</v>
      </c>
      <c r="D142" s="4" t="s">
        <v>345</v>
      </c>
      <c r="E142" s="5">
        <v>15836</v>
      </c>
      <c r="F142" s="6">
        <v>0</v>
      </c>
      <c r="G142" s="6">
        <v>532720</v>
      </c>
      <c r="H142" s="7">
        <v>85930</v>
      </c>
      <c r="I142" s="6">
        <v>0</v>
      </c>
      <c r="J142" s="6">
        <v>0</v>
      </c>
      <c r="K142" s="7">
        <v>546990</v>
      </c>
      <c r="L142" s="7">
        <v>594360</v>
      </c>
      <c r="M142" s="8">
        <v>0</v>
      </c>
      <c r="N142" s="6">
        <v>0</v>
      </c>
      <c r="O142" s="7">
        <v>3010</v>
      </c>
      <c r="P142" s="8">
        <v>0</v>
      </c>
      <c r="Q142" s="6">
        <v>0</v>
      </c>
      <c r="R142" s="6">
        <v>0</v>
      </c>
      <c r="S142" s="6">
        <v>0</v>
      </c>
      <c r="T142" s="7">
        <v>295</v>
      </c>
      <c r="U142" s="6">
        <v>0</v>
      </c>
      <c r="V142" s="6">
        <v>0</v>
      </c>
      <c r="W142" s="6">
        <v>0</v>
      </c>
      <c r="X142" s="7">
        <v>140500</v>
      </c>
      <c r="Y142" s="7">
        <v>398050</v>
      </c>
      <c r="Z142" s="6">
        <v>0</v>
      </c>
      <c r="AA142" s="7">
        <v>2376410</v>
      </c>
      <c r="AB142" s="7">
        <v>44640</v>
      </c>
      <c r="AC142" s="8">
        <v>0</v>
      </c>
      <c r="AD142" s="8">
        <v>0</v>
      </c>
      <c r="AE142" s="6">
        <v>0</v>
      </c>
      <c r="AF142" s="6">
        <v>0</v>
      </c>
      <c r="AG142" s="7">
        <v>0</v>
      </c>
      <c r="AH142" s="7">
        <v>0</v>
      </c>
      <c r="AI142" s="7">
        <v>9695</v>
      </c>
      <c r="AJ142" s="8">
        <v>0</v>
      </c>
      <c r="AK142" s="7">
        <v>0</v>
      </c>
      <c r="AL142" s="8">
        <v>0</v>
      </c>
      <c r="AM142" s="8">
        <v>0</v>
      </c>
      <c r="AN142" s="8">
        <v>1260</v>
      </c>
      <c r="AO142" s="7">
        <v>0</v>
      </c>
      <c r="AP142" s="7">
        <v>1640</v>
      </c>
      <c r="AQ142" s="8">
        <v>0</v>
      </c>
      <c r="AR142" s="7">
        <v>0</v>
      </c>
      <c r="AS142" s="7">
        <v>0</v>
      </c>
      <c r="AT142" s="7">
        <v>255530</v>
      </c>
      <c r="AU142" s="8">
        <v>0</v>
      </c>
      <c r="AV142" s="7">
        <v>105620</v>
      </c>
      <c r="AW142" s="7">
        <v>1142560</v>
      </c>
      <c r="AX142" s="7"/>
      <c r="AY142" s="8">
        <v>0</v>
      </c>
      <c r="AZ142" s="7">
        <v>151340</v>
      </c>
      <c r="BA142" s="8">
        <v>0</v>
      </c>
      <c r="BB142" s="7">
        <v>188290</v>
      </c>
      <c r="BC142" s="7">
        <v>475840</v>
      </c>
      <c r="BD142" s="8">
        <v>0</v>
      </c>
      <c r="BE142" s="8">
        <v>475840</v>
      </c>
      <c r="BF142" s="8">
        <v>0</v>
      </c>
      <c r="BG142" s="6">
        <v>54100</v>
      </c>
      <c r="BH142" s="8">
        <v>134190</v>
      </c>
      <c r="BI142" s="8">
        <v>2226150</v>
      </c>
      <c r="BJ142" s="8">
        <v>0</v>
      </c>
      <c r="BK142" s="8">
        <v>151340</v>
      </c>
      <c r="BL142" s="8">
        <v>0</v>
      </c>
      <c r="BM142" s="45">
        <f t="shared" si="36"/>
        <v>6769150</v>
      </c>
      <c r="BN142" s="45">
        <f t="shared" si="50"/>
        <v>2360340</v>
      </c>
      <c r="BO142" s="45">
        <f t="shared" si="37"/>
        <v>9129490</v>
      </c>
      <c r="BP142" s="40" t="s">
        <v>265</v>
      </c>
      <c r="BQ142" s="22" t="s">
        <v>344</v>
      </c>
      <c r="BR142" s="52" t="s">
        <v>345</v>
      </c>
      <c r="BS142" s="55">
        <v>63800.000000000007</v>
      </c>
      <c r="BT142" s="50">
        <f t="shared" si="38"/>
        <v>580.53106845162915</v>
      </c>
      <c r="BU142" s="80">
        <f t="shared" si="51"/>
        <v>74.325404724532788</v>
      </c>
      <c r="BV142" s="75">
        <f t="shared" si="39"/>
        <v>58.775574640060618</v>
      </c>
      <c r="BW142" s="14">
        <f t="shared" si="40"/>
        <v>5.4262440010103559</v>
      </c>
      <c r="BX142" s="14">
        <f t="shared" si="41"/>
        <v>37.532205102298562</v>
      </c>
      <c r="BY142" s="14">
        <f t="shared" si="42"/>
        <v>16.13601919676686</v>
      </c>
      <c r="BZ142" s="14">
        <f t="shared" si="43"/>
        <v>6.6696135387724169</v>
      </c>
      <c r="CA142" s="14">
        <f t="shared" si="44"/>
        <v>34.540919424096991</v>
      </c>
      <c r="CB142" s="14">
        <f t="shared" si="45"/>
        <v>150.06377873200304</v>
      </c>
      <c r="CC142" s="14">
        <f t="shared" si="52"/>
        <v>72.149532710280369</v>
      </c>
      <c r="CD142" s="14">
        <f t="shared" si="46"/>
        <v>222.21331144228341</v>
      </c>
      <c r="CE142" s="14">
        <f t="shared" si="47"/>
        <v>30.047991917150796</v>
      </c>
      <c r="CF142" s="14">
        <f t="shared" si="53"/>
        <v>0</v>
      </c>
      <c r="CG142" s="14">
        <f t="shared" si="48"/>
        <v>140.57527153321547</v>
      </c>
      <c r="CH142" s="19">
        <f t="shared" si="49"/>
        <v>8.8721899469563024</v>
      </c>
    </row>
    <row r="143" spans="1:86" ht="13.8" x14ac:dyDescent="0.3">
      <c r="A143" s="3">
        <v>2017</v>
      </c>
      <c r="B143" s="3" t="s">
        <v>265</v>
      </c>
      <c r="C143" s="4" t="s">
        <v>346</v>
      </c>
      <c r="D143" s="4" t="s">
        <v>347</v>
      </c>
      <c r="E143" s="5">
        <v>21241</v>
      </c>
      <c r="F143" s="6">
        <v>0</v>
      </c>
      <c r="G143" s="6">
        <v>726570</v>
      </c>
      <c r="H143" s="7">
        <v>0</v>
      </c>
      <c r="I143" s="6">
        <v>0</v>
      </c>
      <c r="J143" s="6">
        <v>0</v>
      </c>
      <c r="K143" s="7">
        <v>746830</v>
      </c>
      <c r="L143" s="7">
        <v>724120</v>
      </c>
      <c r="M143" s="8">
        <v>0</v>
      </c>
      <c r="N143" s="6">
        <v>86</v>
      </c>
      <c r="O143" s="7">
        <v>12050</v>
      </c>
      <c r="P143" s="8">
        <v>0</v>
      </c>
      <c r="Q143" s="6">
        <v>0</v>
      </c>
      <c r="R143" s="6">
        <v>0</v>
      </c>
      <c r="S143" s="6">
        <v>450</v>
      </c>
      <c r="T143" s="7">
        <v>1566</v>
      </c>
      <c r="U143" s="6">
        <v>0</v>
      </c>
      <c r="V143" s="6">
        <v>0</v>
      </c>
      <c r="W143" s="6">
        <v>0</v>
      </c>
      <c r="X143" s="7">
        <v>0</v>
      </c>
      <c r="Y143" s="7">
        <v>734490</v>
      </c>
      <c r="Z143" s="6">
        <v>0</v>
      </c>
      <c r="AA143" s="7">
        <v>2829150</v>
      </c>
      <c r="AB143" s="7">
        <v>49390</v>
      </c>
      <c r="AC143" s="8">
        <v>0</v>
      </c>
      <c r="AD143" s="8">
        <v>0</v>
      </c>
      <c r="AE143" s="6">
        <v>0</v>
      </c>
      <c r="AF143" s="6">
        <v>0</v>
      </c>
      <c r="AG143" s="7">
        <v>730</v>
      </c>
      <c r="AH143" s="7">
        <v>31500</v>
      </c>
      <c r="AI143" s="7">
        <v>10785</v>
      </c>
      <c r="AJ143" s="8">
        <v>0</v>
      </c>
      <c r="AK143" s="7">
        <v>388</v>
      </c>
      <c r="AL143" s="8">
        <v>2912</v>
      </c>
      <c r="AM143" s="8">
        <v>160</v>
      </c>
      <c r="AN143" s="8">
        <v>1650</v>
      </c>
      <c r="AO143" s="7">
        <v>0</v>
      </c>
      <c r="AP143" s="7">
        <v>7676</v>
      </c>
      <c r="AQ143" s="8">
        <v>0</v>
      </c>
      <c r="AR143" s="7">
        <v>31740</v>
      </c>
      <c r="AS143" s="7">
        <v>65000</v>
      </c>
      <c r="AT143" s="7">
        <v>259220</v>
      </c>
      <c r="AU143" s="8">
        <v>0</v>
      </c>
      <c r="AV143" s="7">
        <v>98550</v>
      </c>
      <c r="AW143" s="7">
        <v>645770</v>
      </c>
      <c r="AX143" s="7"/>
      <c r="AY143" s="8">
        <v>0</v>
      </c>
      <c r="AZ143" s="7">
        <v>1959120</v>
      </c>
      <c r="BA143" s="8">
        <v>0</v>
      </c>
      <c r="BB143" s="7">
        <v>127780</v>
      </c>
      <c r="BC143" s="7">
        <v>260540</v>
      </c>
      <c r="BD143" s="8">
        <v>0</v>
      </c>
      <c r="BE143" s="8">
        <v>10170</v>
      </c>
      <c r="BF143" s="8">
        <v>0</v>
      </c>
      <c r="BG143" s="6">
        <v>96880</v>
      </c>
      <c r="BH143" s="8">
        <v>30900</v>
      </c>
      <c r="BI143" s="8">
        <v>1959120</v>
      </c>
      <c r="BJ143" s="8">
        <v>0</v>
      </c>
      <c r="BK143" s="8">
        <v>0</v>
      </c>
      <c r="BL143" s="8">
        <v>0</v>
      </c>
      <c r="BM143" s="45">
        <f t="shared" si="36"/>
        <v>7087833</v>
      </c>
      <c r="BN143" s="45">
        <f t="shared" si="50"/>
        <v>1990020</v>
      </c>
      <c r="BO143" s="45">
        <f t="shared" si="37"/>
        <v>9077853</v>
      </c>
      <c r="BP143" s="40" t="s">
        <v>265</v>
      </c>
      <c r="BQ143" s="22" t="s">
        <v>346</v>
      </c>
      <c r="BR143" s="52" t="s">
        <v>347</v>
      </c>
      <c r="BS143" s="55">
        <v>211200.00000000003</v>
      </c>
      <c r="BT143" s="50">
        <f t="shared" si="38"/>
        <v>437.3171225460195</v>
      </c>
      <c r="BU143" s="80">
        <f t="shared" si="51"/>
        <v>78.576718207980946</v>
      </c>
      <c r="BV143" s="75">
        <f t="shared" si="39"/>
        <v>68.784897132903353</v>
      </c>
      <c r="BW143" s="14">
        <f t="shared" si="40"/>
        <v>0</v>
      </c>
      <c r="BX143" s="14">
        <f t="shared" si="41"/>
        <v>34.090673697095241</v>
      </c>
      <c r="BY143" s="14">
        <f t="shared" si="42"/>
        <v>12.203756885269055</v>
      </c>
      <c r="BZ143" s="14">
        <f t="shared" si="43"/>
        <v>4.6396120709947741</v>
      </c>
      <c r="CA143" s="14">
        <f t="shared" si="44"/>
        <v>35.159832399604539</v>
      </c>
      <c r="CB143" s="14">
        <f t="shared" si="45"/>
        <v>133.19288169106915</v>
      </c>
      <c r="CC143" s="14">
        <f t="shared" si="52"/>
        <v>30.402052634056776</v>
      </c>
      <c r="CD143" s="14">
        <f t="shared" si="46"/>
        <v>163.59493432512593</v>
      </c>
      <c r="CE143" s="14">
        <f t="shared" si="47"/>
        <v>0.47879101737206348</v>
      </c>
      <c r="CF143" s="14">
        <f t="shared" si="53"/>
        <v>0</v>
      </c>
      <c r="CG143" s="14">
        <f t="shared" si="48"/>
        <v>92.232945718186528</v>
      </c>
      <c r="CH143" s="19">
        <f t="shared" si="49"/>
        <v>0</v>
      </c>
    </row>
    <row r="144" spans="1:86" ht="13.8" x14ac:dyDescent="0.3">
      <c r="A144" s="3">
        <v>2017</v>
      </c>
      <c r="B144" s="3" t="s">
        <v>265</v>
      </c>
      <c r="C144" s="4" t="s">
        <v>348</v>
      </c>
      <c r="D144" s="4" t="s">
        <v>349</v>
      </c>
      <c r="E144" s="5">
        <v>851</v>
      </c>
      <c r="F144" s="6">
        <v>0</v>
      </c>
      <c r="G144" s="6">
        <v>700</v>
      </c>
      <c r="H144" s="7">
        <v>0</v>
      </c>
      <c r="I144" s="6">
        <v>0</v>
      </c>
      <c r="J144" s="6">
        <v>0</v>
      </c>
      <c r="K144" s="7">
        <v>36920</v>
      </c>
      <c r="L144" s="7">
        <v>39000</v>
      </c>
      <c r="M144" s="8">
        <v>0</v>
      </c>
      <c r="N144" s="6">
        <v>0</v>
      </c>
      <c r="O144" s="7">
        <v>0</v>
      </c>
      <c r="P144" s="8">
        <v>0</v>
      </c>
      <c r="Q144" s="6">
        <v>0</v>
      </c>
      <c r="R144" s="6">
        <v>0</v>
      </c>
      <c r="S144" s="6">
        <v>0</v>
      </c>
      <c r="T144" s="7">
        <v>0</v>
      </c>
      <c r="U144" s="6">
        <v>0</v>
      </c>
      <c r="V144" s="6">
        <v>0</v>
      </c>
      <c r="W144" s="6">
        <v>0</v>
      </c>
      <c r="X144" s="7">
        <v>0</v>
      </c>
      <c r="Y144" s="7">
        <v>42760</v>
      </c>
      <c r="Z144" s="6">
        <v>0</v>
      </c>
      <c r="AA144" s="7">
        <v>90480</v>
      </c>
      <c r="AB144" s="7">
        <v>3240</v>
      </c>
      <c r="AC144" s="8">
        <v>0</v>
      </c>
      <c r="AD144" s="8">
        <v>0</v>
      </c>
      <c r="AE144" s="6">
        <v>0</v>
      </c>
      <c r="AF144" s="6">
        <v>0</v>
      </c>
      <c r="AG144" s="7">
        <v>0</v>
      </c>
      <c r="AH144" s="7">
        <v>0</v>
      </c>
      <c r="AI144" s="7">
        <v>0</v>
      </c>
      <c r="AJ144" s="8">
        <v>0</v>
      </c>
      <c r="AK144" s="7">
        <v>0</v>
      </c>
      <c r="AL144" s="8">
        <v>0</v>
      </c>
      <c r="AM144" s="8">
        <v>0</v>
      </c>
      <c r="AN144" s="8">
        <v>145</v>
      </c>
      <c r="AO144" s="7">
        <v>0</v>
      </c>
      <c r="AP144" s="7">
        <v>90</v>
      </c>
      <c r="AQ144" s="8">
        <v>0</v>
      </c>
      <c r="AR144" s="7">
        <v>0</v>
      </c>
      <c r="AS144" s="7">
        <v>0</v>
      </c>
      <c r="AT144" s="7">
        <v>0</v>
      </c>
      <c r="AU144" s="8">
        <v>0</v>
      </c>
      <c r="AV144" s="7">
        <v>0</v>
      </c>
      <c r="AW144" s="7">
        <v>0</v>
      </c>
      <c r="AX144" s="7"/>
      <c r="AY144" s="8">
        <v>0</v>
      </c>
      <c r="AZ144" s="7">
        <v>64530</v>
      </c>
      <c r="BA144" s="8">
        <v>0</v>
      </c>
      <c r="BB144" s="7">
        <v>0</v>
      </c>
      <c r="BC144" s="7">
        <v>7140</v>
      </c>
      <c r="BD144" s="8">
        <v>0</v>
      </c>
      <c r="BE144" s="8">
        <v>7140</v>
      </c>
      <c r="BF144" s="8">
        <v>0</v>
      </c>
      <c r="BG144" s="6">
        <v>0</v>
      </c>
      <c r="BH144" s="8">
        <v>0</v>
      </c>
      <c r="BI144" s="8">
        <v>64530</v>
      </c>
      <c r="BJ144" s="8">
        <v>0</v>
      </c>
      <c r="BK144" s="8">
        <v>0</v>
      </c>
      <c r="BL144" s="8">
        <v>0</v>
      </c>
      <c r="BM144" s="45">
        <f t="shared" si="36"/>
        <v>220475</v>
      </c>
      <c r="BN144" s="45">
        <f t="shared" si="50"/>
        <v>64530</v>
      </c>
      <c r="BO144" s="45">
        <f t="shared" si="37"/>
        <v>285005</v>
      </c>
      <c r="BP144" s="40" t="s">
        <v>265</v>
      </c>
      <c r="BQ144" s="22" t="s">
        <v>348</v>
      </c>
      <c r="BR144" s="52" t="s">
        <v>349</v>
      </c>
      <c r="BS144" s="55">
        <v>1100</v>
      </c>
      <c r="BT144" s="50">
        <f t="shared" si="38"/>
        <v>336.19858989424205</v>
      </c>
      <c r="BU144" s="80">
        <f t="shared" si="51"/>
        <v>77.445343492773631</v>
      </c>
      <c r="BV144" s="75">
        <f t="shared" si="39"/>
        <v>51.069330199764984</v>
      </c>
      <c r="BW144" s="14">
        <f t="shared" si="40"/>
        <v>0</v>
      </c>
      <c r="BX144" s="14">
        <f t="shared" si="41"/>
        <v>45.828437132784956</v>
      </c>
      <c r="BY144" s="14">
        <f t="shared" si="42"/>
        <v>0</v>
      </c>
      <c r="BZ144" s="14">
        <f t="shared" si="43"/>
        <v>0</v>
      </c>
      <c r="CA144" s="14">
        <f t="shared" si="44"/>
        <v>43.384253819036431</v>
      </c>
      <c r="CB144" s="14">
        <f t="shared" si="45"/>
        <v>106.3219741480611</v>
      </c>
      <c r="CC144" s="14">
        <f t="shared" si="52"/>
        <v>0</v>
      </c>
      <c r="CD144" s="14">
        <f t="shared" si="46"/>
        <v>106.3219741480611</v>
      </c>
      <c r="CE144" s="14">
        <f t="shared" si="47"/>
        <v>8.3901292596944774</v>
      </c>
      <c r="CF144" s="14">
        <f t="shared" si="53"/>
        <v>0</v>
      </c>
      <c r="CG144" s="14">
        <f t="shared" si="48"/>
        <v>75.828437132784956</v>
      </c>
      <c r="CH144" s="19">
        <f t="shared" si="49"/>
        <v>0</v>
      </c>
    </row>
    <row r="145" spans="1:86" ht="13.8" x14ac:dyDescent="0.3">
      <c r="A145" s="3">
        <v>2017</v>
      </c>
      <c r="B145" s="3" t="s">
        <v>265</v>
      </c>
      <c r="C145" s="4" t="s">
        <v>350</v>
      </c>
      <c r="D145" s="4" t="s">
        <v>351</v>
      </c>
      <c r="E145" s="5">
        <v>3442</v>
      </c>
      <c r="F145" s="6">
        <v>0</v>
      </c>
      <c r="G145" s="6">
        <v>73570</v>
      </c>
      <c r="H145" s="7">
        <v>0</v>
      </c>
      <c r="I145" s="6">
        <v>0</v>
      </c>
      <c r="J145" s="6">
        <v>0</v>
      </c>
      <c r="K145" s="7">
        <v>96350</v>
      </c>
      <c r="L145" s="7">
        <v>114730</v>
      </c>
      <c r="M145" s="8">
        <v>0</v>
      </c>
      <c r="N145" s="6">
        <v>0</v>
      </c>
      <c r="O145" s="7">
        <v>4500</v>
      </c>
      <c r="P145" s="8">
        <v>0</v>
      </c>
      <c r="Q145" s="6">
        <v>0</v>
      </c>
      <c r="R145" s="6">
        <v>0</v>
      </c>
      <c r="S145" s="6">
        <v>0</v>
      </c>
      <c r="T145" s="7">
        <v>40</v>
      </c>
      <c r="U145" s="6">
        <v>0</v>
      </c>
      <c r="V145" s="6">
        <v>0</v>
      </c>
      <c r="W145" s="6">
        <v>0</v>
      </c>
      <c r="X145" s="7">
        <v>0</v>
      </c>
      <c r="Y145" s="7">
        <v>65720</v>
      </c>
      <c r="Z145" s="6">
        <v>0</v>
      </c>
      <c r="AA145" s="7">
        <v>296510</v>
      </c>
      <c r="AB145" s="7">
        <v>9080</v>
      </c>
      <c r="AC145" s="8">
        <v>0</v>
      </c>
      <c r="AD145" s="8">
        <v>0</v>
      </c>
      <c r="AE145" s="6">
        <v>0</v>
      </c>
      <c r="AF145" s="6">
        <v>0</v>
      </c>
      <c r="AG145" s="7">
        <v>0</v>
      </c>
      <c r="AH145" s="7">
        <v>0</v>
      </c>
      <c r="AI145" s="7">
        <v>525</v>
      </c>
      <c r="AJ145" s="8">
        <v>0</v>
      </c>
      <c r="AK145" s="7">
        <v>0</v>
      </c>
      <c r="AL145" s="8">
        <v>0</v>
      </c>
      <c r="AM145" s="8">
        <v>0</v>
      </c>
      <c r="AN145" s="8">
        <v>150</v>
      </c>
      <c r="AO145" s="7">
        <v>0</v>
      </c>
      <c r="AP145" s="7">
        <v>60</v>
      </c>
      <c r="AQ145" s="8">
        <v>0</v>
      </c>
      <c r="AR145" s="7">
        <v>0</v>
      </c>
      <c r="AS145" s="7">
        <v>0</v>
      </c>
      <c r="AT145" s="7">
        <v>69530</v>
      </c>
      <c r="AU145" s="8">
        <v>0</v>
      </c>
      <c r="AV145" s="7">
        <v>29180</v>
      </c>
      <c r="AW145" s="7">
        <v>64920</v>
      </c>
      <c r="AX145" s="7"/>
      <c r="AY145" s="8">
        <v>0</v>
      </c>
      <c r="AZ145" s="7">
        <v>304520</v>
      </c>
      <c r="BA145" s="8">
        <v>0</v>
      </c>
      <c r="BB145" s="7">
        <v>41180</v>
      </c>
      <c r="BC145" s="7">
        <v>112850</v>
      </c>
      <c r="BD145" s="8">
        <v>5832320</v>
      </c>
      <c r="BE145" s="8">
        <v>112850</v>
      </c>
      <c r="BF145" s="8">
        <v>0</v>
      </c>
      <c r="BG145" s="6">
        <v>21420</v>
      </c>
      <c r="BH145" s="8">
        <v>19760</v>
      </c>
      <c r="BI145" s="8">
        <v>304520</v>
      </c>
      <c r="BJ145" s="8">
        <v>0</v>
      </c>
      <c r="BK145" s="8">
        <v>0</v>
      </c>
      <c r="BL145" s="8">
        <v>0</v>
      </c>
      <c r="BM145" s="45">
        <f t="shared" si="36"/>
        <v>959135</v>
      </c>
      <c r="BN145" s="45">
        <f t="shared" si="50"/>
        <v>324280</v>
      </c>
      <c r="BO145" s="45">
        <f t="shared" si="37"/>
        <v>1283415</v>
      </c>
      <c r="BP145" s="40" t="s">
        <v>265</v>
      </c>
      <c r="BQ145" s="22" t="s">
        <v>350</v>
      </c>
      <c r="BR145" s="52" t="s">
        <v>351</v>
      </c>
      <c r="BS145" s="55">
        <v>78100.000000000015</v>
      </c>
      <c r="BT145" s="50">
        <f t="shared" si="38"/>
        <v>395.55926786751888</v>
      </c>
      <c r="BU145" s="80">
        <f t="shared" si="51"/>
        <v>76.182414442734753</v>
      </c>
      <c r="BV145" s="75">
        <f t="shared" si="39"/>
        <v>40.46775130737943</v>
      </c>
      <c r="BW145" s="14">
        <f t="shared" si="40"/>
        <v>0</v>
      </c>
      <c r="BX145" s="14">
        <f t="shared" si="41"/>
        <v>33.332364904125505</v>
      </c>
      <c r="BY145" s="14">
        <f t="shared" si="42"/>
        <v>20.200464846019756</v>
      </c>
      <c r="BZ145" s="14">
        <f t="shared" si="43"/>
        <v>8.4776292852992441</v>
      </c>
      <c r="CA145" s="14">
        <f t="shared" si="44"/>
        <v>27.992446252178965</v>
      </c>
      <c r="CB145" s="14">
        <f t="shared" si="45"/>
        <v>86.144683323649048</v>
      </c>
      <c r="CC145" s="14">
        <f t="shared" si="52"/>
        <v>18.861127251597907</v>
      </c>
      <c r="CD145" s="14">
        <f t="shared" si="46"/>
        <v>105.00581057524695</v>
      </c>
      <c r="CE145" s="14">
        <f t="shared" si="47"/>
        <v>32.786170830912262</v>
      </c>
      <c r="CF145" s="14">
        <f t="shared" si="53"/>
        <v>0</v>
      </c>
      <c r="CG145" s="14">
        <f t="shared" si="48"/>
        <v>88.47181871005229</v>
      </c>
      <c r="CH145" s="19">
        <f t="shared" si="49"/>
        <v>0</v>
      </c>
    </row>
    <row r="146" spans="1:86" ht="13.8" x14ac:dyDescent="0.3">
      <c r="A146" s="3">
        <v>2017</v>
      </c>
      <c r="B146" s="3" t="s">
        <v>265</v>
      </c>
      <c r="C146" s="4" t="s">
        <v>352</v>
      </c>
      <c r="D146" s="4" t="s">
        <v>353</v>
      </c>
      <c r="E146" s="5">
        <v>12630</v>
      </c>
      <c r="F146" s="6">
        <v>0</v>
      </c>
      <c r="G146" s="6">
        <v>424430</v>
      </c>
      <c r="H146" s="7">
        <v>0</v>
      </c>
      <c r="I146" s="6">
        <v>7550</v>
      </c>
      <c r="J146" s="6">
        <v>33520</v>
      </c>
      <c r="K146" s="7">
        <v>463560</v>
      </c>
      <c r="L146" s="7">
        <v>439550</v>
      </c>
      <c r="M146" s="8">
        <v>0</v>
      </c>
      <c r="N146" s="6">
        <v>0</v>
      </c>
      <c r="O146" s="7">
        <v>12180</v>
      </c>
      <c r="P146" s="8">
        <v>0</v>
      </c>
      <c r="Q146" s="6">
        <v>0</v>
      </c>
      <c r="R146" s="6">
        <v>0</v>
      </c>
      <c r="S146" s="6">
        <v>0</v>
      </c>
      <c r="T146" s="7">
        <v>970</v>
      </c>
      <c r="U146" s="6">
        <v>0</v>
      </c>
      <c r="V146" s="6">
        <v>0</v>
      </c>
      <c r="W146" s="6">
        <v>0</v>
      </c>
      <c r="X146" s="7">
        <v>0</v>
      </c>
      <c r="Y146" s="7">
        <v>364180</v>
      </c>
      <c r="Z146" s="6">
        <v>0</v>
      </c>
      <c r="AA146" s="7">
        <v>1703050</v>
      </c>
      <c r="AB146" s="7">
        <v>53300</v>
      </c>
      <c r="AC146" s="8">
        <v>0</v>
      </c>
      <c r="AD146" s="8">
        <v>0</v>
      </c>
      <c r="AE146" s="6">
        <v>0</v>
      </c>
      <c r="AF146" s="6">
        <v>0</v>
      </c>
      <c r="AG146" s="7">
        <v>600</v>
      </c>
      <c r="AH146" s="7">
        <v>14795</v>
      </c>
      <c r="AI146" s="7">
        <v>6350</v>
      </c>
      <c r="AJ146" s="8">
        <v>0</v>
      </c>
      <c r="AK146" s="7">
        <v>0</v>
      </c>
      <c r="AL146" s="8">
        <v>0</v>
      </c>
      <c r="AM146" s="8">
        <v>0</v>
      </c>
      <c r="AN146" s="8">
        <v>1420</v>
      </c>
      <c r="AO146" s="7">
        <v>0</v>
      </c>
      <c r="AP146" s="7">
        <v>3737</v>
      </c>
      <c r="AQ146" s="8">
        <v>0</v>
      </c>
      <c r="AR146" s="7">
        <v>22205</v>
      </c>
      <c r="AS146" s="7">
        <v>35440</v>
      </c>
      <c r="AT146" s="7">
        <v>224020</v>
      </c>
      <c r="AU146" s="8">
        <v>0</v>
      </c>
      <c r="AV146" s="7">
        <v>50140</v>
      </c>
      <c r="AW146" s="7">
        <v>177350</v>
      </c>
      <c r="AX146" s="7"/>
      <c r="AY146" s="8">
        <v>0</v>
      </c>
      <c r="AZ146" s="7">
        <v>1257880</v>
      </c>
      <c r="BA146" s="8">
        <v>0</v>
      </c>
      <c r="BB146" s="7">
        <v>175370</v>
      </c>
      <c r="BC146" s="7">
        <v>252410</v>
      </c>
      <c r="BD146" s="8">
        <v>23812860</v>
      </c>
      <c r="BE146" s="8">
        <v>252410</v>
      </c>
      <c r="BF146" s="8">
        <v>0</v>
      </c>
      <c r="BG146" s="6">
        <v>17800</v>
      </c>
      <c r="BH146" s="8">
        <v>157570</v>
      </c>
      <c r="BI146" s="8">
        <v>1257880</v>
      </c>
      <c r="BJ146" s="8">
        <v>0</v>
      </c>
      <c r="BK146" s="8">
        <v>0</v>
      </c>
      <c r="BL146" s="8">
        <v>0</v>
      </c>
      <c r="BM146" s="45">
        <f t="shared" si="36"/>
        <v>4308557</v>
      </c>
      <c r="BN146" s="45">
        <f t="shared" si="50"/>
        <v>1415450</v>
      </c>
      <c r="BO146" s="45">
        <f t="shared" si="37"/>
        <v>5724007</v>
      </c>
      <c r="BP146" s="40" t="s">
        <v>265</v>
      </c>
      <c r="BQ146" s="22" t="s">
        <v>352</v>
      </c>
      <c r="BR146" s="52" t="s">
        <v>353</v>
      </c>
      <c r="BS146" s="55">
        <v>200750.00000000003</v>
      </c>
      <c r="BT146" s="50">
        <f t="shared" si="38"/>
        <v>469.10190023752972</v>
      </c>
      <c r="BU146" s="80">
        <f t="shared" si="51"/>
        <v>76.109568713113461</v>
      </c>
      <c r="BV146" s="75">
        <f t="shared" si="39"/>
        <v>62.439429928741092</v>
      </c>
      <c r="BW146" s="14">
        <f t="shared" si="40"/>
        <v>0</v>
      </c>
      <c r="BX146" s="14">
        <f t="shared" si="41"/>
        <v>34.802058590657168</v>
      </c>
      <c r="BY146" s="14">
        <f t="shared" si="42"/>
        <v>18.334916864608076</v>
      </c>
      <c r="BZ146" s="14">
        <f t="shared" si="43"/>
        <v>6.6239113222486141</v>
      </c>
      <c r="CA146" s="14">
        <f t="shared" si="44"/>
        <v>36.703087885985745</v>
      </c>
      <c r="CB146" s="14">
        <f t="shared" si="45"/>
        <v>134.84164687252573</v>
      </c>
      <c r="CC146" s="14">
        <f t="shared" si="52"/>
        <v>14.041963578780681</v>
      </c>
      <c r="CD146" s="14">
        <f t="shared" si="46"/>
        <v>148.88361045130642</v>
      </c>
      <c r="CE146" s="14">
        <f t="shared" si="47"/>
        <v>19.984956452889943</v>
      </c>
      <c r="CF146" s="14">
        <f t="shared" si="53"/>
        <v>0</v>
      </c>
      <c r="CG146" s="14">
        <f t="shared" si="48"/>
        <v>99.594615993665869</v>
      </c>
      <c r="CH146" s="19">
        <f t="shared" si="49"/>
        <v>0</v>
      </c>
    </row>
    <row r="147" spans="1:86" ht="13.8" x14ac:dyDescent="0.3">
      <c r="A147" s="3">
        <v>2017</v>
      </c>
      <c r="B147" s="3" t="s">
        <v>265</v>
      </c>
      <c r="C147" s="4" t="s">
        <v>354</v>
      </c>
      <c r="D147" s="4" t="s">
        <v>355</v>
      </c>
      <c r="E147" s="5">
        <v>1421</v>
      </c>
      <c r="F147" s="6">
        <v>0</v>
      </c>
      <c r="G147" s="6">
        <v>89430</v>
      </c>
      <c r="H147" s="7">
        <v>0</v>
      </c>
      <c r="I147" s="6">
        <v>0</v>
      </c>
      <c r="J147" s="6">
        <v>0</v>
      </c>
      <c r="K147" s="7">
        <v>42930</v>
      </c>
      <c r="L147" s="7">
        <v>41420</v>
      </c>
      <c r="M147" s="8">
        <v>0</v>
      </c>
      <c r="N147" s="6">
        <v>0</v>
      </c>
      <c r="O147" s="7">
        <v>0</v>
      </c>
      <c r="P147" s="8">
        <v>0</v>
      </c>
      <c r="Q147" s="6">
        <v>0</v>
      </c>
      <c r="R147" s="6">
        <v>0</v>
      </c>
      <c r="S147" s="6">
        <v>0</v>
      </c>
      <c r="T147" s="7">
        <v>0</v>
      </c>
      <c r="U147" s="6">
        <v>0</v>
      </c>
      <c r="V147" s="6">
        <v>0</v>
      </c>
      <c r="W147" s="6">
        <v>0</v>
      </c>
      <c r="X147" s="7">
        <v>0</v>
      </c>
      <c r="Y147" s="7">
        <v>64430</v>
      </c>
      <c r="Z147" s="6">
        <v>0</v>
      </c>
      <c r="AA147" s="7">
        <v>96580</v>
      </c>
      <c r="AB147" s="7">
        <v>5950</v>
      </c>
      <c r="AC147" s="8">
        <v>0</v>
      </c>
      <c r="AD147" s="8">
        <v>0</v>
      </c>
      <c r="AE147" s="6">
        <v>0</v>
      </c>
      <c r="AF147" s="6">
        <v>0</v>
      </c>
      <c r="AG147" s="7">
        <v>0</v>
      </c>
      <c r="AH147" s="7">
        <v>0</v>
      </c>
      <c r="AI147" s="7">
        <v>890</v>
      </c>
      <c r="AJ147" s="8">
        <v>0</v>
      </c>
      <c r="AK147" s="7">
        <v>0</v>
      </c>
      <c r="AL147" s="8">
        <v>0</v>
      </c>
      <c r="AM147" s="8">
        <v>0</v>
      </c>
      <c r="AN147" s="8">
        <v>105</v>
      </c>
      <c r="AO147" s="7">
        <v>0</v>
      </c>
      <c r="AP147" s="7">
        <v>80</v>
      </c>
      <c r="AQ147" s="8">
        <v>0</v>
      </c>
      <c r="AR147" s="7">
        <v>0</v>
      </c>
      <c r="AS147" s="7">
        <v>0</v>
      </c>
      <c r="AT147" s="7">
        <v>180</v>
      </c>
      <c r="AU147" s="8">
        <v>0</v>
      </c>
      <c r="AV147" s="7">
        <v>0</v>
      </c>
      <c r="AW147" s="7">
        <v>0</v>
      </c>
      <c r="AX147" s="7"/>
      <c r="AY147" s="8">
        <v>0</v>
      </c>
      <c r="AZ147" s="7">
        <v>185309</v>
      </c>
      <c r="BA147" s="8">
        <v>0</v>
      </c>
      <c r="BB147" s="7">
        <v>0</v>
      </c>
      <c r="BC147" s="7">
        <v>19170</v>
      </c>
      <c r="BD147" s="8">
        <v>0</v>
      </c>
      <c r="BE147" s="8">
        <v>19170</v>
      </c>
      <c r="BF147" s="8">
        <v>0</v>
      </c>
      <c r="BG147" s="6">
        <v>0</v>
      </c>
      <c r="BH147" s="8">
        <v>0</v>
      </c>
      <c r="BI147" s="8">
        <v>185309</v>
      </c>
      <c r="BJ147" s="8">
        <v>0</v>
      </c>
      <c r="BK147" s="8">
        <v>0</v>
      </c>
      <c r="BL147" s="8">
        <v>0</v>
      </c>
      <c r="BM147" s="45">
        <f t="shared" si="36"/>
        <v>361165</v>
      </c>
      <c r="BN147" s="45">
        <f t="shared" si="50"/>
        <v>185309</v>
      </c>
      <c r="BO147" s="45">
        <f t="shared" si="37"/>
        <v>546474</v>
      </c>
      <c r="BP147" s="40" t="s">
        <v>265</v>
      </c>
      <c r="BQ147" s="22" t="s">
        <v>354</v>
      </c>
      <c r="BR147" s="52" t="s">
        <v>355</v>
      </c>
      <c r="BS147" s="55">
        <v>63250.000000000007</v>
      </c>
      <c r="BT147" s="50">
        <f t="shared" si="38"/>
        <v>429.08092892329347</v>
      </c>
      <c r="BU147" s="80">
        <f t="shared" si="51"/>
        <v>69.607724150599296</v>
      </c>
      <c r="BV147" s="75">
        <f t="shared" si="39"/>
        <v>108.27586206896552</v>
      </c>
      <c r="BW147" s="14">
        <f t="shared" si="40"/>
        <v>0</v>
      </c>
      <c r="BX147" s="14">
        <f t="shared" si="41"/>
        <v>29.148486980999298</v>
      </c>
      <c r="BY147" s="14">
        <f t="shared" si="42"/>
        <v>0.12667135819845179</v>
      </c>
      <c r="BZ147" s="14">
        <f t="shared" si="43"/>
        <v>0</v>
      </c>
      <c r="CA147" s="14">
        <f t="shared" si="44"/>
        <v>30.211118930330752</v>
      </c>
      <c r="CB147" s="14">
        <f t="shared" si="45"/>
        <v>67.966220971147081</v>
      </c>
      <c r="CC147" s="14">
        <f t="shared" si="52"/>
        <v>0</v>
      </c>
      <c r="CD147" s="14">
        <f t="shared" si="46"/>
        <v>67.966220971147081</v>
      </c>
      <c r="CE147" s="14">
        <f t="shared" si="47"/>
        <v>13.490499648135117</v>
      </c>
      <c r="CF147" s="14">
        <f t="shared" si="53"/>
        <v>0</v>
      </c>
      <c r="CG147" s="14">
        <f t="shared" si="48"/>
        <v>130.40745953553835</v>
      </c>
      <c r="CH147" s="19">
        <f t="shared" si="49"/>
        <v>0</v>
      </c>
    </row>
    <row r="148" spans="1:86" ht="13.8" x14ac:dyDescent="0.3">
      <c r="A148" s="3">
        <v>2017</v>
      </c>
      <c r="B148" s="3" t="s">
        <v>265</v>
      </c>
      <c r="C148" s="4" t="s">
        <v>356</v>
      </c>
      <c r="D148" s="4" t="s">
        <v>357</v>
      </c>
      <c r="E148" s="5">
        <v>3263</v>
      </c>
      <c r="F148" s="6">
        <v>0</v>
      </c>
      <c r="G148" s="6">
        <v>7910</v>
      </c>
      <c r="H148" s="7">
        <v>0</v>
      </c>
      <c r="I148" s="6">
        <v>0</v>
      </c>
      <c r="J148" s="6">
        <v>0</v>
      </c>
      <c r="K148" s="7">
        <v>105860</v>
      </c>
      <c r="L148" s="7">
        <v>136130</v>
      </c>
      <c r="M148" s="8">
        <v>0</v>
      </c>
      <c r="N148" s="6">
        <v>0</v>
      </c>
      <c r="O148" s="7">
        <v>3720</v>
      </c>
      <c r="P148" s="8">
        <v>0</v>
      </c>
      <c r="Q148" s="6">
        <v>0</v>
      </c>
      <c r="R148" s="6">
        <v>0</v>
      </c>
      <c r="S148" s="6">
        <v>0</v>
      </c>
      <c r="T148" s="7">
        <v>0</v>
      </c>
      <c r="U148" s="6">
        <v>0</v>
      </c>
      <c r="V148" s="6">
        <v>0</v>
      </c>
      <c r="W148" s="6">
        <v>0</v>
      </c>
      <c r="X148" s="7">
        <v>0</v>
      </c>
      <c r="Y148" s="7">
        <v>168210</v>
      </c>
      <c r="Z148" s="6">
        <v>0</v>
      </c>
      <c r="AA148" s="7">
        <v>374620</v>
      </c>
      <c r="AB148" s="7">
        <v>12160</v>
      </c>
      <c r="AC148" s="8">
        <v>0</v>
      </c>
      <c r="AD148" s="8">
        <v>0</v>
      </c>
      <c r="AE148" s="6">
        <v>0</v>
      </c>
      <c r="AF148" s="6">
        <v>0</v>
      </c>
      <c r="AG148" s="7">
        <v>0</v>
      </c>
      <c r="AH148" s="7">
        <v>0</v>
      </c>
      <c r="AI148" s="7">
        <v>890</v>
      </c>
      <c r="AJ148" s="8">
        <v>0</v>
      </c>
      <c r="AK148" s="7">
        <v>0</v>
      </c>
      <c r="AL148" s="8">
        <v>0</v>
      </c>
      <c r="AM148" s="8">
        <v>0</v>
      </c>
      <c r="AN148" s="8">
        <v>130</v>
      </c>
      <c r="AO148" s="7">
        <v>0</v>
      </c>
      <c r="AP148" s="7">
        <v>140</v>
      </c>
      <c r="AQ148" s="8">
        <v>0</v>
      </c>
      <c r="AR148" s="7">
        <v>0</v>
      </c>
      <c r="AS148" s="7">
        <v>0</v>
      </c>
      <c r="AT148" s="7">
        <v>0</v>
      </c>
      <c r="AU148" s="8">
        <v>0</v>
      </c>
      <c r="AV148" s="7">
        <v>0</v>
      </c>
      <c r="AW148" s="7">
        <v>52220</v>
      </c>
      <c r="AX148" s="7"/>
      <c r="AY148" s="8">
        <v>0</v>
      </c>
      <c r="AZ148" s="7">
        <v>388620</v>
      </c>
      <c r="BA148" s="8">
        <v>0</v>
      </c>
      <c r="BB148" s="7">
        <v>0</v>
      </c>
      <c r="BC148" s="7">
        <v>89830</v>
      </c>
      <c r="BD148" s="8">
        <v>9406340</v>
      </c>
      <c r="BE148" s="8">
        <v>89830</v>
      </c>
      <c r="BF148" s="8">
        <v>0</v>
      </c>
      <c r="BG148" s="6">
        <v>0</v>
      </c>
      <c r="BH148" s="8">
        <v>0</v>
      </c>
      <c r="BI148" s="8">
        <v>388620</v>
      </c>
      <c r="BJ148" s="8">
        <v>0</v>
      </c>
      <c r="BK148" s="8">
        <v>0</v>
      </c>
      <c r="BL148" s="8">
        <v>0</v>
      </c>
      <c r="BM148" s="45">
        <f t="shared" si="36"/>
        <v>951820</v>
      </c>
      <c r="BN148" s="45">
        <f t="shared" si="50"/>
        <v>388620</v>
      </c>
      <c r="BO148" s="45">
        <f t="shared" si="37"/>
        <v>1340440</v>
      </c>
      <c r="BP148" s="40" t="s">
        <v>265</v>
      </c>
      <c r="BQ148" s="22" t="s">
        <v>356</v>
      </c>
      <c r="BR148" s="52" t="s">
        <v>357</v>
      </c>
      <c r="BS148" s="55">
        <v>56100</v>
      </c>
      <c r="BT148" s="50">
        <f t="shared" si="38"/>
        <v>427.99264480539381</v>
      </c>
      <c r="BU148" s="80">
        <f t="shared" si="51"/>
        <v>72.17265527661219</v>
      </c>
      <c r="BV148" s="75">
        <f t="shared" si="39"/>
        <v>53.974869751762185</v>
      </c>
      <c r="BW148" s="14">
        <f t="shared" si="40"/>
        <v>0</v>
      </c>
      <c r="BX148" s="14">
        <f t="shared" si="41"/>
        <v>41.719276739197056</v>
      </c>
      <c r="BY148" s="14">
        <f t="shared" si="42"/>
        <v>0</v>
      </c>
      <c r="BZ148" s="14">
        <f t="shared" si="43"/>
        <v>0</v>
      </c>
      <c r="CA148" s="14">
        <f t="shared" si="44"/>
        <v>32.442537542139135</v>
      </c>
      <c r="CB148" s="14">
        <f t="shared" si="45"/>
        <v>114.80845847379712</v>
      </c>
      <c r="CC148" s="14">
        <f t="shared" si="52"/>
        <v>16.003677597303096</v>
      </c>
      <c r="CD148" s="14">
        <f t="shared" si="46"/>
        <v>130.81213607110021</v>
      </c>
      <c r="CE148" s="14">
        <f t="shared" si="47"/>
        <v>27.529880478087648</v>
      </c>
      <c r="CF148" s="14">
        <f t="shared" si="53"/>
        <v>0</v>
      </c>
      <c r="CG148" s="14">
        <f t="shared" si="48"/>
        <v>119.09898866074165</v>
      </c>
      <c r="CH148" s="19">
        <f t="shared" si="49"/>
        <v>0</v>
      </c>
    </row>
    <row r="149" spans="1:86" ht="13.8" x14ac:dyDescent="0.3">
      <c r="A149" s="3">
        <v>2017</v>
      </c>
      <c r="B149" s="3" t="s">
        <v>265</v>
      </c>
      <c r="C149" s="4" t="s">
        <v>358</v>
      </c>
      <c r="D149" s="4" t="s">
        <v>359</v>
      </c>
      <c r="E149" s="5">
        <v>419</v>
      </c>
      <c r="F149" s="6">
        <v>0</v>
      </c>
      <c r="G149" s="6">
        <v>0</v>
      </c>
      <c r="H149" s="7">
        <v>9600</v>
      </c>
      <c r="I149" s="6">
        <v>0</v>
      </c>
      <c r="J149" s="6">
        <v>0</v>
      </c>
      <c r="K149" s="7">
        <v>0</v>
      </c>
      <c r="L149" s="7">
        <v>12040</v>
      </c>
      <c r="M149" s="8">
        <v>0</v>
      </c>
      <c r="N149" s="6">
        <v>0</v>
      </c>
      <c r="O149" s="7">
        <v>0</v>
      </c>
      <c r="P149" s="8">
        <v>0</v>
      </c>
      <c r="Q149" s="6">
        <v>0</v>
      </c>
      <c r="R149" s="6">
        <v>0</v>
      </c>
      <c r="S149" s="6">
        <v>0</v>
      </c>
      <c r="T149" s="7">
        <v>0</v>
      </c>
      <c r="U149" s="6">
        <v>0</v>
      </c>
      <c r="V149" s="6">
        <v>0</v>
      </c>
      <c r="W149" s="6">
        <v>0</v>
      </c>
      <c r="X149" s="7">
        <v>0</v>
      </c>
      <c r="Y149" s="7">
        <v>19300</v>
      </c>
      <c r="Z149" s="6">
        <v>0</v>
      </c>
      <c r="AA149" s="7">
        <v>0</v>
      </c>
      <c r="AB149" s="7">
        <v>1480</v>
      </c>
      <c r="AC149" s="8">
        <v>0</v>
      </c>
      <c r="AD149" s="8">
        <v>0</v>
      </c>
      <c r="AE149" s="6">
        <v>0</v>
      </c>
      <c r="AF149" s="6">
        <v>0</v>
      </c>
      <c r="AG149" s="7">
        <v>0</v>
      </c>
      <c r="AH149" s="7">
        <v>580</v>
      </c>
      <c r="AI149" s="7">
        <v>0</v>
      </c>
      <c r="AJ149" s="8">
        <v>0</v>
      </c>
      <c r="AK149" s="7">
        <v>0</v>
      </c>
      <c r="AL149" s="8">
        <v>0</v>
      </c>
      <c r="AM149" s="8">
        <v>0</v>
      </c>
      <c r="AN149" s="8">
        <v>110</v>
      </c>
      <c r="AO149" s="7">
        <v>0</v>
      </c>
      <c r="AP149" s="7">
        <v>40</v>
      </c>
      <c r="AQ149" s="8">
        <v>0</v>
      </c>
      <c r="AR149" s="7">
        <v>380</v>
      </c>
      <c r="AS149" s="7">
        <v>210</v>
      </c>
      <c r="AT149" s="7">
        <v>4470</v>
      </c>
      <c r="AU149" s="8">
        <v>0</v>
      </c>
      <c r="AV149" s="7">
        <v>2800</v>
      </c>
      <c r="AW149" s="7">
        <v>1510</v>
      </c>
      <c r="AX149" s="7"/>
      <c r="AY149" s="8">
        <v>0</v>
      </c>
      <c r="AZ149" s="7">
        <v>135900</v>
      </c>
      <c r="BA149" s="8">
        <v>0</v>
      </c>
      <c r="BB149" s="7">
        <v>0</v>
      </c>
      <c r="BC149" s="7">
        <v>6280</v>
      </c>
      <c r="BD149" s="8">
        <v>0</v>
      </c>
      <c r="BE149" s="8">
        <v>6280</v>
      </c>
      <c r="BF149" s="8">
        <v>0</v>
      </c>
      <c r="BG149" s="6">
        <v>0</v>
      </c>
      <c r="BH149" s="8">
        <v>0</v>
      </c>
      <c r="BI149" s="8">
        <v>135900</v>
      </c>
      <c r="BJ149" s="8">
        <v>0</v>
      </c>
      <c r="BK149" s="8">
        <v>0</v>
      </c>
      <c r="BL149" s="8">
        <v>0</v>
      </c>
      <c r="BM149" s="45">
        <f t="shared" si="36"/>
        <v>58800</v>
      </c>
      <c r="BN149" s="45">
        <f t="shared" si="50"/>
        <v>135900</v>
      </c>
      <c r="BO149" s="45">
        <f t="shared" si="37"/>
        <v>194700</v>
      </c>
      <c r="BP149" s="40" t="s">
        <v>265</v>
      </c>
      <c r="BQ149" s="22" t="s">
        <v>358</v>
      </c>
      <c r="BR149" s="52" t="s">
        <v>359</v>
      </c>
      <c r="BS149" s="55">
        <v>0</v>
      </c>
      <c r="BT149" s="50">
        <f t="shared" si="38"/>
        <v>464.67780429594274</v>
      </c>
      <c r="BU149" s="80">
        <f t="shared" si="51"/>
        <v>30.200308166409862</v>
      </c>
      <c r="BV149" s="75">
        <f t="shared" si="39"/>
        <v>46.062052505966584</v>
      </c>
      <c r="BW149" s="14">
        <f t="shared" si="40"/>
        <v>22.911694510739856</v>
      </c>
      <c r="BX149" s="14">
        <f t="shared" si="41"/>
        <v>28.735083532219569</v>
      </c>
      <c r="BY149" s="14">
        <f t="shared" si="42"/>
        <v>10.668257756563246</v>
      </c>
      <c r="BZ149" s="14">
        <f t="shared" si="43"/>
        <v>6.6825775656324584</v>
      </c>
      <c r="CA149" s="14">
        <f t="shared" si="44"/>
        <v>0</v>
      </c>
      <c r="CB149" s="14">
        <f t="shared" si="45"/>
        <v>0</v>
      </c>
      <c r="CC149" s="14">
        <f t="shared" si="52"/>
        <v>3.60381861575179</v>
      </c>
      <c r="CD149" s="14">
        <f t="shared" si="46"/>
        <v>3.60381861575179</v>
      </c>
      <c r="CE149" s="14">
        <f t="shared" si="47"/>
        <v>14.988066825775656</v>
      </c>
      <c r="CF149" s="14">
        <f t="shared" si="53"/>
        <v>0</v>
      </c>
      <c r="CG149" s="14">
        <f t="shared" si="48"/>
        <v>324.34367541766107</v>
      </c>
      <c r="CH149" s="19">
        <f t="shared" si="49"/>
        <v>0</v>
      </c>
    </row>
    <row r="150" spans="1:86" ht="13.8" x14ac:dyDescent="0.3">
      <c r="A150" s="3">
        <v>2017</v>
      </c>
      <c r="B150" s="3" t="s">
        <v>265</v>
      </c>
      <c r="C150" s="4" t="s">
        <v>360</v>
      </c>
      <c r="D150" s="4" t="s">
        <v>361</v>
      </c>
      <c r="E150" s="5">
        <v>956</v>
      </c>
      <c r="F150" s="6">
        <v>0</v>
      </c>
      <c r="G150" s="6">
        <v>16060</v>
      </c>
      <c r="H150" s="7">
        <v>0</v>
      </c>
      <c r="I150" s="6">
        <v>0</v>
      </c>
      <c r="J150" s="6">
        <v>0</v>
      </c>
      <c r="K150" s="7">
        <v>34160</v>
      </c>
      <c r="L150" s="7">
        <v>56200</v>
      </c>
      <c r="M150" s="8">
        <v>0</v>
      </c>
      <c r="N150" s="6">
        <v>0</v>
      </c>
      <c r="O150" s="7">
        <v>345</v>
      </c>
      <c r="P150" s="8">
        <v>0</v>
      </c>
      <c r="Q150" s="6">
        <v>0</v>
      </c>
      <c r="R150" s="6">
        <v>0</v>
      </c>
      <c r="S150" s="6">
        <v>0</v>
      </c>
      <c r="T150" s="7">
        <v>60</v>
      </c>
      <c r="U150" s="6">
        <v>0</v>
      </c>
      <c r="V150" s="6">
        <v>0</v>
      </c>
      <c r="W150" s="6">
        <v>0</v>
      </c>
      <c r="X150" s="7">
        <v>0</v>
      </c>
      <c r="Y150" s="7">
        <v>23870</v>
      </c>
      <c r="Z150" s="6">
        <v>0</v>
      </c>
      <c r="AA150" s="7">
        <v>129040</v>
      </c>
      <c r="AB150" s="7">
        <v>4820</v>
      </c>
      <c r="AC150" s="8">
        <v>0</v>
      </c>
      <c r="AD150" s="8">
        <v>0</v>
      </c>
      <c r="AE150" s="6">
        <v>0</v>
      </c>
      <c r="AF150" s="6">
        <v>0</v>
      </c>
      <c r="AG150" s="7">
        <v>120</v>
      </c>
      <c r="AH150" s="7">
        <v>550</v>
      </c>
      <c r="AI150" s="7">
        <v>480</v>
      </c>
      <c r="AJ150" s="8">
        <v>0</v>
      </c>
      <c r="AK150" s="7">
        <v>36</v>
      </c>
      <c r="AL150" s="8">
        <v>150</v>
      </c>
      <c r="AM150" s="8">
        <v>0</v>
      </c>
      <c r="AN150" s="8">
        <v>20</v>
      </c>
      <c r="AO150" s="7">
        <v>0</v>
      </c>
      <c r="AP150" s="7">
        <v>125</v>
      </c>
      <c r="AQ150" s="8">
        <v>0</v>
      </c>
      <c r="AR150" s="7">
        <v>800</v>
      </c>
      <c r="AS150" s="7">
        <v>520</v>
      </c>
      <c r="AT150" s="7">
        <v>5676</v>
      </c>
      <c r="AU150" s="8">
        <v>0</v>
      </c>
      <c r="AV150" s="7">
        <v>2528</v>
      </c>
      <c r="AW150" s="7">
        <v>26576</v>
      </c>
      <c r="AX150" s="7"/>
      <c r="AY150" s="8">
        <v>0</v>
      </c>
      <c r="AZ150" s="7">
        <v>84930</v>
      </c>
      <c r="BA150" s="8">
        <v>0</v>
      </c>
      <c r="BB150" s="7">
        <v>0</v>
      </c>
      <c r="BC150" s="7">
        <v>6350</v>
      </c>
      <c r="BD150" s="8">
        <v>0</v>
      </c>
      <c r="BE150" s="8">
        <v>6350</v>
      </c>
      <c r="BF150" s="8">
        <v>0</v>
      </c>
      <c r="BG150" s="6">
        <v>0</v>
      </c>
      <c r="BH150" s="8">
        <v>0</v>
      </c>
      <c r="BI150" s="8">
        <v>84930</v>
      </c>
      <c r="BJ150" s="8">
        <v>0</v>
      </c>
      <c r="BK150" s="8">
        <v>0</v>
      </c>
      <c r="BL150" s="8">
        <v>0</v>
      </c>
      <c r="BM150" s="45">
        <f t="shared" si="36"/>
        <v>308486</v>
      </c>
      <c r="BN150" s="45">
        <f t="shared" si="50"/>
        <v>84930</v>
      </c>
      <c r="BO150" s="45">
        <f t="shared" si="37"/>
        <v>393416</v>
      </c>
      <c r="BP150" s="40" t="s">
        <v>265</v>
      </c>
      <c r="BQ150" s="22" t="s">
        <v>360</v>
      </c>
      <c r="BR150" s="52" t="s">
        <v>361</v>
      </c>
      <c r="BS150" s="55">
        <v>39050.000000000007</v>
      </c>
      <c r="BT150" s="50">
        <f t="shared" si="38"/>
        <v>452.37029288702928</v>
      </c>
      <c r="BU150" s="80">
        <f t="shared" si="51"/>
        <v>80.361461941516794</v>
      </c>
      <c r="BV150" s="75">
        <f t="shared" si="39"/>
        <v>41.76778242677824</v>
      </c>
      <c r="BW150" s="14">
        <f t="shared" si="40"/>
        <v>0</v>
      </c>
      <c r="BX150" s="14">
        <f t="shared" si="41"/>
        <v>58.786610878661087</v>
      </c>
      <c r="BY150" s="14">
        <f t="shared" si="42"/>
        <v>5.9372384937238492</v>
      </c>
      <c r="BZ150" s="14">
        <f t="shared" si="43"/>
        <v>2.6443514644351462</v>
      </c>
      <c r="CA150" s="14">
        <f t="shared" si="44"/>
        <v>35.73221757322176</v>
      </c>
      <c r="CB150" s="14">
        <f t="shared" si="45"/>
        <v>134.97907949790795</v>
      </c>
      <c r="CC150" s="14">
        <f t="shared" si="52"/>
        <v>27.799163179916317</v>
      </c>
      <c r="CD150" s="14">
        <f t="shared" si="46"/>
        <v>162.77824267782427</v>
      </c>
      <c r="CE150" s="14">
        <f t="shared" si="47"/>
        <v>6.6422594142259417</v>
      </c>
      <c r="CF150" s="14">
        <f t="shared" si="53"/>
        <v>0</v>
      </c>
      <c r="CG150" s="14">
        <f t="shared" si="48"/>
        <v>88.838912133891213</v>
      </c>
      <c r="CH150" s="19">
        <f t="shared" si="49"/>
        <v>0</v>
      </c>
    </row>
    <row r="151" spans="1:86" ht="13.8" x14ac:dyDescent="0.3">
      <c r="A151" s="3">
        <v>2017</v>
      </c>
      <c r="B151" s="3" t="s">
        <v>265</v>
      </c>
      <c r="C151" s="4" t="s">
        <v>362</v>
      </c>
      <c r="D151" s="4" t="s">
        <v>363</v>
      </c>
      <c r="E151" s="5">
        <v>1050</v>
      </c>
      <c r="F151" s="6">
        <v>0</v>
      </c>
      <c r="G151" s="6">
        <v>1000</v>
      </c>
      <c r="H151" s="7">
        <v>14380</v>
      </c>
      <c r="I151" s="6">
        <v>0</v>
      </c>
      <c r="J151" s="6">
        <v>0</v>
      </c>
      <c r="K151" s="7">
        <v>9470</v>
      </c>
      <c r="L151" s="7">
        <v>14110</v>
      </c>
      <c r="M151" s="8">
        <v>0</v>
      </c>
      <c r="N151" s="6">
        <v>0</v>
      </c>
      <c r="O151" s="7">
        <v>0</v>
      </c>
      <c r="P151" s="8">
        <v>0</v>
      </c>
      <c r="Q151" s="6">
        <v>0</v>
      </c>
      <c r="R151" s="6">
        <v>0</v>
      </c>
      <c r="S151" s="6">
        <v>0</v>
      </c>
      <c r="T151" s="7">
        <v>0</v>
      </c>
      <c r="U151" s="6">
        <v>0</v>
      </c>
      <c r="V151" s="6">
        <v>0</v>
      </c>
      <c r="W151" s="6">
        <v>0</v>
      </c>
      <c r="X151" s="7">
        <v>0</v>
      </c>
      <c r="Y151" s="7">
        <v>24240</v>
      </c>
      <c r="Z151" s="6">
        <v>0</v>
      </c>
      <c r="AA151" s="7">
        <v>22630</v>
      </c>
      <c r="AB151" s="7">
        <v>2160</v>
      </c>
      <c r="AC151" s="8">
        <v>0</v>
      </c>
      <c r="AD151" s="8">
        <v>0</v>
      </c>
      <c r="AE151" s="6">
        <v>0</v>
      </c>
      <c r="AF151" s="6">
        <v>0</v>
      </c>
      <c r="AG151" s="7">
        <v>0</v>
      </c>
      <c r="AH151" s="7">
        <v>0</v>
      </c>
      <c r="AI151" s="7">
        <v>430</v>
      </c>
      <c r="AJ151" s="8">
        <v>0</v>
      </c>
      <c r="AK151" s="7">
        <v>0</v>
      </c>
      <c r="AL151" s="8">
        <v>0</v>
      </c>
      <c r="AM151" s="8">
        <v>0</v>
      </c>
      <c r="AN151" s="8">
        <v>50</v>
      </c>
      <c r="AO151" s="7">
        <v>0</v>
      </c>
      <c r="AP151" s="7">
        <v>0</v>
      </c>
      <c r="AQ151" s="8">
        <v>0</v>
      </c>
      <c r="AR151" s="7">
        <v>150</v>
      </c>
      <c r="AS151" s="7">
        <v>20</v>
      </c>
      <c r="AT151" s="7">
        <v>540</v>
      </c>
      <c r="AU151" s="8">
        <v>0</v>
      </c>
      <c r="AV151" s="7">
        <v>250</v>
      </c>
      <c r="AW151" s="7">
        <v>340</v>
      </c>
      <c r="AX151" s="7"/>
      <c r="AY151" s="8">
        <v>0</v>
      </c>
      <c r="AZ151" s="7">
        <v>438630</v>
      </c>
      <c r="BA151" s="8">
        <v>0</v>
      </c>
      <c r="BB151" s="7">
        <v>0</v>
      </c>
      <c r="BC151" s="7">
        <v>41680</v>
      </c>
      <c r="BD151" s="8">
        <v>347390</v>
      </c>
      <c r="BE151" s="8">
        <v>41680</v>
      </c>
      <c r="BF151" s="8">
        <v>0</v>
      </c>
      <c r="BG151" s="6">
        <v>0</v>
      </c>
      <c r="BH151" s="8">
        <v>0</v>
      </c>
      <c r="BI151" s="8">
        <v>438630</v>
      </c>
      <c r="BJ151" s="8">
        <v>0</v>
      </c>
      <c r="BK151" s="8">
        <v>0</v>
      </c>
      <c r="BL151" s="8">
        <v>0</v>
      </c>
      <c r="BM151" s="45">
        <f t="shared" si="36"/>
        <v>131450</v>
      </c>
      <c r="BN151" s="45">
        <f t="shared" si="50"/>
        <v>438630</v>
      </c>
      <c r="BO151" s="45">
        <f t="shared" si="37"/>
        <v>570080</v>
      </c>
      <c r="BP151" s="40" t="s">
        <v>265</v>
      </c>
      <c r="BQ151" s="22" t="s">
        <v>362</v>
      </c>
      <c r="BR151" s="52" t="s">
        <v>363</v>
      </c>
      <c r="BS151" s="55">
        <v>15400.000000000002</v>
      </c>
      <c r="BT151" s="50">
        <f t="shared" si="38"/>
        <v>557.6</v>
      </c>
      <c r="BU151" s="80">
        <f t="shared" si="51"/>
        <v>25.081984013117442</v>
      </c>
      <c r="BV151" s="75">
        <f t="shared" si="39"/>
        <v>24.038095238095238</v>
      </c>
      <c r="BW151" s="14">
        <f t="shared" si="40"/>
        <v>13.695238095238095</v>
      </c>
      <c r="BX151" s="14">
        <f t="shared" si="41"/>
        <v>13.438095238095238</v>
      </c>
      <c r="BY151" s="14">
        <f t="shared" si="42"/>
        <v>0.51428571428571423</v>
      </c>
      <c r="BZ151" s="14">
        <f t="shared" si="43"/>
        <v>0.23809523809523808</v>
      </c>
      <c r="CA151" s="14">
        <f t="shared" si="44"/>
        <v>9.019047619047619</v>
      </c>
      <c r="CB151" s="14">
        <f t="shared" si="45"/>
        <v>21.552380952380954</v>
      </c>
      <c r="CC151" s="14">
        <f t="shared" si="52"/>
        <v>0.32380952380952382</v>
      </c>
      <c r="CD151" s="14">
        <f t="shared" si="46"/>
        <v>21.876190476190477</v>
      </c>
      <c r="CE151" s="14">
        <f t="shared" si="47"/>
        <v>39.695238095238096</v>
      </c>
      <c r="CF151" s="14">
        <f t="shared" si="53"/>
        <v>0</v>
      </c>
      <c r="CG151" s="14">
        <f t="shared" si="48"/>
        <v>417.74285714285713</v>
      </c>
      <c r="CH151" s="19">
        <f t="shared" si="49"/>
        <v>0</v>
      </c>
    </row>
    <row r="152" spans="1:86" ht="13.8" x14ac:dyDescent="0.3">
      <c r="A152" s="3">
        <v>2017</v>
      </c>
      <c r="B152" s="3" t="s">
        <v>265</v>
      </c>
      <c r="C152" s="4" t="s">
        <v>364</v>
      </c>
      <c r="D152" s="4" t="s">
        <v>365</v>
      </c>
      <c r="E152" s="5">
        <v>19831</v>
      </c>
      <c r="F152" s="6">
        <v>0</v>
      </c>
      <c r="G152" s="6">
        <v>845850</v>
      </c>
      <c r="H152" s="7">
        <v>14430</v>
      </c>
      <c r="I152" s="6">
        <v>0</v>
      </c>
      <c r="J152" s="6">
        <v>0</v>
      </c>
      <c r="K152" s="7">
        <v>687170</v>
      </c>
      <c r="L152" s="7">
        <v>624820</v>
      </c>
      <c r="M152" s="8">
        <v>0</v>
      </c>
      <c r="N152" s="6">
        <v>141</v>
      </c>
      <c r="O152" s="7">
        <v>15000</v>
      </c>
      <c r="P152" s="8">
        <v>0</v>
      </c>
      <c r="Q152" s="6">
        <v>0</v>
      </c>
      <c r="R152" s="6">
        <v>0</v>
      </c>
      <c r="S152" s="6">
        <v>0</v>
      </c>
      <c r="T152" s="7">
        <v>1513</v>
      </c>
      <c r="U152" s="6">
        <v>0</v>
      </c>
      <c r="V152" s="6">
        <v>0</v>
      </c>
      <c r="W152" s="6">
        <v>0</v>
      </c>
      <c r="X152" s="7">
        <v>0</v>
      </c>
      <c r="Y152" s="7">
        <v>677850</v>
      </c>
      <c r="Z152" s="6">
        <v>0</v>
      </c>
      <c r="AA152" s="7">
        <v>2278991</v>
      </c>
      <c r="AB152" s="7">
        <v>90040</v>
      </c>
      <c r="AC152" s="8">
        <v>98</v>
      </c>
      <c r="AD152" s="8">
        <v>0</v>
      </c>
      <c r="AE152" s="6">
        <v>180</v>
      </c>
      <c r="AF152" s="6">
        <v>380</v>
      </c>
      <c r="AG152" s="7">
        <v>540</v>
      </c>
      <c r="AH152" s="7">
        <v>27280</v>
      </c>
      <c r="AI152" s="7">
        <v>10610</v>
      </c>
      <c r="AJ152" s="8">
        <v>0</v>
      </c>
      <c r="AK152" s="7">
        <v>1102</v>
      </c>
      <c r="AL152" s="8">
        <v>6386</v>
      </c>
      <c r="AM152" s="8">
        <v>120</v>
      </c>
      <c r="AN152" s="8">
        <v>2020</v>
      </c>
      <c r="AO152" s="7">
        <v>0</v>
      </c>
      <c r="AP152" s="7">
        <v>9075</v>
      </c>
      <c r="AQ152" s="8">
        <v>0</v>
      </c>
      <c r="AR152" s="7">
        <v>30920</v>
      </c>
      <c r="AS152" s="7">
        <v>58320</v>
      </c>
      <c r="AT152" s="7">
        <v>401610</v>
      </c>
      <c r="AU152" s="8">
        <v>0</v>
      </c>
      <c r="AV152" s="7">
        <v>64720</v>
      </c>
      <c r="AW152" s="7">
        <v>966010</v>
      </c>
      <c r="AX152" s="7"/>
      <c r="AY152" s="8">
        <v>0</v>
      </c>
      <c r="AZ152" s="7">
        <v>2681940</v>
      </c>
      <c r="BA152" s="8">
        <v>0</v>
      </c>
      <c r="BB152" s="7">
        <v>413920</v>
      </c>
      <c r="BC152" s="7">
        <v>256400</v>
      </c>
      <c r="BD152" s="8">
        <v>916230</v>
      </c>
      <c r="BE152" s="8">
        <v>256400</v>
      </c>
      <c r="BF152" s="8">
        <v>0</v>
      </c>
      <c r="BG152" s="6">
        <v>200760</v>
      </c>
      <c r="BH152" s="8">
        <v>213160</v>
      </c>
      <c r="BI152" s="8">
        <v>2681940</v>
      </c>
      <c r="BJ152" s="8">
        <v>0</v>
      </c>
      <c r="BK152" s="8">
        <v>0</v>
      </c>
      <c r="BL152" s="8">
        <v>0</v>
      </c>
      <c r="BM152" s="45">
        <f t="shared" si="36"/>
        <v>7272336</v>
      </c>
      <c r="BN152" s="45">
        <f t="shared" si="50"/>
        <v>2895100</v>
      </c>
      <c r="BO152" s="45">
        <f t="shared" si="37"/>
        <v>10167436</v>
      </c>
      <c r="BP152" s="40" t="s">
        <v>265</v>
      </c>
      <c r="BQ152" s="22" t="s">
        <v>364</v>
      </c>
      <c r="BR152" s="52" t="s">
        <v>365</v>
      </c>
      <c r="BS152" s="55">
        <v>224950.00000000003</v>
      </c>
      <c r="BT152" s="50">
        <f t="shared" si="38"/>
        <v>524.04750138671773</v>
      </c>
      <c r="BU152" s="80">
        <f t="shared" si="51"/>
        <v>72.142104806345714</v>
      </c>
      <c r="BV152" s="75">
        <f t="shared" si="39"/>
        <v>76.834249407493317</v>
      </c>
      <c r="BW152" s="14">
        <f t="shared" si="40"/>
        <v>0.72764863093137011</v>
      </c>
      <c r="BX152" s="14">
        <f t="shared" si="41"/>
        <v>31.507236145428873</v>
      </c>
      <c r="BY152" s="14">
        <f t="shared" si="42"/>
        <v>20.251626241742727</v>
      </c>
      <c r="BZ152" s="14">
        <f t="shared" si="43"/>
        <v>3.2635772275729917</v>
      </c>
      <c r="CA152" s="14">
        <f t="shared" si="44"/>
        <v>34.651303514699208</v>
      </c>
      <c r="CB152" s="14">
        <f t="shared" si="45"/>
        <v>114.92062931773486</v>
      </c>
      <c r="CC152" s="14">
        <f t="shared" si="52"/>
        <v>48.712117391962082</v>
      </c>
      <c r="CD152" s="14">
        <f t="shared" si="46"/>
        <v>163.63274670969693</v>
      </c>
      <c r="CE152" s="14">
        <f t="shared" si="47"/>
        <v>12.929252180928849</v>
      </c>
      <c r="CF152" s="14">
        <f t="shared" si="53"/>
        <v>0</v>
      </c>
      <c r="CG152" s="14">
        <f t="shared" si="48"/>
        <v>135.23977610811355</v>
      </c>
      <c r="CH152" s="19">
        <f t="shared" si="49"/>
        <v>0</v>
      </c>
    </row>
    <row r="153" spans="1:86" ht="13.8" x14ac:dyDescent="0.3">
      <c r="A153" s="3">
        <v>2017</v>
      </c>
      <c r="B153" s="3" t="s">
        <v>265</v>
      </c>
      <c r="C153" s="4" t="s">
        <v>366</v>
      </c>
      <c r="D153" s="4" t="s">
        <v>367</v>
      </c>
      <c r="E153" s="5">
        <v>9389</v>
      </c>
      <c r="F153" s="6">
        <v>0</v>
      </c>
      <c r="G153" s="6">
        <v>323360</v>
      </c>
      <c r="H153" s="7">
        <v>0</v>
      </c>
      <c r="I153" s="6">
        <v>0</v>
      </c>
      <c r="J153" s="6">
        <v>0</v>
      </c>
      <c r="K153" s="7">
        <v>302700</v>
      </c>
      <c r="L153" s="7">
        <v>296970</v>
      </c>
      <c r="M153" s="8">
        <v>0</v>
      </c>
      <c r="N153" s="6">
        <v>0</v>
      </c>
      <c r="O153" s="7">
        <v>5240</v>
      </c>
      <c r="P153" s="8">
        <v>0</v>
      </c>
      <c r="Q153" s="6">
        <v>0</v>
      </c>
      <c r="R153" s="6">
        <v>0</v>
      </c>
      <c r="S153" s="6">
        <v>0</v>
      </c>
      <c r="T153" s="7">
        <v>484</v>
      </c>
      <c r="U153" s="6">
        <v>0</v>
      </c>
      <c r="V153" s="6">
        <v>0</v>
      </c>
      <c r="W153" s="6">
        <v>0</v>
      </c>
      <c r="X153" s="7">
        <v>0</v>
      </c>
      <c r="Y153" s="7">
        <v>286850</v>
      </c>
      <c r="Z153" s="6">
        <v>0</v>
      </c>
      <c r="AA153" s="7">
        <v>978480</v>
      </c>
      <c r="AB153" s="7">
        <v>24380</v>
      </c>
      <c r="AC153" s="8">
        <v>0</v>
      </c>
      <c r="AD153" s="8">
        <v>0</v>
      </c>
      <c r="AE153" s="6">
        <v>0</v>
      </c>
      <c r="AF153" s="6">
        <v>0</v>
      </c>
      <c r="AG153" s="7">
        <v>600</v>
      </c>
      <c r="AH153" s="7">
        <v>16460</v>
      </c>
      <c r="AI153" s="7">
        <v>7755</v>
      </c>
      <c r="AJ153" s="8">
        <v>0</v>
      </c>
      <c r="AK153" s="7">
        <v>0</v>
      </c>
      <c r="AL153" s="8">
        <v>0</v>
      </c>
      <c r="AM153" s="8">
        <v>0</v>
      </c>
      <c r="AN153" s="8">
        <v>850</v>
      </c>
      <c r="AO153" s="7">
        <v>0</v>
      </c>
      <c r="AP153" s="7">
        <v>3300</v>
      </c>
      <c r="AQ153" s="8">
        <v>0</v>
      </c>
      <c r="AR153" s="7">
        <v>11440</v>
      </c>
      <c r="AS153" s="7">
        <v>23450</v>
      </c>
      <c r="AT153" s="7">
        <v>143540</v>
      </c>
      <c r="AU153" s="8">
        <v>0</v>
      </c>
      <c r="AV153" s="7">
        <v>34900</v>
      </c>
      <c r="AW153" s="7">
        <v>371370</v>
      </c>
      <c r="AX153" s="7"/>
      <c r="AY153" s="8">
        <v>0</v>
      </c>
      <c r="AZ153" s="7">
        <v>1058600</v>
      </c>
      <c r="BA153" s="8">
        <v>0</v>
      </c>
      <c r="BB153" s="7">
        <v>219950</v>
      </c>
      <c r="BC153" s="7">
        <v>103710</v>
      </c>
      <c r="BD153" s="8">
        <v>0</v>
      </c>
      <c r="BE153" s="8">
        <v>103710</v>
      </c>
      <c r="BF153" s="8">
        <v>0</v>
      </c>
      <c r="BG153" s="6">
        <v>145340</v>
      </c>
      <c r="BH153" s="8">
        <v>74610</v>
      </c>
      <c r="BI153" s="8">
        <v>1058600</v>
      </c>
      <c r="BJ153" s="8">
        <v>0</v>
      </c>
      <c r="BK153" s="8">
        <v>0</v>
      </c>
      <c r="BL153" s="8">
        <v>0</v>
      </c>
      <c r="BM153" s="45">
        <f t="shared" si="36"/>
        <v>3081179</v>
      </c>
      <c r="BN153" s="45">
        <f t="shared" si="50"/>
        <v>1133210</v>
      </c>
      <c r="BO153" s="45">
        <f t="shared" si="37"/>
        <v>4214389</v>
      </c>
      <c r="BP153" s="40" t="s">
        <v>265</v>
      </c>
      <c r="BQ153" s="22" t="s">
        <v>366</v>
      </c>
      <c r="BR153" s="52" t="s">
        <v>367</v>
      </c>
      <c r="BS153" s="55">
        <v>160050</v>
      </c>
      <c r="BT153" s="50">
        <f t="shared" si="38"/>
        <v>465.91106614122907</v>
      </c>
      <c r="BU153" s="80">
        <f t="shared" si="51"/>
        <v>74.094735347778311</v>
      </c>
      <c r="BV153" s="75">
        <f t="shared" si="39"/>
        <v>64.992011928852918</v>
      </c>
      <c r="BW153" s="14">
        <f t="shared" si="40"/>
        <v>0</v>
      </c>
      <c r="BX153" s="14">
        <f t="shared" si="41"/>
        <v>31.629566514005752</v>
      </c>
      <c r="BY153" s="14">
        <f t="shared" si="42"/>
        <v>15.288103099371606</v>
      </c>
      <c r="BZ153" s="14">
        <f t="shared" si="43"/>
        <v>3.7171157737778251</v>
      </c>
      <c r="CA153" s="14">
        <f t="shared" si="44"/>
        <v>32.239855149643198</v>
      </c>
      <c r="CB153" s="14">
        <f t="shared" si="45"/>
        <v>104.21557141335606</v>
      </c>
      <c r="CC153" s="14">
        <f t="shared" si="52"/>
        <v>39.553733091916072</v>
      </c>
      <c r="CD153" s="14">
        <f t="shared" si="46"/>
        <v>143.76930450527212</v>
      </c>
      <c r="CE153" s="14">
        <f t="shared" si="47"/>
        <v>11.045904782191927</v>
      </c>
      <c r="CF153" s="14">
        <f t="shared" si="53"/>
        <v>0</v>
      </c>
      <c r="CG153" s="14">
        <f t="shared" si="48"/>
        <v>112.74896155075088</v>
      </c>
      <c r="CH153" s="19">
        <f t="shared" si="49"/>
        <v>0</v>
      </c>
    </row>
    <row r="154" spans="1:86" ht="13.8" x14ac:dyDescent="0.3">
      <c r="A154" s="3">
        <v>2017</v>
      </c>
      <c r="B154" s="3" t="s">
        <v>265</v>
      </c>
      <c r="C154" s="4" t="s">
        <v>368</v>
      </c>
      <c r="D154" s="4" t="s">
        <v>369</v>
      </c>
      <c r="E154" s="5">
        <v>2594</v>
      </c>
      <c r="F154" s="6">
        <v>0</v>
      </c>
      <c r="G154" s="6">
        <v>62930</v>
      </c>
      <c r="H154" s="7">
        <v>0</v>
      </c>
      <c r="I154" s="6">
        <v>0</v>
      </c>
      <c r="J154" s="6">
        <v>0</v>
      </c>
      <c r="K154" s="7">
        <v>73400</v>
      </c>
      <c r="L154" s="7">
        <v>89440</v>
      </c>
      <c r="M154" s="8">
        <v>0</v>
      </c>
      <c r="N154" s="6">
        <v>0</v>
      </c>
      <c r="O154" s="7">
        <v>0</v>
      </c>
      <c r="P154" s="8">
        <v>0</v>
      </c>
      <c r="Q154" s="6">
        <v>0</v>
      </c>
      <c r="R154" s="6">
        <v>0</v>
      </c>
      <c r="S154" s="6">
        <v>0</v>
      </c>
      <c r="T154" s="7">
        <v>23</v>
      </c>
      <c r="U154" s="6">
        <v>0</v>
      </c>
      <c r="V154" s="6">
        <v>0</v>
      </c>
      <c r="W154" s="6">
        <v>0</v>
      </c>
      <c r="X154" s="7">
        <v>0</v>
      </c>
      <c r="Y154" s="7">
        <v>69690</v>
      </c>
      <c r="Z154" s="6">
        <v>0</v>
      </c>
      <c r="AA154" s="7">
        <v>343330</v>
      </c>
      <c r="AB154" s="7">
        <v>9250</v>
      </c>
      <c r="AC154" s="8">
        <v>0</v>
      </c>
      <c r="AD154" s="8">
        <v>0</v>
      </c>
      <c r="AE154" s="6">
        <v>0</v>
      </c>
      <c r="AF154" s="6">
        <v>0</v>
      </c>
      <c r="AG154" s="7">
        <v>110</v>
      </c>
      <c r="AH154" s="7">
        <v>2640</v>
      </c>
      <c r="AI154" s="7">
        <v>1350</v>
      </c>
      <c r="AJ154" s="8">
        <v>0</v>
      </c>
      <c r="AK154" s="7">
        <v>180</v>
      </c>
      <c r="AL154" s="8">
        <v>1000</v>
      </c>
      <c r="AM154" s="8">
        <v>0</v>
      </c>
      <c r="AN154" s="8">
        <v>270</v>
      </c>
      <c r="AO154" s="7">
        <v>0</v>
      </c>
      <c r="AP154" s="7">
        <v>915</v>
      </c>
      <c r="AQ154" s="8">
        <v>0</v>
      </c>
      <c r="AR154" s="7">
        <v>8220</v>
      </c>
      <c r="AS154" s="7">
        <v>7030</v>
      </c>
      <c r="AT154" s="7">
        <v>33930</v>
      </c>
      <c r="AU154" s="8">
        <v>0</v>
      </c>
      <c r="AV154" s="7">
        <v>13550</v>
      </c>
      <c r="AW154" s="7">
        <v>231150</v>
      </c>
      <c r="AX154" s="7"/>
      <c r="AY154" s="8">
        <v>0</v>
      </c>
      <c r="AZ154" s="7">
        <v>241640</v>
      </c>
      <c r="BA154" s="8">
        <v>0</v>
      </c>
      <c r="BB154" s="7">
        <v>38790</v>
      </c>
      <c r="BC154" s="7">
        <v>29320</v>
      </c>
      <c r="BD154" s="8">
        <v>0</v>
      </c>
      <c r="BE154" s="8">
        <v>29320</v>
      </c>
      <c r="BF154" s="8">
        <v>0</v>
      </c>
      <c r="BG154" s="6">
        <v>21200</v>
      </c>
      <c r="BH154" s="8">
        <v>17590</v>
      </c>
      <c r="BI154" s="8">
        <v>241640</v>
      </c>
      <c r="BJ154" s="8">
        <v>0</v>
      </c>
      <c r="BK154" s="8">
        <v>0</v>
      </c>
      <c r="BL154" s="8">
        <v>0</v>
      </c>
      <c r="BM154" s="45">
        <f t="shared" si="36"/>
        <v>998928</v>
      </c>
      <c r="BN154" s="45">
        <f t="shared" si="50"/>
        <v>259230</v>
      </c>
      <c r="BO154" s="45">
        <f t="shared" si="37"/>
        <v>1258158</v>
      </c>
      <c r="BP154" s="40" t="s">
        <v>265</v>
      </c>
      <c r="BQ154" s="22" t="s">
        <v>368</v>
      </c>
      <c r="BR154" s="52" t="s">
        <v>369</v>
      </c>
      <c r="BS154" s="55">
        <v>25300</v>
      </c>
      <c r="BT154" s="50">
        <f t="shared" si="38"/>
        <v>494.77949113338474</v>
      </c>
      <c r="BU154" s="80">
        <f t="shared" si="51"/>
        <v>79.802221810141035</v>
      </c>
      <c r="BV154" s="75">
        <f t="shared" si="39"/>
        <v>51.125674633770238</v>
      </c>
      <c r="BW154" s="14">
        <f t="shared" si="40"/>
        <v>0</v>
      </c>
      <c r="BX154" s="14">
        <f t="shared" si="41"/>
        <v>34.479568234387045</v>
      </c>
      <c r="BY154" s="14">
        <f t="shared" si="42"/>
        <v>13.080185042405551</v>
      </c>
      <c r="BZ154" s="14">
        <f t="shared" si="43"/>
        <v>5.2235929067077871</v>
      </c>
      <c r="CA154" s="14">
        <f t="shared" si="44"/>
        <v>28.296067848882036</v>
      </c>
      <c r="CB154" s="14">
        <f t="shared" si="45"/>
        <v>132.35543562066306</v>
      </c>
      <c r="CC154" s="14">
        <f t="shared" si="52"/>
        <v>89.109483423284502</v>
      </c>
      <c r="CD154" s="14">
        <f t="shared" si="46"/>
        <v>221.46491904394756</v>
      </c>
      <c r="CE154" s="14">
        <f t="shared" si="47"/>
        <v>11.303006939090208</v>
      </c>
      <c r="CF154" s="14">
        <f t="shared" si="53"/>
        <v>0</v>
      </c>
      <c r="CG154" s="14">
        <f t="shared" si="48"/>
        <v>93.153430994602928</v>
      </c>
      <c r="CH154" s="19">
        <f t="shared" si="49"/>
        <v>0</v>
      </c>
    </row>
    <row r="155" spans="1:86" ht="13.8" x14ac:dyDescent="0.3">
      <c r="A155" s="3">
        <v>2017</v>
      </c>
      <c r="B155" s="3" t="s">
        <v>265</v>
      </c>
      <c r="C155" s="4" t="s">
        <v>370</v>
      </c>
      <c r="D155" s="4" t="s">
        <v>371</v>
      </c>
      <c r="E155" s="5">
        <v>445</v>
      </c>
      <c r="F155" s="6">
        <v>0</v>
      </c>
      <c r="G155" s="6">
        <v>0</v>
      </c>
      <c r="H155" s="7">
        <v>4360</v>
      </c>
      <c r="I155" s="6">
        <v>0</v>
      </c>
      <c r="J155" s="6">
        <v>0</v>
      </c>
      <c r="K155" s="7">
        <v>0</v>
      </c>
      <c r="L155" s="7">
        <v>1000</v>
      </c>
      <c r="M155" s="8">
        <v>0</v>
      </c>
      <c r="N155" s="6">
        <v>0</v>
      </c>
      <c r="O155" s="7">
        <v>0</v>
      </c>
      <c r="P155" s="8">
        <v>0</v>
      </c>
      <c r="Q155" s="6">
        <v>0</v>
      </c>
      <c r="R155" s="6">
        <v>0</v>
      </c>
      <c r="S155" s="6">
        <v>0</v>
      </c>
      <c r="T155" s="7">
        <v>0</v>
      </c>
      <c r="U155" s="6">
        <v>0</v>
      </c>
      <c r="V155" s="6">
        <v>0</v>
      </c>
      <c r="W155" s="6">
        <v>0</v>
      </c>
      <c r="X155" s="7">
        <v>0</v>
      </c>
      <c r="Y155" s="7">
        <v>8680</v>
      </c>
      <c r="Z155" s="6">
        <v>0</v>
      </c>
      <c r="AA155" s="7">
        <v>846</v>
      </c>
      <c r="AB155" s="7">
        <v>980</v>
      </c>
      <c r="AC155" s="8">
        <v>0</v>
      </c>
      <c r="AD155" s="8">
        <v>0</v>
      </c>
      <c r="AE155" s="6">
        <v>0</v>
      </c>
      <c r="AF155" s="6">
        <v>0</v>
      </c>
      <c r="AG155" s="7">
        <v>0</v>
      </c>
      <c r="AH155" s="7">
        <v>0</v>
      </c>
      <c r="AI155" s="7">
        <v>0</v>
      </c>
      <c r="AJ155" s="8">
        <v>0</v>
      </c>
      <c r="AK155" s="7">
        <v>0</v>
      </c>
      <c r="AL155" s="8">
        <v>0</v>
      </c>
      <c r="AM155" s="8">
        <v>0</v>
      </c>
      <c r="AN155" s="8">
        <v>10</v>
      </c>
      <c r="AO155" s="7">
        <v>0</v>
      </c>
      <c r="AP155" s="7">
        <v>857</v>
      </c>
      <c r="AQ155" s="8">
        <v>0</v>
      </c>
      <c r="AR155" s="7">
        <v>0</v>
      </c>
      <c r="AS155" s="7">
        <v>0</v>
      </c>
      <c r="AT155" s="7">
        <v>10370</v>
      </c>
      <c r="AU155" s="8">
        <v>0</v>
      </c>
      <c r="AV155" s="7">
        <v>6040</v>
      </c>
      <c r="AW155" s="7">
        <v>41170</v>
      </c>
      <c r="AX155" s="7"/>
      <c r="AY155" s="8">
        <v>0</v>
      </c>
      <c r="AZ155" s="7">
        <v>85735</v>
      </c>
      <c r="BA155" s="8">
        <v>0</v>
      </c>
      <c r="BB155" s="7">
        <v>0</v>
      </c>
      <c r="BC155" s="7">
        <v>10690</v>
      </c>
      <c r="BD155" s="8">
        <v>7186510</v>
      </c>
      <c r="BE155" s="8">
        <v>10690</v>
      </c>
      <c r="BF155" s="8">
        <v>0</v>
      </c>
      <c r="BG155" s="6">
        <v>0</v>
      </c>
      <c r="BH155" s="8">
        <v>0</v>
      </c>
      <c r="BI155" s="8">
        <v>85735</v>
      </c>
      <c r="BJ155" s="8">
        <v>0</v>
      </c>
      <c r="BK155" s="8">
        <v>0</v>
      </c>
      <c r="BL155" s="8">
        <v>0</v>
      </c>
      <c r="BM155" s="45">
        <f t="shared" si="36"/>
        <v>85003</v>
      </c>
      <c r="BN155" s="45">
        <f t="shared" si="50"/>
        <v>85735</v>
      </c>
      <c r="BO155" s="45">
        <f t="shared" si="37"/>
        <v>170738</v>
      </c>
      <c r="BP155" s="40" t="s">
        <v>265</v>
      </c>
      <c r="BQ155" s="22" t="s">
        <v>370</v>
      </c>
      <c r="BR155" s="52" t="s">
        <v>371</v>
      </c>
      <c r="BS155" s="55">
        <v>550</v>
      </c>
      <c r="BT155" s="50">
        <f t="shared" si="38"/>
        <v>384.91685393258427</v>
      </c>
      <c r="BU155" s="80">
        <f t="shared" si="51"/>
        <v>49.946873102610809</v>
      </c>
      <c r="BV155" s="75">
        <f t="shared" si="39"/>
        <v>19.50561797752809</v>
      </c>
      <c r="BW155" s="14">
        <f t="shared" si="40"/>
        <v>9.7977528089887649</v>
      </c>
      <c r="BX155" s="14">
        <f t="shared" si="41"/>
        <v>2.2471910112359552</v>
      </c>
      <c r="BY155" s="14">
        <f t="shared" si="42"/>
        <v>23.303370786516854</v>
      </c>
      <c r="BZ155" s="14">
        <f t="shared" si="43"/>
        <v>13.573033707865168</v>
      </c>
      <c r="CA155" s="14">
        <f t="shared" si="44"/>
        <v>0</v>
      </c>
      <c r="CB155" s="14">
        <f t="shared" si="45"/>
        <v>1.901123595505618</v>
      </c>
      <c r="CC155" s="14">
        <f t="shared" si="52"/>
        <v>92.516853932584269</v>
      </c>
      <c r="CD155" s="14">
        <f t="shared" si="46"/>
        <v>94.417977528089892</v>
      </c>
      <c r="CE155" s="14">
        <f t="shared" si="47"/>
        <v>24.022471910112358</v>
      </c>
      <c r="CF155" s="14">
        <f t="shared" si="53"/>
        <v>0</v>
      </c>
      <c r="CG155" s="14">
        <f t="shared" si="48"/>
        <v>192.6629213483146</v>
      </c>
      <c r="CH155" s="19">
        <f t="shared" si="49"/>
        <v>0</v>
      </c>
    </row>
    <row r="156" spans="1:86" ht="13.8" x14ac:dyDescent="0.3">
      <c r="A156" s="3">
        <v>2017</v>
      </c>
      <c r="B156" s="3" t="s">
        <v>265</v>
      </c>
      <c r="C156" s="4" t="s">
        <v>372</v>
      </c>
      <c r="D156" s="4" t="s">
        <v>373</v>
      </c>
      <c r="E156" s="5">
        <v>1106</v>
      </c>
      <c r="F156" s="6">
        <v>0</v>
      </c>
      <c r="G156" s="6">
        <v>12770</v>
      </c>
      <c r="H156" s="7">
        <v>0</v>
      </c>
      <c r="I156" s="6">
        <v>0</v>
      </c>
      <c r="J156" s="6">
        <v>0</v>
      </c>
      <c r="K156" s="7">
        <v>24370</v>
      </c>
      <c r="L156" s="7">
        <v>21230</v>
      </c>
      <c r="M156" s="8">
        <v>0</v>
      </c>
      <c r="N156" s="6">
        <v>0</v>
      </c>
      <c r="O156" s="7">
        <v>2950</v>
      </c>
      <c r="P156" s="8">
        <v>0</v>
      </c>
      <c r="Q156" s="6">
        <v>0</v>
      </c>
      <c r="R156" s="6">
        <v>0</v>
      </c>
      <c r="S156" s="6">
        <v>0</v>
      </c>
      <c r="T156" s="7">
        <v>0</v>
      </c>
      <c r="U156" s="6">
        <v>0</v>
      </c>
      <c r="V156" s="6">
        <v>0</v>
      </c>
      <c r="W156" s="6">
        <v>0</v>
      </c>
      <c r="X156" s="7">
        <v>0</v>
      </c>
      <c r="Y156" s="7">
        <v>21350</v>
      </c>
      <c r="Z156" s="6">
        <v>0</v>
      </c>
      <c r="AA156" s="7">
        <v>985666</v>
      </c>
      <c r="AB156" s="7">
        <v>2470</v>
      </c>
      <c r="AC156" s="8">
        <v>0</v>
      </c>
      <c r="AD156" s="8">
        <v>0</v>
      </c>
      <c r="AE156" s="6">
        <v>0</v>
      </c>
      <c r="AF156" s="6">
        <v>0</v>
      </c>
      <c r="AG156" s="7">
        <v>0</v>
      </c>
      <c r="AH156" s="7">
        <v>1420</v>
      </c>
      <c r="AI156" s="7">
        <v>0</v>
      </c>
      <c r="AJ156" s="8">
        <v>0</v>
      </c>
      <c r="AK156" s="7">
        <v>1200</v>
      </c>
      <c r="AL156" s="8">
        <v>0</v>
      </c>
      <c r="AM156" s="8">
        <v>0</v>
      </c>
      <c r="AN156" s="8">
        <v>35</v>
      </c>
      <c r="AO156" s="7">
        <v>0</v>
      </c>
      <c r="AP156" s="7">
        <v>920</v>
      </c>
      <c r="AQ156" s="8">
        <v>0</v>
      </c>
      <c r="AR156" s="7">
        <v>2700</v>
      </c>
      <c r="AS156" s="7">
        <v>3200</v>
      </c>
      <c r="AT156" s="7">
        <v>12390</v>
      </c>
      <c r="AU156" s="8">
        <v>0</v>
      </c>
      <c r="AV156" s="7">
        <v>5750</v>
      </c>
      <c r="AW156" s="7">
        <v>3580</v>
      </c>
      <c r="AX156" s="7"/>
      <c r="AY156" s="8">
        <v>0</v>
      </c>
      <c r="AZ156" s="7">
        <v>232010</v>
      </c>
      <c r="BA156" s="8">
        <v>0</v>
      </c>
      <c r="BB156" s="7">
        <v>45070</v>
      </c>
      <c r="BC156" s="7">
        <v>26270</v>
      </c>
      <c r="BD156" s="8">
        <v>20289950</v>
      </c>
      <c r="BE156" s="8">
        <v>26270</v>
      </c>
      <c r="BF156" s="8">
        <v>0</v>
      </c>
      <c r="BG156" s="6">
        <v>33160</v>
      </c>
      <c r="BH156" s="8">
        <v>11910</v>
      </c>
      <c r="BI156" s="8">
        <v>232010</v>
      </c>
      <c r="BJ156" s="8">
        <v>0</v>
      </c>
      <c r="BK156" s="8">
        <v>0</v>
      </c>
      <c r="BL156" s="8">
        <v>0</v>
      </c>
      <c r="BM156" s="45">
        <f t="shared" si="36"/>
        <v>1161431</v>
      </c>
      <c r="BN156" s="45">
        <f t="shared" si="50"/>
        <v>243920</v>
      </c>
      <c r="BO156" s="45">
        <f t="shared" si="37"/>
        <v>1405351</v>
      </c>
      <c r="BP156" s="40" t="s">
        <v>265</v>
      </c>
      <c r="BQ156" s="22" t="s">
        <v>372</v>
      </c>
      <c r="BR156" s="52" t="s">
        <v>373</v>
      </c>
      <c r="BS156" s="55">
        <v>77550.000000000015</v>
      </c>
      <c r="BT156" s="50">
        <f t="shared" si="38"/>
        <v>1340.7784810126582</v>
      </c>
      <c r="BU156" s="80">
        <f t="shared" si="51"/>
        <v>83.551160866436803</v>
      </c>
      <c r="BV156" s="75">
        <f t="shared" si="39"/>
        <v>30.849909584086799</v>
      </c>
      <c r="BW156" s="14">
        <f t="shared" si="40"/>
        <v>0</v>
      </c>
      <c r="BX156" s="14">
        <f t="shared" si="41"/>
        <v>19.195298372513562</v>
      </c>
      <c r="BY156" s="14">
        <f t="shared" si="42"/>
        <v>11.20253164556962</v>
      </c>
      <c r="BZ156" s="14">
        <f t="shared" si="43"/>
        <v>5.198915009041591</v>
      </c>
      <c r="CA156" s="14">
        <f t="shared" si="44"/>
        <v>22.034358047016276</v>
      </c>
      <c r="CB156" s="14">
        <f t="shared" si="45"/>
        <v>891.19891500904157</v>
      </c>
      <c r="CC156" s="14">
        <f t="shared" si="52"/>
        <v>3.236889692585895</v>
      </c>
      <c r="CD156" s="14">
        <f t="shared" si="46"/>
        <v>894.43580470162749</v>
      </c>
      <c r="CE156" s="14">
        <f t="shared" si="47"/>
        <v>23.752260397830018</v>
      </c>
      <c r="CF156" s="14">
        <f t="shared" si="53"/>
        <v>0</v>
      </c>
      <c r="CG156" s="14">
        <f t="shared" si="48"/>
        <v>209.7739602169982</v>
      </c>
      <c r="CH156" s="19">
        <f t="shared" si="49"/>
        <v>0</v>
      </c>
    </row>
    <row r="157" spans="1:86" ht="13.8" x14ac:dyDescent="0.3">
      <c r="A157" s="3">
        <v>2017</v>
      </c>
      <c r="B157" s="3" t="s">
        <v>265</v>
      </c>
      <c r="C157" s="4" t="s">
        <v>374</v>
      </c>
      <c r="D157" s="4" t="s">
        <v>375</v>
      </c>
      <c r="E157" s="5">
        <v>1045</v>
      </c>
      <c r="F157" s="6">
        <v>0</v>
      </c>
      <c r="G157" s="6">
        <v>500</v>
      </c>
      <c r="H157" s="7">
        <v>0</v>
      </c>
      <c r="I157" s="6">
        <v>0</v>
      </c>
      <c r="J157" s="6">
        <v>0</v>
      </c>
      <c r="K157" s="7">
        <v>15630</v>
      </c>
      <c r="L157" s="7">
        <v>23140</v>
      </c>
      <c r="M157" s="8">
        <v>0</v>
      </c>
      <c r="N157" s="6">
        <v>0</v>
      </c>
      <c r="O157" s="7">
        <v>3360</v>
      </c>
      <c r="P157" s="8">
        <v>0</v>
      </c>
      <c r="Q157" s="6">
        <v>0</v>
      </c>
      <c r="R157" s="6">
        <v>0</v>
      </c>
      <c r="S157" s="6">
        <v>0</v>
      </c>
      <c r="T157" s="7">
        <v>0</v>
      </c>
      <c r="U157" s="6">
        <v>0</v>
      </c>
      <c r="V157" s="6">
        <v>0</v>
      </c>
      <c r="W157" s="6">
        <v>0</v>
      </c>
      <c r="X157" s="7">
        <v>0</v>
      </c>
      <c r="Y157" s="7">
        <v>19682</v>
      </c>
      <c r="Z157" s="6">
        <v>0</v>
      </c>
      <c r="AA157" s="7">
        <v>42935</v>
      </c>
      <c r="AB157" s="7">
        <v>8110</v>
      </c>
      <c r="AC157" s="8">
        <v>0</v>
      </c>
      <c r="AD157" s="8">
        <v>0</v>
      </c>
      <c r="AE157" s="6">
        <v>0</v>
      </c>
      <c r="AF157" s="6">
        <v>0</v>
      </c>
      <c r="AG157" s="7">
        <v>0</v>
      </c>
      <c r="AH157" s="7">
        <v>0</v>
      </c>
      <c r="AI157" s="7">
        <v>220</v>
      </c>
      <c r="AJ157" s="8">
        <v>0</v>
      </c>
      <c r="AK157" s="7">
        <v>0</v>
      </c>
      <c r="AL157" s="8">
        <v>0</v>
      </c>
      <c r="AM157" s="8">
        <v>0</v>
      </c>
      <c r="AN157" s="8">
        <v>80</v>
      </c>
      <c r="AO157" s="7">
        <v>0</v>
      </c>
      <c r="AP157" s="7">
        <v>1040</v>
      </c>
      <c r="AQ157" s="8">
        <v>0</v>
      </c>
      <c r="AR157" s="7">
        <v>190</v>
      </c>
      <c r="AS157" s="7">
        <v>900</v>
      </c>
      <c r="AT157" s="7">
        <v>29730</v>
      </c>
      <c r="AU157" s="8">
        <v>0</v>
      </c>
      <c r="AV157" s="7">
        <v>0</v>
      </c>
      <c r="AW157" s="7">
        <v>14710</v>
      </c>
      <c r="AX157" s="7"/>
      <c r="AY157" s="8">
        <v>0</v>
      </c>
      <c r="AZ157" s="7">
        <v>104465</v>
      </c>
      <c r="BA157" s="8">
        <v>0</v>
      </c>
      <c r="BB157" s="7">
        <v>0</v>
      </c>
      <c r="BC157" s="7">
        <v>34550</v>
      </c>
      <c r="BD157" s="8">
        <v>0</v>
      </c>
      <c r="BE157" s="8">
        <v>34550</v>
      </c>
      <c r="BF157" s="8">
        <v>0</v>
      </c>
      <c r="BG157" s="6">
        <v>0</v>
      </c>
      <c r="BH157" s="8">
        <v>0</v>
      </c>
      <c r="BI157" s="8">
        <v>104465</v>
      </c>
      <c r="BJ157" s="8">
        <v>0</v>
      </c>
      <c r="BK157" s="8">
        <v>0</v>
      </c>
      <c r="BL157" s="8">
        <v>0</v>
      </c>
      <c r="BM157" s="45">
        <f t="shared" si="36"/>
        <v>194777</v>
      </c>
      <c r="BN157" s="45">
        <f t="shared" si="50"/>
        <v>104465</v>
      </c>
      <c r="BO157" s="45">
        <f t="shared" si="37"/>
        <v>299242</v>
      </c>
      <c r="BP157" s="40" t="s">
        <v>265</v>
      </c>
      <c r="BQ157" s="22" t="s">
        <v>374</v>
      </c>
      <c r="BR157" s="52" t="s">
        <v>375</v>
      </c>
      <c r="BS157" s="55">
        <v>48400.000000000007</v>
      </c>
      <c r="BT157" s="50">
        <f t="shared" si="38"/>
        <v>332.67177033492823</v>
      </c>
      <c r="BU157" s="80">
        <f t="shared" si="51"/>
        <v>69.950408753832974</v>
      </c>
      <c r="BV157" s="75">
        <f t="shared" si="39"/>
        <v>19.312918660287082</v>
      </c>
      <c r="BW157" s="14">
        <f t="shared" si="40"/>
        <v>0</v>
      </c>
      <c r="BX157" s="14">
        <f t="shared" si="41"/>
        <v>22.14354066985646</v>
      </c>
      <c r="BY157" s="14">
        <f t="shared" si="42"/>
        <v>28.449760765550238</v>
      </c>
      <c r="BZ157" s="14">
        <f t="shared" si="43"/>
        <v>0</v>
      </c>
      <c r="CA157" s="14">
        <f t="shared" si="44"/>
        <v>14.956937799043063</v>
      </c>
      <c r="CB157" s="14">
        <f t="shared" si="45"/>
        <v>41.086124401913878</v>
      </c>
      <c r="CC157" s="14">
        <f t="shared" si="52"/>
        <v>14.076555023923445</v>
      </c>
      <c r="CD157" s="14">
        <f t="shared" si="46"/>
        <v>55.162679425837318</v>
      </c>
      <c r="CE157" s="14">
        <f t="shared" si="47"/>
        <v>33.062200956937801</v>
      </c>
      <c r="CF157" s="14">
        <f t="shared" si="53"/>
        <v>0</v>
      </c>
      <c r="CG157" s="14">
        <f t="shared" si="48"/>
        <v>99.966507177033492</v>
      </c>
      <c r="CH157" s="19">
        <f t="shared" si="49"/>
        <v>0</v>
      </c>
    </row>
    <row r="158" spans="1:86" ht="13.8" x14ac:dyDescent="0.3">
      <c r="A158" s="3">
        <v>2017</v>
      </c>
      <c r="B158" s="3" t="s">
        <v>376</v>
      </c>
      <c r="C158" s="4" t="s">
        <v>377</v>
      </c>
      <c r="D158" s="4" t="s">
        <v>378</v>
      </c>
      <c r="E158" s="5">
        <v>2855</v>
      </c>
      <c r="F158" s="6">
        <v>0</v>
      </c>
      <c r="G158" s="6">
        <v>0</v>
      </c>
      <c r="H158" s="7">
        <v>0</v>
      </c>
      <c r="I158" s="6">
        <v>0</v>
      </c>
      <c r="J158" s="6">
        <v>0</v>
      </c>
      <c r="K158" s="7">
        <v>56960</v>
      </c>
      <c r="L158" s="7">
        <v>7840</v>
      </c>
      <c r="M158" s="8">
        <v>0</v>
      </c>
      <c r="N158" s="6">
        <v>0</v>
      </c>
      <c r="O158" s="7">
        <v>0</v>
      </c>
      <c r="P158" s="8">
        <v>0</v>
      </c>
      <c r="Q158" s="6">
        <v>0</v>
      </c>
      <c r="R158" s="6">
        <v>0</v>
      </c>
      <c r="S158" s="6">
        <v>0</v>
      </c>
      <c r="T158" s="7">
        <v>0</v>
      </c>
      <c r="U158" s="6">
        <v>0</v>
      </c>
      <c r="V158" s="6">
        <v>0</v>
      </c>
      <c r="W158" s="6">
        <v>0</v>
      </c>
      <c r="X158" s="7">
        <v>0</v>
      </c>
      <c r="Y158" s="7">
        <v>26365</v>
      </c>
      <c r="Z158" s="6">
        <v>0</v>
      </c>
      <c r="AA158" s="7">
        <v>18450</v>
      </c>
      <c r="AB158" s="7">
        <v>0</v>
      </c>
      <c r="AC158" s="8">
        <v>0</v>
      </c>
      <c r="AD158" s="8">
        <v>0</v>
      </c>
      <c r="AE158" s="6">
        <v>0</v>
      </c>
      <c r="AF158" s="6">
        <v>0</v>
      </c>
      <c r="AG158" s="7">
        <v>48</v>
      </c>
      <c r="AH158" s="7">
        <v>2666</v>
      </c>
      <c r="AI158" s="7">
        <v>1500</v>
      </c>
      <c r="AJ158" s="8">
        <v>0</v>
      </c>
      <c r="AK158" s="7">
        <v>0</v>
      </c>
      <c r="AL158" s="8">
        <v>0</v>
      </c>
      <c r="AM158" s="8">
        <v>0</v>
      </c>
      <c r="AN158" s="8">
        <v>374</v>
      </c>
      <c r="AO158" s="7">
        <v>0</v>
      </c>
      <c r="AP158" s="7">
        <v>0</v>
      </c>
      <c r="AQ158" s="8">
        <v>0</v>
      </c>
      <c r="AR158" s="7">
        <v>1443</v>
      </c>
      <c r="AS158" s="7">
        <v>3390</v>
      </c>
      <c r="AT158" s="7">
        <v>0</v>
      </c>
      <c r="AU158" s="8">
        <v>0</v>
      </c>
      <c r="AV158" s="7">
        <v>0</v>
      </c>
      <c r="AW158" s="7">
        <v>0</v>
      </c>
      <c r="AX158" s="7"/>
      <c r="AY158" s="8">
        <v>0</v>
      </c>
      <c r="AZ158" s="7">
        <v>931976</v>
      </c>
      <c r="BA158" s="8">
        <v>0</v>
      </c>
      <c r="BB158" s="7">
        <v>0</v>
      </c>
      <c r="BC158" s="7">
        <v>168358</v>
      </c>
      <c r="BD158" s="8">
        <v>0</v>
      </c>
      <c r="BE158" s="8">
        <v>168358</v>
      </c>
      <c r="BF158" s="8">
        <v>0</v>
      </c>
      <c r="BG158" s="6">
        <v>0</v>
      </c>
      <c r="BH158" s="8">
        <v>0</v>
      </c>
      <c r="BI158" s="8">
        <v>931976</v>
      </c>
      <c r="BJ158" s="8">
        <v>0</v>
      </c>
      <c r="BK158" s="8">
        <v>0</v>
      </c>
      <c r="BL158" s="8">
        <v>0</v>
      </c>
      <c r="BM158" s="45">
        <f t="shared" si="36"/>
        <v>287394</v>
      </c>
      <c r="BN158" s="45">
        <f t="shared" si="50"/>
        <v>931976</v>
      </c>
      <c r="BO158" s="45">
        <f t="shared" si="37"/>
        <v>1219370</v>
      </c>
      <c r="BP158" s="40" t="s">
        <v>376</v>
      </c>
      <c r="BQ158" s="22" t="s">
        <v>377</v>
      </c>
      <c r="BR158" s="52" t="s">
        <v>378</v>
      </c>
      <c r="BS158" s="55">
        <v>0</v>
      </c>
      <c r="BT158" s="50">
        <f t="shared" si="38"/>
        <v>427.09982486865147</v>
      </c>
      <c r="BU158" s="80">
        <f t="shared" si="51"/>
        <v>23.569056151947319</v>
      </c>
      <c r="BV158" s="75">
        <f t="shared" si="39"/>
        <v>9.2346760070052536</v>
      </c>
      <c r="BW158" s="14">
        <f t="shared" si="40"/>
        <v>0</v>
      </c>
      <c r="BX158" s="14">
        <f t="shared" si="41"/>
        <v>2.7460595446584937</v>
      </c>
      <c r="BY158" s="14">
        <f t="shared" si="42"/>
        <v>0</v>
      </c>
      <c r="BZ158" s="14">
        <f t="shared" si="43"/>
        <v>0</v>
      </c>
      <c r="CA158" s="14">
        <f t="shared" si="44"/>
        <v>19.950963222416814</v>
      </c>
      <c r="CB158" s="14">
        <f t="shared" si="45"/>
        <v>6.4623467600700524</v>
      </c>
      <c r="CC158" s="14">
        <f t="shared" si="52"/>
        <v>0</v>
      </c>
      <c r="CD158" s="14">
        <f t="shared" si="46"/>
        <v>6.4623467600700524</v>
      </c>
      <c r="CE158" s="14">
        <f t="shared" si="47"/>
        <v>58.969527145359017</v>
      </c>
      <c r="CF158" s="14">
        <f t="shared" si="53"/>
        <v>0</v>
      </c>
      <c r="CG158" s="14">
        <f t="shared" si="48"/>
        <v>326.4364273204904</v>
      </c>
      <c r="CH158" s="19">
        <f t="shared" si="49"/>
        <v>0</v>
      </c>
    </row>
    <row r="159" spans="1:86" ht="13.8" x14ac:dyDescent="0.3">
      <c r="A159" s="3">
        <v>2017</v>
      </c>
      <c r="B159" s="3" t="s">
        <v>376</v>
      </c>
      <c r="C159" s="4" t="s">
        <v>379</v>
      </c>
      <c r="D159" s="4" t="s">
        <v>380</v>
      </c>
      <c r="E159" s="5">
        <v>3805</v>
      </c>
      <c r="F159" s="6">
        <v>0</v>
      </c>
      <c r="G159" s="6">
        <v>65180</v>
      </c>
      <c r="H159" s="7">
        <v>900</v>
      </c>
      <c r="I159" s="6">
        <v>0</v>
      </c>
      <c r="J159" s="6">
        <v>0</v>
      </c>
      <c r="K159" s="7">
        <v>147810</v>
      </c>
      <c r="L159" s="7">
        <v>63480</v>
      </c>
      <c r="M159" s="8">
        <v>0</v>
      </c>
      <c r="N159" s="6">
        <v>0</v>
      </c>
      <c r="O159" s="7">
        <v>0</v>
      </c>
      <c r="P159" s="8">
        <v>0</v>
      </c>
      <c r="Q159" s="6">
        <v>0</v>
      </c>
      <c r="R159" s="6">
        <v>0</v>
      </c>
      <c r="S159" s="6">
        <v>0</v>
      </c>
      <c r="T159" s="7">
        <v>0</v>
      </c>
      <c r="U159" s="6">
        <v>0</v>
      </c>
      <c r="V159" s="6">
        <v>0</v>
      </c>
      <c r="W159" s="6">
        <v>0</v>
      </c>
      <c r="X159" s="7">
        <v>0</v>
      </c>
      <c r="Y159" s="7">
        <v>126920</v>
      </c>
      <c r="Z159" s="6">
        <v>0</v>
      </c>
      <c r="AA159" s="7">
        <v>351000</v>
      </c>
      <c r="AB159" s="7">
        <v>0</v>
      </c>
      <c r="AC159" s="8">
        <v>0</v>
      </c>
      <c r="AD159" s="8">
        <v>0</v>
      </c>
      <c r="AE159" s="6">
        <v>0</v>
      </c>
      <c r="AF159" s="6">
        <v>0</v>
      </c>
      <c r="AG159" s="7">
        <v>138</v>
      </c>
      <c r="AH159" s="7">
        <v>4032</v>
      </c>
      <c r="AI159" s="7">
        <v>1990</v>
      </c>
      <c r="AJ159" s="8">
        <v>0</v>
      </c>
      <c r="AK159" s="7">
        <v>0</v>
      </c>
      <c r="AL159" s="8">
        <v>0</v>
      </c>
      <c r="AM159" s="8">
        <v>0</v>
      </c>
      <c r="AN159" s="8">
        <v>500</v>
      </c>
      <c r="AO159" s="7">
        <v>0</v>
      </c>
      <c r="AP159" s="7">
        <v>0</v>
      </c>
      <c r="AQ159" s="8">
        <v>0</v>
      </c>
      <c r="AR159" s="7">
        <v>4728</v>
      </c>
      <c r="AS159" s="7">
        <v>8213</v>
      </c>
      <c r="AT159" s="7">
        <v>0</v>
      </c>
      <c r="AU159" s="8">
        <v>0</v>
      </c>
      <c r="AV159" s="7">
        <v>0</v>
      </c>
      <c r="AW159" s="7">
        <v>249680</v>
      </c>
      <c r="AX159" s="7"/>
      <c r="AY159" s="8">
        <v>0</v>
      </c>
      <c r="AZ159" s="7">
        <v>466130</v>
      </c>
      <c r="BA159" s="8">
        <v>0</v>
      </c>
      <c r="BB159" s="7">
        <v>0</v>
      </c>
      <c r="BC159" s="7">
        <v>150380</v>
      </c>
      <c r="BD159" s="8">
        <v>0</v>
      </c>
      <c r="BE159" s="8">
        <v>150380</v>
      </c>
      <c r="BF159" s="8">
        <v>0</v>
      </c>
      <c r="BG159" s="6">
        <v>0</v>
      </c>
      <c r="BH159" s="8">
        <v>0</v>
      </c>
      <c r="BI159" s="8">
        <v>466130</v>
      </c>
      <c r="BJ159" s="8">
        <v>0</v>
      </c>
      <c r="BK159" s="8">
        <v>0</v>
      </c>
      <c r="BL159" s="8">
        <v>0</v>
      </c>
      <c r="BM159" s="45">
        <f t="shared" si="36"/>
        <v>1174951</v>
      </c>
      <c r="BN159" s="45">
        <f t="shared" si="50"/>
        <v>466130</v>
      </c>
      <c r="BO159" s="45">
        <f t="shared" si="37"/>
        <v>1641081</v>
      </c>
      <c r="BP159" s="40" t="s">
        <v>376</v>
      </c>
      <c r="BQ159" s="22" t="s">
        <v>379</v>
      </c>
      <c r="BR159" s="52" t="s">
        <v>380</v>
      </c>
      <c r="BS159" s="55">
        <v>0</v>
      </c>
      <c r="BT159" s="50">
        <f t="shared" si="38"/>
        <v>431.29592641261496</v>
      </c>
      <c r="BU159" s="80">
        <f t="shared" si="51"/>
        <v>71.596161310745785</v>
      </c>
      <c r="BV159" s="75">
        <f t="shared" si="39"/>
        <v>50.486202365308806</v>
      </c>
      <c r="BW159" s="14">
        <f t="shared" si="40"/>
        <v>0.23653088042049936</v>
      </c>
      <c r="BX159" s="14">
        <f t="shared" si="41"/>
        <v>16.683311432325887</v>
      </c>
      <c r="BY159" s="14">
        <f t="shared" si="42"/>
        <v>0</v>
      </c>
      <c r="BZ159" s="14">
        <f t="shared" si="43"/>
        <v>0</v>
      </c>
      <c r="CA159" s="14">
        <f t="shared" si="44"/>
        <v>38.846254927726676</v>
      </c>
      <c r="CB159" s="14">
        <f t="shared" si="45"/>
        <v>92.247043363994749</v>
      </c>
      <c r="CC159" s="14">
        <f t="shared" si="52"/>
        <v>65.618922470433645</v>
      </c>
      <c r="CD159" s="14">
        <f t="shared" si="46"/>
        <v>157.86596583442838</v>
      </c>
      <c r="CE159" s="14">
        <f t="shared" si="47"/>
        <v>39.521681997371878</v>
      </c>
      <c r="CF159" s="14">
        <f t="shared" si="53"/>
        <v>0</v>
      </c>
      <c r="CG159" s="14">
        <f t="shared" si="48"/>
        <v>122.50459921156373</v>
      </c>
      <c r="CH159" s="19">
        <f t="shared" si="49"/>
        <v>0</v>
      </c>
    </row>
    <row r="160" spans="1:86" ht="13.8" x14ac:dyDescent="0.3">
      <c r="A160" s="3">
        <v>2017</v>
      </c>
      <c r="B160" s="3" t="s">
        <v>376</v>
      </c>
      <c r="C160" s="4" t="s">
        <v>381</v>
      </c>
      <c r="D160" s="4" t="s">
        <v>382</v>
      </c>
      <c r="E160" s="5">
        <v>1785</v>
      </c>
      <c r="F160" s="6">
        <v>0</v>
      </c>
      <c r="G160" s="6">
        <v>0</v>
      </c>
      <c r="H160" s="7">
        <v>0</v>
      </c>
      <c r="I160" s="6">
        <v>0</v>
      </c>
      <c r="J160" s="6">
        <v>0</v>
      </c>
      <c r="K160" s="7">
        <v>89100</v>
      </c>
      <c r="L160" s="7">
        <v>0</v>
      </c>
      <c r="M160" s="8">
        <v>0</v>
      </c>
      <c r="N160" s="6">
        <v>0</v>
      </c>
      <c r="O160" s="7">
        <v>0</v>
      </c>
      <c r="P160" s="8">
        <v>0</v>
      </c>
      <c r="Q160" s="6">
        <v>0</v>
      </c>
      <c r="R160" s="6">
        <v>0</v>
      </c>
      <c r="S160" s="6">
        <v>0</v>
      </c>
      <c r="T160" s="7">
        <v>0</v>
      </c>
      <c r="U160" s="6">
        <v>0</v>
      </c>
      <c r="V160" s="6">
        <v>0</v>
      </c>
      <c r="W160" s="6">
        <v>0</v>
      </c>
      <c r="X160" s="7">
        <v>0</v>
      </c>
      <c r="Y160" s="7">
        <v>62980</v>
      </c>
      <c r="Z160" s="6">
        <v>0</v>
      </c>
      <c r="AA160" s="7">
        <v>145006</v>
      </c>
      <c r="AB160" s="7">
        <v>0</v>
      </c>
      <c r="AC160" s="8">
        <v>0</v>
      </c>
      <c r="AD160" s="8">
        <v>0</v>
      </c>
      <c r="AE160" s="6">
        <v>0</v>
      </c>
      <c r="AF160" s="6">
        <v>0</v>
      </c>
      <c r="AG160" s="7">
        <v>21</v>
      </c>
      <c r="AH160" s="7">
        <v>1180</v>
      </c>
      <c r="AI160" s="7">
        <v>850</v>
      </c>
      <c r="AJ160" s="8">
        <v>0</v>
      </c>
      <c r="AK160" s="7">
        <v>0</v>
      </c>
      <c r="AL160" s="8">
        <v>0</v>
      </c>
      <c r="AM160" s="8">
        <v>0</v>
      </c>
      <c r="AN160" s="8">
        <v>159</v>
      </c>
      <c r="AO160" s="7">
        <v>0</v>
      </c>
      <c r="AP160" s="7">
        <v>0</v>
      </c>
      <c r="AQ160" s="8">
        <v>0</v>
      </c>
      <c r="AR160" s="7">
        <v>639</v>
      </c>
      <c r="AS160" s="7">
        <v>1500</v>
      </c>
      <c r="AT160" s="7">
        <v>0</v>
      </c>
      <c r="AU160" s="8">
        <v>0</v>
      </c>
      <c r="AV160" s="7">
        <v>0</v>
      </c>
      <c r="AW160" s="7">
        <v>0</v>
      </c>
      <c r="AX160" s="7"/>
      <c r="AY160" s="8">
        <v>0</v>
      </c>
      <c r="AZ160" s="7">
        <v>211970</v>
      </c>
      <c r="BA160" s="8">
        <v>0</v>
      </c>
      <c r="BB160" s="7">
        <v>1695</v>
      </c>
      <c r="BC160" s="7">
        <v>50160</v>
      </c>
      <c r="BD160" s="8">
        <v>0</v>
      </c>
      <c r="BE160" s="8">
        <v>50160</v>
      </c>
      <c r="BF160" s="8">
        <v>0</v>
      </c>
      <c r="BG160" s="6">
        <v>0</v>
      </c>
      <c r="BH160" s="8">
        <v>1695</v>
      </c>
      <c r="BI160" s="8">
        <v>211970</v>
      </c>
      <c r="BJ160" s="8">
        <v>0</v>
      </c>
      <c r="BK160" s="8">
        <v>0</v>
      </c>
      <c r="BL160" s="8">
        <v>0</v>
      </c>
      <c r="BM160" s="45">
        <f t="shared" si="36"/>
        <v>351595</v>
      </c>
      <c r="BN160" s="45">
        <f t="shared" si="50"/>
        <v>213665</v>
      </c>
      <c r="BO160" s="45">
        <f t="shared" si="37"/>
        <v>565260</v>
      </c>
      <c r="BP160" s="40" t="s">
        <v>376</v>
      </c>
      <c r="BQ160" s="22" t="s">
        <v>381</v>
      </c>
      <c r="BR160" s="52" t="s">
        <v>382</v>
      </c>
      <c r="BS160" s="55">
        <v>0</v>
      </c>
      <c r="BT160" s="50">
        <f t="shared" si="38"/>
        <v>316.67226890756302</v>
      </c>
      <c r="BU160" s="80">
        <f t="shared" si="51"/>
        <v>62.200580263949334</v>
      </c>
      <c r="BV160" s="75">
        <f t="shared" si="39"/>
        <v>35.282913165266109</v>
      </c>
      <c r="BW160" s="14">
        <f t="shared" si="40"/>
        <v>0</v>
      </c>
      <c r="BX160" s="14">
        <f t="shared" si="41"/>
        <v>0</v>
      </c>
      <c r="BY160" s="14">
        <f t="shared" si="42"/>
        <v>0</v>
      </c>
      <c r="BZ160" s="14">
        <f t="shared" si="43"/>
        <v>0</v>
      </c>
      <c r="CA160" s="14">
        <f t="shared" si="44"/>
        <v>49.915966386554622</v>
      </c>
      <c r="CB160" s="14">
        <f t="shared" si="45"/>
        <v>81.235854341736697</v>
      </c>
      <c r="CC160" s="14">
        <f t="shared" si="52"/>
        <v>0</v>
      </c>
      <c r="CD160" s="14">
        <f t="shared" si="46"/>
        <v>81.235854341736697</v>
      </c>
      <c r="CE160" s="14">
        <f t="shared" si="47"/>
        <v>28.100840336134453</v>
      </c>
      <c r="CF160" s="14">
        <f t="shared" si="53"/>
        <v>0</v>
      </c>
      <c r="CG160" s="14">
        <f t="shared" si="48"/>
        <v>118.75070028011204</v>
      </c>
      <c r="CH160" s="19">
        <f t="shared" si="49"/>
        <v>0</v>
      </c>
    </row>
    <row r="161" spans="1:86" ht="13.8" x14ac:dyDescent="0.3">
      <c r="A161" s="3">
        <v>2017</v>
      </c>
      <c r="B161" s="3" t="s">
        <v>376</v>
      </c>
      <c r="C161" s="4" t="s">
        <v>383</v>
      </c>
      <c r="D161" s="4" t="s">
        <v>384</v>
      </c>
      <c r="E161" s="5">
        <v>1141</v>
      </c>
      <c r="F161" s="6">
        <v>0</v>
      </c>
      <c r="G161" s="6">
        <v>0</v>
      </c>
      <c r="H161" s="7">
        <v>0</v>
      </c>
      <c r="I161" s="6">
        <v>0</v>
      </c>
      <c r="J161" s="6">
        <v>0</v>
      </c>
      <c r="K161" s="7">
        <v>35184</v>
      </c>
      <c r="L161" s="7">
        <v>0</v>
      </c>
      <c r="M161" s="8">
        <v>0</v>
      </c>
      <c r="N161" s="6">
        <v>0</v>
      </c>
      <c r="O161" s="7">
        <v>0</v>
      </c>
      <c r="P161" s="8">
        <v>0</v>
      </c>
      <c r="Q161" s="6">
        <v>0</v>
      </c>
      <c r="R161" s="6">
        <v>0</v>
      </c>
      <c r="S161" s="6">
        <v>0</v>
      </c>
      <c r="T161" s="7">
        <v>0</v>
      </c>
      <c r="U161" s="6">
        <v>0</v>
      </c>
      <c r="V161" s="6">
        <v>0</v>
      </c>
      <c r="W161" s="6">
        <v>0</v>
      </c>
      <c r="X161" s="7">
        <v>0</v>
      </c>
      <c r="Y161" s="7">
        <v>7912</v>
      </c>
      <c r="Z161" s="6">
        <v>0</v>
      </c>
      <c r="AA161" s="7">
        <v>0</v>
      </c>
      <c r="AB161" s="7">
        <v>0</v>
      </c>
      <c r="AC161" s="8">
        <v>0</v>
      </c>
      <c r="AD161" s="8">
        <v>0</v>
      </c>
      <c r="AE161" s="6">
        <v>0</v>
      </c>
      <c r="AF161" s="6">
        <v>0</v>
      </c>
      <c r="AG161" s="7">
        <v>29</v>
      </c>
      <c r="AH161" s="7">
        <v>1575</v>
      </c>
      <c r="AI161" s="7">
        <v>290</v>
      </c>
      <c r="AJ161" s="8">
        <v>0</v>
      </c>
      <c r="AK161" s="7">
        <v>0</v>
      </c>
      <c r="AL161" s="8">
        <v>0</v>
      </c>
      <c r="AM161" s="8">
        <v>0</v>
      </c>
      <c r="AN161" s="8">
        <v>203</v>
      </c>
      <c r="AO161" s="7">
        <v>0</v>
      </c>
      <c r="AP161" s="7">
        <v>0</v>
      </c>
      <c r="AQ161" s="8">
        <v>0</v>
      </c>
      <c r="AR161" s="7">
        <v>853</v>
      </c>
      <c r="AS161" s="7">
        <v>2002</v>
      </c>
      <c r="AT161" s="7">
        <v>0</v>
      </c>
      <c r="AU161" s="8">
        <v>0</v>
      </c>
      <c r="AV161" s="7">
        <v>0</v>
      </c>
      <c r="AW161" s="7">
        <v>0</v>
      </c>
      <c r="AX161" s="7"/>
      <c r="AY161" s="8">
        <v>0</v>
      </c>
      <c r="AZ161" s="7">
        <v>221954</v>
      </c>
      <c r="BA161" s="8">
        <v>0</v>
      </c>
      <c r="BB161" s="7">
        <v>0</v>
      </c>
      <c r="BC161" s="7">
        <v>66962</v>
      </c>
      <c r="BD161" s="8">
        <v>0</v>
      </c>
      <c r="BE161" s="8">
        <v>66962</v>
      </c>
      <c r="BF161" s="8">
        <v>0</v>
      </c>
      <c r="BG161" s="6">
        <v>0</v>
      </c>
      <c r="BH161" s="8">
        <v>0</v>
      </c>
      <c r="BI161" s="8">
        <v>221954</v>
      </c>
      <c r="BJ161" s="8">
        <v>0</v>
      </c>
      <c r="BK161" s="8">
        <v>0</v>
      </c>
      <c r="BL161" s="8">
        <v>0</v>
      </c>
      <c r="BM161" s="45">
        <f t="shared" si="36"/>
        <v>115010</v>
      </c>
      <c r="BN161" s="45">
        <f t="shared" si="50"/>
        <v>221954</v>
      </c>
      <c r="BO161" s="45">
        <f t="shared" si="37"/>
        <v>336964</v>
      </c>
      <c r="BP161" s="40" t="s">
        <v>376</v>
      </c>
      <c r="BQ161" s="22" t="s">
        <v>383</v>
      </c>
      <c r="BR161" s="52" t="s">
        <v>384</v>
      </c>
      <c r="BS161" s="55">
        <v>0</v>
      </c>
      <c r="BT161" s="50">
        <f t="shared" si="38"/>
        <v>295.32340052585454</v>
      </c>
      <c r="BU161" s="80">
        <f t="shared" si="51"/>
        <v>34.131242506617923</v>
      </c>
      <c r="BV161" s="75">
        <f t="shared" si="39"/>
        <v>6.9342681858019279</v>
      </c>
      <c r="BW161" s="14">
        <f t="shared" si="40"/>
        <v>0</v>
      </c>
      <c r="BX161" s="14">
        <f t="shared" si="41"/>
        <v>0</v>
      </c>
      <c r="BY161" s="14">
        <f t="shared" si="42"/>
        <v>0</v>
      </c>
      <c r="BZ161" s="14">
        <f t="shared" si="43"/>
        <v>0</v>
      </c>
      <c r="CA161" s="14">
        <f t="shared" si="44"/>
        <v>30.836108676599473</v>
      </c>
      <c r="CB161" s="14">
        <f t="shared" si="45"/>
        <v>0</v>
      </c>
      <c r="CC161" s="14">
        <f t="shared" si="52"/>
        <v>0</v>
      </c>
      <c r="CD161" s="14">
        <f t="shared" si="46"/>
        <v>0</v>
      </c>
      <c r="CE161" s="14">
        <f t="shared" si="47"/>
        <v>58.687116564417181</v>
      </c>
      <c r="CF161" s="14">
        <f t="shared" si="53"/>
        <v>0</v>
      </c>
      <c r="CG161" s="14">
        <f t="shared" si="48"/>
        <v>194.52585451358456</v>
      </c>
      <c r="CH161" s="19">
        <f t="shared" si="49"/>
        <v>0</v>
      </c>
    </row>
    <row r="162" spans="1:86" ht="13.8" x14ac:dyDescent="0.3">
      <c r="A162" s="3">
        <v>2017</v>
      </c>
      <c r="B162" s="3" t="s">
        <v>376</v>
      </c>
      <c r="C162" s="4" t="s">
        <v>385</v>
      </c>
      <c r="D162" s="4" t="s">
        <v>386</v>
      </c>
      <c r="E162" s="5">
        <v>49203</v>
      </c>
      <c r="F162" s="6">
        <v>1212</v>
      </c>
      <c r="G162" s="6">
        <v>1523290</v>
      </c>
      <c r="H162" s="7">
        <v>1013540</v>
      </c>
      <c r="I162" s="6">
        <v>0</v>
      </c>
      <c r="J162" s="6">
        <v>4280</v>
      </c>
      <c r="K162" s="7">
        <v>0</v>
      </c>
      <c r="L162" s="7">
        <v>1532420</v>
      </c>
      <c r="M162" s="8">
        <v>668</v>
      </c>
      <c r="N162" s="6">
        <v>60</v>
      </c>
      <c r="O162" s="7">
        <v>20520</v>
      </c>
      <c r="P162" s="8">
        <v>0</v>
      </c>
      <c r="Q162" s="6">
        <v>0</v>
      </c>
      <c r="R162" s="6">
        <v>0</v>
      </c>
      <c r="S162" s="6">
        <v>0</v>
      </c>
      <c r="T162" s="7">
        <v>0</v>
      </c>
      <c r="U162" s="6">
        <v>0</v>
      </c>
      <c r="V162" s="6">
        <v>0</v>
      </c>
      <c r="W162" s="6">
        <v>62540</v>
      </c>
      <c r="X162" s="7">
        <v>126710</v>
      </c>
      <c r="Y162" s="7">
        <v>1738340</v>
      </c>
      <c r="Z162" s="6">
        <v>0</v>
      </c>
      <c r="AA162" s="7">
        <v>3118650</v>
      </c>
      <c r="AB162" s="7">
        <v>100620</v>
      </c>
      <c r="AC162" s="8">
        <v>0</v>
      </c>
      <c r="AD162" s="8">
        <v>0</v>
      </c>
      <c r="AE162" s="6">
        <v>0</v>
      </c>
      <c r="AF162" s="6">
        <v>0</v>
      </c>
      <c r="AG162" s="7">
        <v>1080</v>
      </c>
      <c r="AH162" s="7">
        <v>54600</v>
      </c>
      <c r="AI162" s="7">
        <v>37765</v>
      </c>
      <c r="AJ162" s="8">
        <v>1410</v>
      </c>
      <c r="AK162" s="7">
        <v>4520</v>
      </c>
      <c r="AL162" s="8">
        <v>0</v>
      </c>
      <c r="AM162" s="8">
        <v>0</v>
      </c>
      <c r="AN162" s="8">
        <v>0</v>
      </c>
      <c r="AO162" s="7">
        <v>3941</v>
      </c>
      <c r="AP162" s="7">
        <v>5770</v>
      </c>
      <c r="AQ162" s="8">
        <v>0</v>
      </c>
      <c r="AR162" s="7">
        <v>62540</v>
      </c>
      <c r="AS162" s="7">
        <v>76480</v>
      </c>
      <c r="AT162" s="7">
        <v>718260</v>
      </c>
      <c r="AU162" s="8">
        <v>0</v>
      </c>
      <c r="AV162" s="7">
        <v>38740</v>
      </c>
      <c r="AW162" s="7">
        <v>1563080</v>
      </c>
      <c r="AX162" s="7"/>
      <c r="AY162" s="8">
        <v>0</v>
      </c>
      <c r="AZ162" s="7">
        <v>12593740</v>
      </c>
      <c r="BA162" s="8">
        <v>0</v>
      </c>
      <c r="BB162" s="7">
        <v>1204450</v>
      </c>
      <c r="BC162" s="7">
        <v>571040</v>
      </c>
      <c r="BD162" s="8">
        <v>0</v>
      </c>
      <c r="BE162" s="8">
        <v>571040</v>
      </c>
      <c r="BF162" s="8">
        <v>0</v>
      </c>
      <c r="BG162" s="6">
        <v>0</v>
      </c>
      <c r="BH162" s="8">
        <v>1204450</v>
      </c>
      <c r="BI162" s="8">
        <v>12593740</v>
      </c>
      <c r="BJ162" s="8">
        <v>0</v>
      </c>
      <c r="BK162" s="8">
        <v>0</v>
      </c>
      <c r="BL162" s="8">
        <v>0</v>
      </c>
      <c r="BM162" s="45">
        <f t="shared" si="36"/>
        <v>12382076</v>
      </c>
      <c r="BN162" s="45">
        <f t="shared" si="50"/>
        <v>13798190</v>
      </c>
      <c r="BO162" s="45">
        <f t="shared" si="37"/>
        <v>26180266</v>
      </c>
      <c r="BP162" s="40" t="s">
        <v>376</v>
      </c>
      <c r="BQ162" s="22" t="s">
        <v>385</v>
      </c>
      <c r="BR162" s="52" t="s">
        <v>386</v>
      </c>
      <c r="BS162" s="55">
        <v>0</v>
      </c>
      <c r="BT162" s="50">
        <f t="shared" si="38"/>
        <v>532.08678332621992</v>
      </c>
      <c r="BU162" s="80">
        <f t="shared" si="51"/>
        <v>47.295455286817941</v>
      </c>
      <c r="BV162" s="75">
        <f t="shared" si="39"/>
        <v>66.289250655447844</v>
      </c>
      <c r="BW162" s="14">
        <f t="shared" si="40"/>
        <v>20.599150458305388</v>
      </c>
      <c r="BX162" s="14">
        <f t="shared" si="41"/>
        <v>31.144848891327765</v>
      </c>
      <c r="BY162" s="14">
        <f t="shared" si="42"/>
        <v>14.597890372538259</v>
      </c>
      <c r="BZ162" s="14">
        <f t="shared" si="43"/>
        <v>0.87433693067495888</v>
      </c>
      <c r="CA162" s="14">
        <f t="shared" si="44"/>
        <v>0</v>
      </c>
      <c r="CB162" s="14">
        <f t="shared" si="45"/>
        <v>63.383330284738733</v>
      </c>
      <c r="CC162" s="14">
        <f t="shared" si="52"/>
        <v>31.767981627136557</v>
      </c>
      <c r="CD162" s="14">
        <f t="shared" si="46"/>
        <v>95.151311911875297</v>
      </c>
      <c r="CE162" s="14">
        <f t="shared" si="47"/>
        <v>11.605796394528788</v>
      </c>
      <c r="CF162" s="14">
        <f t="shared" si="53"/>
        <v>0</v>
      </c>
      <c r="CG162" s="14">
        <f t="shared" si="48"/>
        <v>255.95471820823934</v>
      </c>
      <c r="CH162" s="19">
        <f t="shared" si="49"/>
        <v>3.8463101843383534</v>
      </c>
    </row>
    <row r="163" spans="1:86" ht="13.8" x14ac:dyDescent="0.3">
      <c r="A163" s="3">
        <v>2017</v>
      </c>
      <c r="B163" s="3" t="s">
        <v>376</v>
      </c>
      <c r="C163" s="4" t="s">
        <v>387</v>
      </c>
      <c r="D163" s="4" t="s">
        <v>388</v>
      </c>
      <c r="E163" s="5">
        <v>1085</v>
      </c>
      <c r="F163" s="6">
        <v>0</v>
      </c>
      <c r="G163" s="6">
        <v>24000</v>
      </c>
      <c r="H163" s="7">
        <v>560</v>
      </c>
      <c r="I163" s="6">
        <v>0</v>
      </c>
      <c r="J163" s="6">
        <v>0</v>
      </c>
      <c r="K163" s="7">
        <v>38880</v>
      </c>
      <c r="L163" s="7">
        <v>26420</v>
      </c>
      <c r="M163" s="8">
        <v>0</v>
      </c>
      <c r="N163" s="6">
        <v>0</v>
      </c>
      <c r="O163" s="7">
        <v>0</v>
      </c>
      <c r="P163" s="8">
        <v>0</v>
      </c>
      <c r="Q163" s="6">
        <v>0</v>
      </c>
      <c r="R163" s="6">
        <v>0</v>
      </c>
      <c r="S163" s="6">
        <v>0</v>
      </c>
      <c r="T163" s="7">
        <v>0</v>
      </c>
      <c r="U163" s="6">
        <v>0</v>
      </c>
      <c r="V163" s="6">
        <v>0</v>
      </c>
      <c r="W163" s="6">
        <v>0</v>
      </c>
      <c r="X163" s="7">
        <v>0</v>
      </c>
      <c r="Y163" s="7">
        <v>45880</v>
      </c>
      <c r="Z163" s="6">
        <v>0</v>
      </c>
      <c r="AA163" s="7">
        <v>74120</v>
      </c>
      <c r="AB163" s="7">
        <v>0</v>
      </c>
      <c r="AC163" s="8">
        <v>0</v>
      </c>
      <c r="AD163" s="8">
        <v>0</v>
      </c>
      <c r="AE163" s="6">
        <v>0</v>
      </c>
      <c r="AF163" s="6">
        <v>0</v>
      </c>
      <c r="AG163" s="7">
        <v>38</v>
      </c>
      <c r="AH163" s="7">
        <v>1839</v>
      </c>
      <c r="AI163" s="7">
        <v>745</v>
      </c>
      <c r="AJ163" s="8">
        <v>0</v>
      </c>
      <c r="AK163" s="7">
        <v>0</v>
      </c>
      <c r="AL163" s="8">
        <v>0</v>
      </c>
      <c r="AM163" s="8">
        <v>0</v>
      </c>
      <c r="AN163" s="8">
        <v>200</v>
      </c>
      <c r="AO163" s="7">
        <v>0</v>
      </c>
      <c r="AP163" s="7">
        <v>49</v>
      </c>
      <c r="AQ163" s="8">
        <v>0</v>
      </c>
      <c r="AR163" s="7">
        <v>1438</v>
      </c>
      <c r="AS163" s="7">
        <v>1678</v>
      </c>
      <c r="AT163" s="7">
        <v>0</v>
      </c>
      <c r="AU163" s="8">
        <v>0</v>
      </c>
      <c r="AV163" s="7">
        <v>0</v>
      </c>
      <c r="AW163" s="7">
        <v>3500</v>
      </c>
      <c r="AX163" s="7"/>
      <c r="AY163" s="8">
        <v>0</v>
      </c>
      <c r="AZ163" s="7">
        <v>126510</v>
      </c>
      <c r="BA163" s="8">
        <v>0</v>
      </c>
      <c r="BB163" s="7">
        <v>0</v>
      </c>
      <c r="BC163" s="7">
        <v>16540</v>
      </c>
      <c r="BD163" s="8">
        <v>0</v>
      </c>
      <c r="BE163" s="8">
        <v>16540</v>
      </c>
      <c r="BF163" s="8">
        <v>0</v>
      </c>
      <c r="BG163" s="6">
        <v>0</v>
      </c>
      <c r="BH163" s="8">
        <v>0</v>
      </c>
      <c r="BI163" s="8">
        <v>126510</v>
      </c>
      <c r="BJ163" s="8">
        <v>0</v>
      </c>
      <c r="BK163" s="8">
        <v>0</v>
      </c>
      <c r="BL163" s="8">
        <v>0</v>
      </c>
      <c r="BM163" s="45">
        <f t="shared" si="36"/>
        <v>235887</v>
      </c>
      <c r="BN163" s="45">
        <f t="shared" si="50"/>
        <v>126510</v>
      </c>
      <c r="BO163" s="45">
        <f t="shared" si="37"/>
        <v>362397</v>
      </c>
      <c r="BP163" s="40" t="s">
        <v>376</v>
      </c>
      <c r="BQ163" s="22" t="s">
        <v>387</v>
      </c>
      <c r="BR163" s="52" t="s">
        <v>388</v>
      </c>
      <c r="BS163" s="55">
        <v>0</v>
      </c>
      <c r="BT163" s="50">
        <f t="shared" si="38"/>
        <v>334.00645161290322</v>
      </c>
      <c r="BU163" s="80">
        <f t="shared" si="51"/>
        <v>65.090770618962082</v>
      </c>
      <c r="BV163" s="75">
        <f t="shared" si="39"/>
        <v>64.405529953917053</v>
      </c>
      <c r="BW163" s="14">
        <f t="shared" si="40"/>
        <v>0.5161290322580645</v>
      </c>
      <c r="BX163" s="14">
        <f t="shared" si="41"/>
        <v>24.350230414746544</v>
      </c>
      <c r="BY163" s="14">
        <f t="shared" si="42"/>
        <v>0</v>
      </c>
      <c r="BZ163" s="14">
        <f t="shared" si="43"/>
        <v>0</v>
      </c>
      <c r="CA163" s="14">
        <f t="shared" si="44"/>
        <v>35.834101382488477</v>
      </c>
      <c r="CB163" s="14">
        <f t="shared" si="45"/>
        <v>68.313364055299544</v>
      </c>
      <c r="CC163" s="14">
        <f t="shared" si="52"/>
        <v>3.225806451612903</v>
      </c>
      <c r="CD163" s="14">
        <f t="shared" si="46"/>
        <v>71.539170506912441</v>
      </c>
      <c r="CE163" s="14">
        <f t="shared" si="47"/>
        <v>15.244239631336406</v>
      </c>
      <c r="CF163" s="14">
        <f t="shared" si="53"/>
        <v>0</v>
      </c>
      <c r="CG163" s="14">
        <f t="shared" si="48"/>
        <v>116.59907834101382</v>
      </c>
      <c r="CH163" s="19">
        <f t="shared" si="49"/>
        <v>0</v>
      </c>
    </row>
    <row r="164" spans="1:86" ht="13.8" x14ac:dyDescent="0.3">
      <c r="A164" s="3">
        <v>2017</v>
      </c>
      <c r="B164" s="3" t="s">
        <v>376</v>
      </c>
      <c r="C164" s="4" t="s">
        <v>389</v>
      </c>
      <c r="D164" s="4" t="s">
        <v>390</v>
      </c>
      <c r="E164" s="5">
        <v>8613</v>
      </c>
      <c r="F164" s="6">
        <v>0</v>
      </c>
      <c r="G164" s="6">
        <v>0</v>
      </c>
      <c r="H164" s="7">
        <v>0</v>
      </c>
      <c r="I164" s="6">
        <v>0</v>
      </c>
      <c r="J164" s="6">
        <v>0</v>
      </c>
      <c r="K164" s="7">
        <v>351760</v>
      </c>
      <c r="L164" s="7">
        <v>0</v>
      </c>
      <c r="M164" s="8">
        <v>0</v>
      </c>
      <c r="N164" s="6">
        <v>0</v>
      </c>
      <c r="O164" s="7">
        <v>0</v>
      </c>
      <c r="P164" s="8">
        <v>0</v>
      </c>
      <c r="Q164" s="6">
        <v>0</v>
      </c>
      <c r="R164" s="6">
        <v>0</v>
      </c>
      <c r="S164" s="6">
        <v>0</v>
      </c>
      <c r="T164" s="7">
        <v>0</v>
      </c>
      <c r="U164" s="6">
        <v>0</v>
      </c>
      <c r="V164" s="6">
        <v>0</v>
      </c>
      <c r="W164" s="6">
        <v>0</v>
      </c>
      <c r="X164" s="7">
        <v>0</v>
      </c>
      <c r="Y164" s="7">
        <v>300900</v>
      </c>
      <c r="Z164" s="6">
        <v>0</v>
      </c>
      <c r="AA164" s="7">
        <v>499890</v>
      </c>
      <c r="AB164" s="7">
        <v>0</v>
      </c>
      <c r="AC164" s="8">
        <v>0</v>
      </c>
      <c r="AD164" s="8">
        <v>0</v>
      </c>
      <c r="AE164" s="6">
        <v>0</v>
      </c>
      <c r="AF164" s="6">
        <v>0</v>
      </c>
      <c r="AG164" s="7">
        <v>105</v>
      </c>
      <c r="AH164" s="7">
        <v>5749</v>
      </c>
      <c r="AI164" s="7">
        <v>7940</v>
      </c>
      <c r="AJ164" s="8">
        <v>0</v>
      </c>
      <c r="AK164" s="7">
        <v>0</v>
      </c>
      <c r="AL164" s="8">
        <v>0</v>
      </c>
      <c r="AM164" s="8">
        <v>0</v>
      </c>
      <c r="AN164" s="8">
        <v>500</v>
      </c>
      <c r="AO164" s="7">
        <v>0</v>
      </c>
      <c r="AP164" s="7">
        <v>0</v>
      </c>
      <c r="AQ164" s="8">
        <v>0</v>
      </c>
      <c r="AR164" s="7">
        <v>3112</v>
      </c>
      <c r="AS164" s="7">
        <v>7309</v>
      </c>
      <c r="AT164" s="7">
        <v>0</v>
      </c>
      <c r="AU164" s="8">
        <v>0</v>
      </c>
      <c r="AV164" s="7">
        <v>0</v>
      </c>
      <c r="AW164" s="7">
        <v>341970</v>
      </c>
      <c r="AX164" s="7"/>
      <c r="AY164" s="8">
        <v>0</v>
      </c>
      <c r="AZ164" s="7">
        <v>1736890</v>
      </c>
      <c r="BA164" s="8">
        <v>0</v>
      </c>
      <c r="BB164" s="7">
        <v>48670</v>
      </c>
      <c r="BC164" s="7">
        <v>131340</v>
      </c>
      <c r="BD164" s="8">
        <v>0</v>
      </c>
      <c r="BE164" s="8">
        <v>131340</v>
      </c>
      <c r="BF164" s="8">
        <v>0</v>
      </c>
      <c r="BG164" s="6">
        <v>0</v>
      </c>
      <c r="BH164" s="8">
        <v>48670</v>
      </c>
      <c r="BI164" s="8">
        <v>1736890</v>
      </c>
      <c r="BJ164" s="8">
        <v>0</v>
      </c>
      <c r="BK164" s="8">
        <v>0</v>
      </c>
      <c r="BL164" s="8">
        <v>0</v>
      </c>
      <c r="BM164" s="45">
        <f t="shared" si="36"/>
        <v>1650575</v>
      </c>
      <c r="BN164" s="45">
        <f t="shared" si="50"/>
        <v>1785560</v>
      </c>
      <c r="BO164" s="45">
        <f t="shared" si="37"/>
        <v>3436135</v>
      </c>
      <c r="BP164" s="40" t="s">
        <v>376</v>
      </c>
      <c r="BQ164" s="22" t="s">
        <v>389</v>
      </c>
      <c r="BR164" s="52" t="s">
        <v>390</v>
      </c>
      <c r="BS164" s="55">
        <v>0</v>
      </c>
      <c r="BT164" s="50">
        <f t="shared" si="38"/>
        <v>398.94752118890051</v>
      </c>
      <c r="BU164" s="80">
        <f t="shared" si="51"/>
        <v>48.035801852953973</v>
      </c>
      <c r="BV164" s="75">
        <f t="shared" si="39"/>
        <v>34.93556252176942</v>
      </c>
      <c r="BW164" s="14">
        <f t="shared" si="40"/>
        <v>0</v>
      </c>
      <c r="BX164" s="14">
        <f t="shared" si="41"/>
        <v>0</v>
      </c>
      <c r="BY164" s="14">
        <f t="shared" si="42"/>
        <v>0</v>
      </c>
      <c r="BZ164" s="14">
        <f t="shared" si="43"/>
        <v>0</v>
      </c>
      <c r="CA164" s="14">
        <f t="shared" si="44"/>
        <v>40.840589806107047</v>
      </c>
      <c r="CB164" s="14">
        <f t="shared" si="45"/>
        <v>58.039010797631484</v>
      </c>
      <c r="CC164" s="14">
        <f t="shared" si="52"/>
        <v>39.703935910832463</v>
      </c>
      <c r="CD164" s="14">
        <f t="shared" si="46"/>
        <v>97.742946708463947</v>
      </c>
      <c r="CE164" s="14">
        <f t="shared" si="47"/>
        <v>15.249042145593871</v>
      </c>
      <c r="CF164" s="14">
        <f t="shared" si="53"/>
        <v>0</v>
      </c>
      <c r="CG164" s="14">
        <f t="shared" si="48"/>
        <v>201.65911993498202</v>
      </c>
      <c r="CH164" s="19">
        <f t="shared" si="49"/>
        <v>0</v>
      </c>
    </row>
    <row r="165" spans="1:86" ht="13.8" x14ac:dyDescent="0.3">
      <c r="A165" s="3">
        <v>2017</v>
      </c>
      <c r="B165" s="3" t="s">
        <v>376</v>
      </c>
      <c r="C165" s="4" t="s">
        <v>391</v>
      </c>
      <c r="D165" s="4" t="s">
        <v>392</v>
      </c>
      <c r="E165" s="5">
        <v>2774</v>
      </c>
      <c r="F165" s="6">
        <v>0</v>
      </c>
      <c r="G165" s="6">
        <v>0</v>
      </c>
      <c r="H165" s="7">
        <v>0</v>
      </c>
      <c r="I165" s="6">
        <v>0</v>
      </c>
      <c r="J165" s="6">
        <v>0</v>
      </c>
      <c r="K165" s="7">
        <v>95371</v>
      </c>
      <c r="L165" s="7">
        <v>81580</v>
      </c>
      <c r="M165" s="8">
        <v>0</v>
      </c>
      <c r="N165" s="6">
        <v>0</v>
      </c>
      <c r="O165" s="7">
        <v>0</v>
      </c>
      <c r="P165" s="8">
        <v>0</v>
      </c>
      <c r="Q165" s="6">
        <v>0</v>
      </c>
      <c r="R165" s="6">
        <v>0</v>
      </c>
      <c r="S165" s="6">
        <v>0</v>
      </c>
      <c r="T165" s="7">
        <v>0</v>
      </c>
      <c r="U165" s="6">
        <v>0</v>
      </c>
      <c r="V165" s="6">
        <v>0</v>
      </c>
      <c r="W165" s="6">
        <v>0</v>
      </c>
      <c r="X165" s="7">
        <v>0</v>
      </c>
      <c r="Y165" s="7">
        <v>163514</v>
      </c>
      <c r="Z165" s="6">
        <v>0</v>
      </c>
      <c r="AA165" s="7">
        <v>171300</v>
      </c>
      <c r="AB165" s="7">
        <v>0</v>
      </c>
      <c r="AC165" s="8">
        <v>0</v>
      </c>
      <c r="AD165" s="8">
        <v>0</v>
      </c>
      <c r="AE165" s="6">
        <v>0</v>
      </c>
      <c r="AF165" s="6">
        <v>0</v>
      </c>
      <c r="AG165" s="7">
        <v>44</v>
      </c>
      <c r="AH165" s="7">
        <v>2399</v>
      </c>
      <c r="AI165" s="7">
        <v>1510</v>
      </c>
      <c r="AJ165" s="8">
        <v>0</v>
      </c>
      <c r="AK165" s="7">
        <v>0</v>
      </c>
      <c r="AL165" s="8">
        <v>0</v>
      </c>
      <c r="AM165" s="8">
        <v>0</v>
      </c>
      <c r="AN165" s="8">
        <v>255</v>
      </c>
      <c r="AO165" s="7">
        <v>0</v>
      </c>
      <c r="AP165" s="7">
        <v>0</v>
      </c>
      <c r="AQ165" s="8">
        <v>0</v>
      </c>
      <c r="AR165" s="7">
        <v>1298</v>
      </c>
      <c r="AS165" s="7">
        <v>3050</v>
      </c>
      <c r="AT165" s="7">
        <v>0</v>
      </c>
      <c r="AU165" s="8">
        <v>0</v>
      </c>
      <c r="AV165" s="7">
        <v>0</v>
      </c>
      <c r="AW165" s="7">
        <v>9580</v>
      </c>
      <c r="AX165" s="7"/>
      <c r="AY165" s="8">
        <v>0</v>
      </c>
      <c r="AZ165" s="7">
        <v>280660</v>
      </c>
      <c r="BA165" s="8">
        <v>0</v>
      </c>
      <c r="BB165" s="7">
        <v>635</v>
      </c>
      <c r="BC165" s="7">
        <v>47900</v>
      </c>
      <c r="BD165" s="8">
        <v>0</v>
      </c>
      <c r="BE165" s="8">
        <v>47900</v>
      </c>
      <c r="BF165" s="8">
        <v>0</v>
      </c>
      <c r="BG165" s="6">
        <v>0</v>
      </c>
      <c r="BH165" s="8">
        <v>635</v>
      </c>
      <c r="BI165" s="8">
        <v>280660</v>
      </c>
      <c r="BJ165" s="8">
        <v>0</v>
      </c>
      <c r="BK165" s="8">
        <v>0</v>
      </c>
      <c r="BL165" s="8">
        <v>0</v>
      </c>
      <c r="BM165" s="45">
        <f t="shared" si="36"/>
        <v>577801</v>
      </c>
      <c r="BN165" s="45">
        <f t="shared" si="50"/>
        <v>281295</v>
      </c>
      <c r="BO165" s="45">
        <f t="shared" si="37"/>
        <v>859096</v>
      </c>
      <c r="BP165" s="40" t="s">
        <v>376</v>
      </c>
      <c r="BQ165" s="22" t="s">
        <v>391</v>
      </c>
      <c r="BR165" s="52" t="s">
        <v>392</v>
      </c>
      <c r="BS165" s="55">
        <v>0</v>
      </c>
      <c r="BT165" s="50">
        <f t="shared" si="38"/>
        <v>309.69574621485219</v>
      </c>
      <c r="BU165" s="80">
        <f t="shared" si="51"/>
        <v>67.256860700084744</v>
      </c>
      <c r="BV165" s="75">
        <f t="shared" si="39"/>
        <v>58.945205479452056</v>
      </c>
      <c r="BW165" s="14">
        <f t="shared" si="40"/>
        <v>0</v>
      </c>
      <c r="BX165" s="14">
        <f t="shared" si="41"/>
        <v>29.408795962509011</v>
      </c>
      <c r="BY165" s="14">
        <f t="shared" si="42"/>
        <v>0</v>
      </c>
      <c r="BZ165" s="14">
        <f t="shared" si="43"/>
        <v>0</v>
      </c>
      <c r="CA165" s="14">
        <f t="shared" si="44"/>
        <v>34.380317231434752</v>
      </c>
      <c r="CB165" s="14">
        <f t="shared" si="45"/>
        <v>61.751982696467195</v>
      </c>
      <c r="CC165" s="14">
        <f t="shared" si="52"/>
        <v>3.4534967555875991</v>
      </c>
      <c r="CD165" s="14">
        <f t="shared" si="46"/>
        <v>65.205479452054789</v>
      </c>
      <c r="CE165" s="14">
        <f t="shared" si="47"/>
        <v>17.267483777937997</v>
      </c>
      <c r="CF165" s="14">
        <f t="shared" si="53"/>
        <v>0</v>
      </c>
      <c r="CG165" s="14">
        <f t="shared" si="48"/>
        <v>101.17519826964671</v>
      </c>
      <c r="CH165" s="19">
        <f t="shared" si="49"/>
        <v>0</v>
      </c>
    </row>
    <row r="166" spans="1:86" ht="13.8" x14ac:dyDescent="0.3">
      <c r="A166" s="3">
        <v>2017</v>
      </c>
      <c r="B166" s="3" t="s">
        <v>376</v>
      </c>
      <c r="C166" s="4" t="s">
        <v>393</v>
      </c>
      <c r="D166" s="4" t="s">
        <v>394</v>
      </c>
      <c r="E166" s="5">
        <v>2344</v>
      </c>
      <c r="F166" s="6">
        <v>0</v>
      </c>
      <c r="G166" s="6">
        <v>0</v>
      </c>
      <c r="H166" s="7">
        <v>420</v>
      </c>
      <c r="I166" s="6">
        <v>0</v>
      </c>
      <c r="J166" s="6">
        <v>0</v>
      </c>
      <c r="K166" s="7">
        <v>65440</v>
      </c>
      <c r="L166" s="7">
        <v>52460</v>
      </c>
      <c r="M166" s="8">
        <v>0</v>
      </c>
      <c r="N166" s="6">
        <v>0</v>
      </c>
      <c r="O166" s="7">
        <v>0</v>
      </c>
      <c r="P166" s="8">
        <v>0</v>
      </c>
      <c r="Q166" s="6">
        <v>0</v>
      </c>
      <c r="R166" s="6">
        <v>0</v>
      </c>
      <c r="S166" s="6">
        <v>0</v>
      </c>
      <c r="T166" s="7">
        <v>0</v>
      </c>
      <c r="U166" s="6">
        <v>0</v>
      </c>
      <c r="V166" s="6">
        <v>0</v>
      </c>
      <c r="W166" s="6">
        <v>0</v>
      </c>
      <c r="X166" s="7">
        <v>0</v>
      </c>
      <c r="Y166" s="7">
        <v>77200</v>
      </c>
      <c r="Z166" s="6">
        <v>0</v>
      </c>
      <c r="AA166" s="7">
        <v>217410</v>
      </c>
      <c r="AB166" s="7">
        <v>0</v>
      </c>
      <c r="AC166" s="8">
        <v>0</v>
      </c>
      <c r="AD166" s="8">
        <v>0</v>
      </c>
      <c r="AE166" s="6">
        <v>0</v>
      </c>
      <c r="AF166" s="6">
        <v>0</v>
      </c>
      <c r="AG166" s="7">
        <v>30</v>
      </c>
      <c r="AH166" s="7">
        <v>1622</v>
      </c>
      <c r="AI166" s="7">
        <v>1180</v>
      </c>
      <c r="AJ166" s="8">
        <v>0</v>
      </c>
      <c r="AK166" s="7">
        <v>0</v>
      </c>
      <c r="AL166" s="8">
        <v>0</v>
      </c>
      <c r="AM166" s="8">
        <v>0</v>
      </c>
      <c r="AN166" s="8">
        <v>200</v>
      </c>
      <c r="AO166" s="7">
        <v>0</v>
      </c>
      <c r="AP166" s="7">
        <v>0</v>
      </c>
      <c r="AQ166" s="8">
        <v>0</v>
      </c>
      <c r="AR166" s="7">
        <v>878</v>
      </c>
      <c r="AS166" s="7">
        <v>2062</v>
      </c>
      <c r="AT166" s="7">
        <v>0</v>
      </c>
      <c r="AU166" s="8">
        <v>0</v>
      </c>
      <c r="AV166" s="7">
        <v>0</v>
      </c>
      <c r="AW166" s="7">
        <v>134190</v>
      </c>
      <c r="AX166" s="7"/>
      <c r="AY166" s="8">
        <v>0</v>
      </c>
      <c r="AZ166" s="7">
        <v>263380</v>
      </c>
      <c r="BA166" s="8">
        <v>0</v>
      </c>
      <c r="BB166" s="7">
        <v>1620</v>
      </c>
      <c r="BC166" s="7">
        <v>41180</v>
      </c>
      <c r="BD166" s="8">
        <v>0</v>
      </c>
      <c r="BE166" s="8">
        <v>41180</v>
      </c>
      <c r="BF166" s="8">
        <v>0</v>
      </c>
      <c r="BG166" s="6">
        <v>0</v>
      </c>
      <c r="BH166" s="8">
        <v>1620</v>
      </c>
      <c r="BI166" s="8">
        <v>263380</v>
      </c>
      <c r="BJ166" s="8">
        <v>0</v>
      </c>
      <c r="BK166" s="8">
        <v>0</v>
      </c>
      <c r="BL166" s="8">
        <v>0</v>
      </c>
      <c r="BM166" s="45">
        <f t="shared" si="36"/>
        <v>594272</v>
      </c>
      <c r="BN166" s="45">
        <f t="shared" si="50"/>
        <v>265000</v>
      </c>
      <c r="BO166" s="45">
        <f t="shared" si="37"/>
        <v>859272</v>
      </c>
      <c r="BP166" s="40" t="s">
        <v>376</v>
      </c>
      <c r="BQ166" s="22" t="s">
        <v>393</v>
      </c>
      <c r="BR166" s="52" t="s">
        <v>394</v>
      </c>
      <c r="BS166" s="55">
        <v>0</v>
      </c>
      <c r="BT166" s="50">
        <f t="shared" si="38"/>
        <v>366.58361774744026</v>
      </c>
      <c r="BU166" s="80">
        <f t="shared" si="51"/>
        <v>69.159940042268346</v>
      </c>
      <c r="BV166" s="75">
        <f t="shared" si="39"/>
        <v>32.935153583617748</v>
      </c>
      <c r="BW166" s="14">
        <f t="shared" si="40"/>
        <v>0.17918088737201365</v>
      </c>
      <c r="BX166" s="14">
        <f t="shared" si="41"/>
        <v>22.380546075085324</v>
      </c>
      <c r="BY166" s="14">
        <f t="shared" si="42"/>
        <v>0</v>
      </c>
      <c r="BZ166" s="14">
        <f t="shared" si="43"/>
        <v>0</v>
      </c>
      <c r="CA166" s="14">
        <f t="shared" si="44"/>
        <v>27.918088737201366</v>
      </c>
      <c r="CB166" s="14">
        <f t="shared" si="45"/>
        <v>92.751706484641645</v>
      </c>
      <c r="CC166" s="14">
        <f t="shared" si="52"/>
        <v>57.248293515358363</v>
      </c>
      <c r="CD166" s="14">
        <f t="shared" si="46"/>
        <v>150</v>
      </c>
      <c r="CE166" s="14">
        <f t="shared" si="47"/>
        <v>17.568259385665527</v>
      </c>
      <c r="CF166" s="14">
        <f t="shared" si="53"/>
        <v>0</v>
      </c>
      <c r="CG166" s="14">
        <f t="shared" si="48"/>
        <v>112.36348122866895</v>
      </c>
      <c r="CH166" s="19">
        <f t="shared" si="49"/>
        <v>0</v>
      </c>
    </row>
    <row r="167" spans="1:86" ht="13.8" x14ac:dyDescent="0.3">
      <c r="A167" s="3">
        <v>2017</v>
      </c>
      <c r="B167" s="3" t="s">
        <v>376</v>
      </c>
      <c r="C167" s="4" t="s">
        <v>395</v>
      </c>
      <c r="D167" s="4" t="s">
        <v>396</v>
      </c>
      <c r="E167" s="5">
        <v>3669</v>
      </c>
      <c r="F167" s="6">
        <v>15</v>
      </c>
      <c r="G167" s="6">
        <v>0</v>
      </c>
      <c r="H167" s="7">
        <v>0</v>
      </c>
      <c r="I167" s="6">
        <v>0</v>
      </c>
      <c r="J167" s="6">
        <v>0</v>
      </c>
      <c r="K167" s="7">
        <v>150600</v>
      </c>
      <c r="L167" s="7">
        <v>132000</v>
      </c>
      <c r="M167" s="8">
        <v>0</v>
      </c>
      <c r="N167" s="6">
        <v>0</v>
      </c>
      <c r="O167" s="7">
        <v>0</v>
      </c>
      <c r="P167" s="8">
        <v>0</v>
      </c>
      <c r="Q167" s="6">
        <v>0</v>
      </c>
      <c r="R167" s="6">
        <v>0</v>
      </c>
      <c r="S167" s="6">
        <v>0</v>
      </c>
      <c r="T167" s="7">
        <v>0</v>
      </c>
      <c r="U167" s="6">
        <v>0</v>
      </c>
      <c r="V167" s="6">
        <v>0</v>
      </c>
      <c r="W167" s="6">
        <v>0</v>
      </c>
      <c r="X167" s="7">
        <v>0</v>
      </c>
      <c r="Y167" s="7">
        <v>212080</v>
      </c>
      <c r="Z167" s="6">
        <v>0</v>
      </c>
      <c r="AA167" s="7">
        <v>520760</v>
      </c>
      <c r="AB167" s="7">
        <v>0</v>
      </c>
      <c r="AC167" s="8">
        <v>0</v>
      </c>
      <c r="AD167" s="8">
        <v>0</v>
      </c>
      <c r="AE167" s="6">
        <v>0</v>
      </c>
      <c r="AF167" s="6">
        <v>0</v>
      </c>
      <c r="AG167" s="7">
        <v>46</v>
      </c>
      <c r="AH167" s="7">
        <v>2511</v>
      </c>
      <c r="AI167" s="7">
        <v>2150</v>
      </c>
      <c r="AJ167" s="8">
        <v>0</v>
      </c>
      <c r="AK167" s="7">
        <v>0</v>
      </c>
      <c r="AL167" s="8">
        <v>0</v>
      </c>
      <c r="AM167" s="8">
        <v>0</v>
      </c>
      <c r="AN167" s="8">
        <v>200</v>
      </c>
      <c r="AO167" s="7">
        <v>0</v>
      </c>
      <c r="AP167" s="7">
        <v>0</v>
      </c>
      <c r="AQ167" s="8">
        <v>0</v>
      </c>
      <c r="AR167" s="7">
        <v>1359</v>
      </c>
      <c r="AS167" s="7">
        <v>3193</v>
      </c>
      <c r="AT167" s="7">
        <v>0</v>
      </c>
      <c r="AU167" s="8">
        <v>0</v>
      </c>
      <c r="AV167" s="7">
        <v>0</v>
      </c>
      <c r="AW167" s="7">
        <v>466000</v>
      </c>
      <c r="AX167" s="7"/>
      <c r="AY167" s="8">
        <v>0</v>
      </c>
      <c r="AZ167" s="7">
        <v>385950</v>
      </c>
      <c r="BA167" s="8">
        <v>0</v>
      </c>
      <c r="BB167" s="7">
        <v>56280</v>
      </c>
      <c r="BC167" s="7">
        <v>81820</v>
      </c>
      <c r="BD167" s="8">
        <v>0</v>
      </c>
      <c r="BE167" s="8">
        <v>81820</v>
      </c>
      <c r="BF167" s="8">
        <v>0</v>
      </c>
      <c r="BG167" s="6">
        <v>0</v>
      </c>
      <c r="BH167" s="8">
        <v>56280</v>
      </c>
      <c r="BI167" s="8">
        <v>385950</v>
      </c>
      <c r="BJ167" s="8">
        <v>0</v>
      </c>
      <c r="BK167" s="8">
        <v>0</v>
      </c>
      <c r="BL167" s="8">
        <v>0</v>
      </c>
      <c r="BM167" s="45">
        <f t="shared" si="36"/>
        <v>1572734</v>
      </c>
      <c r="BN167" s="45">
        <f t="shared" si="50"/>
        <v>442230</v>
      </c>
      <c r="BO167" s="45">
        <f t="shared" si="37"/>
        <v>2014964</v>
      </c>
      <c r="BP167" s="40" t="s">
        <v>376</v>
      </c>
      <c r="BQ167" s="22" t="s">
        <v>395</v>
      </c>
      <c r="BR167" s="52" t="s">
        <v>396</v>
      </c>
      <c r="BS167" s="55">
        <v>0</v>
      </c>
      <c r="BT167" s="50">
        <f t="shared" si="38"/>
        <v>549.18615426546739</v>
      </c>
      <c r="BU167" s="80">
        <f t="shared" si="51"/>
        <v>78.052709626573971</v>
      </c>
      <c r="BV167" s="75">
        <f t="shared" si="39"/>
        <v>57.803216135186702</v>
      </c>
      <c r="BW167" s="14">
        <f t="shared" si="40"/>
        <v>0</v>
      </c>
      <c r="BX167" s="14">
        <f t="shared" si="41"/>
        <v>35.977105478331971</v>
      </c>
      <c r="BY167" s="14">
        <f t="shared" si="42"/>
        <v>0</v>
      </c>
      <c r="BZ167" s="14">
        <f t="shared" si="43"/>
        <v>0</v>
      </c>
      <c r="CA167" s="14">
        <f t="shared" si="44"/>
        <v>41.0466067048242</v>
      </c>
      <c r="CB167" s="14">
        <f t="shared" si="45"/>
        <v>141.93513218860724</v>
      </c>
      <c r="CC167" s="14">
        <f t="shared" si="52"/>
        <v>127.01008449168711</v>
      </c>
      <c r="CD167" s="14">
        <f t="shared" si="46"/>
        <v>268.94521668029438</v>
      </c>
      <c r="CE167" s="14">
        <f t="shared" si="47"/>
        <v>22.300354319978197</v>
      </c>
      <c r="CF167" s="14">
        <f t="shared" si="53"/>
        <v>0</v>
      </c>
      <c r="CG167" s="14">
        <f t="shared" si="48"/>
        <v>105.19215044971382</v>
      </c>
      <c r="CH167" s="19">
        <f t="shared" si="49"/>
        <v>0</v>
      </c>
    </row>
    <row r="168" spans="1:86" ht="13.8" x14ac:dyDescent="0.3">
      <c r="A168" s="3">
        <v>2017</v>
      </c>
      <c r="B168" s="3" t="s">
        <v>376</v>
      </c>
      <c r="C168" s="4" t="s">
        <v>397</v>
      </c>
      <c r="D168" s="4" t="s">
        <v>398</v>
      </c>
      <c r="E168" s="5">
        <v>3127</v>
      </c>
      <c r="F168" s="6">
        <v>137</v>
      </c>
      <c r="G168" s="6">
        <v>89433</v>
      </c>
      <c r="H168" s="7">
        <v>10500</v>
      </c>
      <c r="I168" s="6">
        <v>28380</v>
      </c>
      <c r="J168" s="6">
        <v>5200</v>
      </c>
      <c r="K168" s="7">
        <v>0</v>
      </c>
      <c r="L168" s="7">
        <v>37090</v>
      </c>
      <c r="M168" s="8">
        <v>10</v>
      </c>
      <c r="N168" s="6">
        <v>135</v>
      </c>
      <c r="O168" s="7">
        <v>0</v>
      </c>
      <c r="P168" s="8">
        <v>0</v>
      </c>
      <c r="Q168" s="6">
        <v>0</v>
      </c>
      <c r="R168" s="6">
        <v>0</v>
      </c>
      <c r="S168" s="6">
        <v>0</v>
      </c>
      <c r="T168" s="7">
        <v>0</v>
      </c>
      <c r="U168" s="6">
        <v>0</v>
      </c>
      <c r="V168" s="6">
        <v>0</v>
      </c>
      <c r="W168" s="6">
        <v>0</v>
      </c>
      <c r="X168" s="7">
        <v>0</v>
      </c>
      <c r="Y168" s="7">
        <v>94860</v>
      </c>
      <c r="Z168" s="6">
        <v>163430</v>
      </c>
      <c r="AA168" s="7">
        <v>216510</v>
      </c>
      <c r="AB168" s="7">
        <v>6770</v>
      </c>
      <c r="AC168" s="8">
        <v>0</v>
      </c>
      <c r="AD168" s="8">
        <v>0</v>
      </c>
      <c r="AE168" s="6">
        <v>0</v>
      </c>
      <c r="AF168" s="6">
        <v>0</v>
      </c>
      <c r="AG168" s="7">
        <v>180</v>
      </c>
      <c r="AH168" s="7">
        <v>8600</v>
      </c>
      <c r="AI168" s="7">
        <v>785</v>
      </c>
      <c r="AJ168" s="8">
        <v>0</v>
      </c>
      <c r="AK168" s="7">
        <v>450</v>
      </c>
      <c r="AL168" s="8">
        <v>0</v>
      </c>
      <c r="AM168" s="8">
        <v>0</v>
      </c>
      <c r="AN168" s="8">
        <v>0</v>
      </c>
      <c r="AO168" s="7">
        <v>388</v>
      </c>
      <c r="AP168" s="7">
        <v>315</v>
      </c>
      <c r="AQ168" s="8">
        <v>0</v>
      </c>
      <c r="AR168" s="7">
        <v>10460</v>
      </c>
      <c r="AS168" s="7">
        <v>7450</v>
      </c>
      <c r="AT168" s="7">
        <v>15320</v>
      </c>
      <c r="AU168" s="8">
        <v>180220</v>
      </c>
      <c r="AV168" s="7">
        <v>50000</v>
      </c>
      <c r="AW168" s="7">
        <v>10120</v>
      </c>
      <c r="AX168" s="7"/>
      <c r="AY168" s="8">
        <v>0</v>
      </c>
      <c r="AZ168" s="7">
        <v>499000</v>
      </c>
      <c r="BA168" s="8">
        <v>0</v>
      </c>
      <c r="BB168" s="7">
        <v>58630</v>
      </c>
      <c r="BC168" s="7">
        <v>74720</v>
      </c>
      <c r="BD168" s="8">
        <v>0</v>
      </c>
      <c r="BE168" s="8">
        <v>74720</v>
      </c>
      <c r="BF168" s="8">
        <v>0</v>
      </c>
      <c r="BG168" s="6">
        <v>0</v>
      </c>
      <c r="BH168" s="8">
        <v>58630</v>
      </c>
      <c r="BI168" s="8">
        <v>499000</v>
      </c>
      <c r="BJ168" s="8">
        <v>0</v>
      </c>
      <c r="BK168" s="8">
        <v>0</v>
      </c>
      <c r="BL168" s="8">
        <v>0</v>
      </c>
      <c r="BM168" s="45">
        <f t="shared" si="36"/>
        <v>1011463</v>
      </c>
      <c r="BN168" s="45">
        <f t="shared" si="50"/>
        <v>557630</v>
      </c>
      <c r="BO168" s="45">
        <f t="shared" si="37"/>
        <v>1569093</v>
      </c>
      <c r="BP168" s="40" t="s">
        <v>376</v>
      </c>
      <c r="BQ168" s="22" t="s">
        <v>397</v>
      </c>
      <c r="BR168" s="52" t="s">
        <v>398</v>
      </c>
      <c r="BS168" s="55">
        <v>0</v>
      </c>
      <c r="BT168" s="50">
        <f t="shared" si="38"/>
        <v>501.78861528621684</v>
      </c>
      <c r="BU168" s="80">
        <f t="shared" si="51"/>
        <v>64.461634842549159</v>
      </c>
      <c r="BV168" s="75">
        <f t="shared" si="39"/>
        <v>58.936040933802367</v>
      </c>
      <c r="BW168" s="14">
        <f t="shared" si="40"/>
        <v>60.991365526063319</v>
      </c>
      <c r="BX168" s="14">
        <f t="shared" si="41"/>
        <v>64.125359769747362</v>
      </c>
      <c r="BY168" s="14">
        <f t="shared" si="42"/>
        <v>13.975055964182923</v>
      </c>
      <c r="BZ168" s="14">
        <f t="shared" si="43"/>
        <v>17.65270227054685</v>
      </c>
      <c r="CA168" s="14">
        <f t="shared" si="44"/>
        <v>0</v>
      </c>
      <c r="CB168" s="14">
        <f t="shared" si="45"/>
        <v>69.238887112248165</v>
      </c>
      <c r="CC168" s="14">
        <f t="shared" si="52"/>
        <v>3.236328749600256</v>
      </c>
      <c r="CD168" s="14">
        <f t="shared" si="46"/>
        <v>72.475215861848412</v>
      </c>
      <c r="CE168" s="14">
        <f t="shared" si="47"/>
        <v>23.895107131435882</v>
      </c>
      <c r="CF168" s="14">
        <f t="shared" si="53"/>
        <v>0</v>
      </c>
      <c r="CG168" s="14">
        <f t="shared" si="48"/>
        <v>159.57787016309561</v>
      </c>
      <c r="CH168" s="19">
        <f t="shared" si="49"/>
        <v>0</v>
      </c>
    </row>
    <row r="169" spans="1:86" ht="13.8" x14ac:dyDescent="0.3">
      <c r="A169" s="3">
        <v>2017</v>
      </c>
      <c r="B169" s="3" t="s">
        <v>376</v>
      </c>
      <c r="C169" s="4" t="s">
        <v>399</v>
      </c>
      <c r="D169" s="4" t="s">
        <v>400</v>
      </c>
      <c r="E169" s="5">
        <v>969</v>
      </c>
      <c r="F169" s="6">
        <v>36</v>
      </c>
      <c r="G169" s="6">
        <v>0</v>
      </c>
      <c r="H169" s="7">
        <v>0</v>
      </c>
      <c r="I169" s="6">
        <v>0</v>
      </c>
      <c r="J169" s="6">
        <v>0</v>
      </c>
      <c r="K169" s="7">
        <v>54040</v>
      </c>
      <c r="L169" s="7">
        <v>5780</v>
      </c>
      <c r="M169" s="8">
        <v>0</v>
      </c>
      <c r="N169" s="6">
        <v>0</v>
      </c>
      <c r="O169" s="7">
        <v>0</v>
      </c>
      <c r="P169" s="8">
        <v>0</v>
      </c>
      <c r="Q169" s="6">
        <v>0</v>
      </c>
      <c r="R169" s="6">
        <v>0</v>
      </c>
      <c r="S169" s="6">
        <v>0</v>
      </c>
      <c r="T169" s="7">
        <v>0</v>
      </c>
      <c r="U169" s="6">
        <v>0</v>
      </c>
      <c r="V169" s="6">
        <v>0</v>
      </c>
      <c r="W169" s="6">
        <v>0</v>
      </c>
      <c r="X169" s="7">
        <v>0</v>
      </c>
      <c r="Y169" s="7">
        <v>30920</v>
      </c>
      <c r="Z169" s="6">
        <v>0</v>
      </c>
      <c r="AA169" s="7">
        <v>64460</v>
      </c>
      <c r="AB169" s="7">
        <v>3910</v>
      </c>
      <c r="AC169" s="8">
        <v>0</v>
      </c>
      <c r="AD169" s="8">
        <v>0</v>
      </c>
      <c r="AE169" s="6">
        <v>0</v>
      </c>
      <c r="AF169" s="6">
        <v>0</v>
      </c>
      <c r="AG169" s="7">
        <v>0</v>
      </c>
      <c r="AH169" s="7">
        <v>1522</v>
      </c>
      <c r="AI169" s="7">
        <v>510</v>
      </c>
      <c r="AJ169" s="8">
        <v>0</v>
      </c>
      <c r="AK169" s="7">
        <v>0</v>
      </c>
      <c r="AL169" s="8">
        <v>0</v>
      </c>
      <c r="AM169" s="8">
        <v>0</v>
      </c>
      <c r="AN169" s="8">
        <v>200</v>
      </c>
      <c r="AO169" s="7">
        <v>0</v>
      </c>
      <c r="AP169" s="7">
        <v>0</v>
      </c>
      <c r="AQ169" s="8">
        <v>0</v>
      </c>
      <c r="AR169" s="7">
        <v>980</v>
      </c>
      <c r="AS169" s="7">
        <v>2441</v>
      </c>
      <c r="AT169" s="7">
        <v>0</v>
      </c>
      <c r="AU169" s="8">
        <v>0</v>
      </c>
      <c r="AV169" s="7">
        <v>0</v>
      </c>
      <c r="AW169" s="7">
        <v>119070</v>
      </c>
      <c r="AX169" s="7"/>
      <c r="AY169" s="8">
        <v>400</v>
      </c>
      <c r="AZ169" s="7">
        <v>90750</v>
      </c>
      <c r="BA169" s="8">
        <v>0</v>
      </c>
      <c r="BB169" s="7">
        <v>0</v>
      </c>
      <c r="BC169" s="7">
        <v>49460</v>
      </c>
      <c r="BD169" s="8">
        <v>0</v>
      </c>
      <c r="BE169" s="8">
        <v>49460</v>
      </c>
      <c r="BF169" s="8">
        <v>0</v>
      </c>
      <c r="BG169" s="6">
        <v>0</v>
      </c>
      <c r="BH169" s="8">
        <v>0</v>
      </c>
      <c r="BI169" s="8">
        <v>90750</v>
      </c>
      <c r="BJ169" s="8">
        <v>0</v>
      </c>
      <c r="BK169" s="8">
        <v>0</v>
      </c>
      <c r="BL169" s="8">
        <v>0</v>
      </c>
      <c r="BM169" s="45">
        <f t="shared" si="36"/>
        <v>333329</v>
      </c>
      <c r="BN169" s="45">
        <f t="shared" si="50"/>
        <v>90750</v>
      </c>
      <c r="BO169" s="45">
        <f t="shared" si="37"/>
        <v>424079</v>
      </c>
      <c r="BP169" s="40" t="s">
        <v>376</v>
      </c>
      <c r="BQ169" s="22" t="s">
        <v>399</v>
      </c>
      <c r="BR169" s="52" t="s">
        <v>400</v>
      </c>
      <c r="BS169" s="55">
        <v>8250</v>
      </c>
      <c r="BT169" s="50">
        <f t="shared" si="38"/>
        <v>446.15995872033022</v>
      </c>
      <c r="BU169" s="80">
        <f t="shared" si="51"/>
        <v>79.009041725167634</v>
      </c>
      <c r="BV169" s="75">
        <f t="shared" si="39"/>
        <v>31.909184726522188</v>
      </c>
      <c r="BW169" s="14">
        <f t="shared" si="40"/>
        <v>0</v>
      </c>
      <c r="BX169" s="14">
        <f t="shared" si="41"/>
        <v>5.9649122807017543</v>
      </c>
      <c r="BY169" s="14">
        <f t="shared" si="42"/>
        <v>0</v>
      </c>
      <c r="BZ169" s="14">
        <f t="shared" si="43"/>
        <v>0</v>
      </c>
      <c r="CA169" s="14">
        <f t="shared" si="44"/>
        <v>55.768833849329205</v>
      </c>
      <c r="CB169" s="14">
        <f t="shared" si="45"/>
        <v>66.522187822497415</v>
      </c>
      <c r="CC169" s="14">
        <f t="shared" si="52"/>
        <v>122.87925696594428</v>
      </c>
      <c r="CD169" s="14">
        <f t="shared" si="46"/>
        <v>189.40144478844169</v>
      </c>
      <c r="CE169" s="14">
        <f t="shared" si="47"/>
        <v>51.042311661506709</v>
      </c>
      <c r="CF169" s="14">
        <f t="shared" si="53"/>
        <v>0</v>
      </c>
      <c r="CG169" s="14">
        <f t="shared" si="48"/>
        <v>93.653250773993804</v>
      </c>
      <c r="CH169" s="19">
        <f t="shared" si="49"/>
        <v>0</v>
      </c>
    </row>
    <row r="170" spans="1:86" ht="13.8" x14ac:dyDescent="0.3">
      <c r="A170" s="3">
        <v>2017</v>
      </c>
      <c r="B170" s="3" t="s">
        <v>376</v>
      </c>
      <c r="C170" s="4" t="s">
        <v>401</v>
      </c>
      <c r="D170" s="4" t="s">
        <v>402</v>
      </c>
      <c r="E170" s="5">
        <v>5391</v>
      </c>
      <c r="F170" s="6">
        <v>0</v>
      </c>
      <c r="G170" s="6">
        <v>52900</v>
      </c>
      <c r="H170" s="7">
        <v>0</v>
      </c>
      <c r="I170" s="6">
        <v>0</v>
      </c>
      <c r="J170" s="6">
        <v>0</v>
      </c>
      <c r="K170" s="7">
        <v>275650</v>
      </c>
      <c r="L170" s="7">
        <v>105920</v>
      </c>
      <c r="M170" s="8">
        <v>0</v>
      </c>
      <c r="N170" s="6">
        <v>0</v>
      </c>
      <c r="O170" s="7">
        <v>0</v>
      </c>
      <c r="P170" s="8">
        <v>0</v>
      </c>
      <c r="Q170" s="6">
        <v>0</v>
      </c>
      <c r="R170" s="6">
        <v>0</v>
      </c>
      <c r="S170" s="6">
        <v>0</v>
      </c>
      <c r="T170" s="7">
        <v>0</v>
      </c>
      <c r="U170" s="6">
        <v>0</v>
      </c>
      <c r="V170" s="6">
        <v>0</v>
      </c>
      <c r="W170" s="6">
        <v>0</v>
      </c>
      <c r="X170" s="7">
        <v>0</v>
      </c>
      <c r="Y170" s="7">
        <v>257900</v>
      </c>
      <c r="Z170" s="6">
        <v>0</v>
      </c>
      <c r="AA170" s="7">
        <v>817950</v>
      </c>
      <c r="AB170" s="7">
        <v>0</v>
      </c>
      <c r="AC170" s="8">
        <v>0</v>
      </c>
      <c r="AD170" s="8">
        <v>0</v>
      </c>
      <c r="AE170" s="6">
        <v>0</v>
      </c>
      <c r="AF170" s="6">
        <v>0</v>
      </c>
      <c r="AG170" s="7">
        <v>150</v>
      </c>
      <c r="AH170" s="7">
        <v>7306</v>
      </c>
      <c r="AI170" s="7">
        <v>3750</v>
      </c>
      <c r="AJ170" s="8">
        <v>0</v>
      </c>
      <c r="AK170" s="7">
        <v>0</v>
      </c>
      <c r="AL170" s="8">
        <v>0</v>
      </c>
      <c r="AM170" s="8">
        <v>0</v>
      </c>
      <c r="AN170" s="8">
        <v>600</v>
      </c>
      <c r="AO170" s="7">
        <v>0</v>
      </c>
      <c r="AP170" s="7">
        <v>194</v>
      </c>
      <c r="AQ170" s="8">
        <v>0</v>
      </c>
      <c r="AR170" s="7">
        <v>5713</v>
      </c>
      <c r="AS170" s="7">
        <v>6666</v>
      </c>
      <c r="AT170" s="7">
        <v>312080</v>
      </c>
      <c r="AU170" s="8">
        <v>0</v>
      </c>
      <c r="AV170" s="7">
        <v>0</v>
      </c>
      <c r="AW170" s="7">
        <v>521470</v>
      </c>
      <c r="AX170" s="7"/>
      <c r="AY170" s="8">
        <v>700</v>
      </c>
      <c r="AZ170" s="7">
        <v>1292260</v>
      </c>
      <c r="BA170" s="8">
        <v>0</v>
      </c>
      <c r="BB170" s="7">
        <v>36220</v>
      </c>
      <c r="BC170" s="7">
        <v>228200</v>
      </c>
      <c r="BD170" s="8">
        <v>0</v>
      </c>
      <c r="BE170" s="8">
        <v>228200</v>
      </c>
      <c r="BF170" s="8">
        <v>0</v>
      </c>
      <c r="BG170" s="6">
        <v>0</v>
      </c>
      <c r="BH170" s="8">
        <v>36220</v>
      </c>
      <c r="BI170" s="8">
        <v>1292260</v>
      </c>
      <c r="BJ170" s="8">
        <v>0</v>
      </c>
      <c r="BK170" s="8">
        <v>0</v>
      </c>
      <c r="BL170" s="8">
        <v>0</v>
      </c>
      <c r="BM170" s="45">
        <f t="shared" si="36"/>
        <v>2596449</v>
      </c>
      <c r="BN170" s="45">
        <f t="shared" si="50"/>
        <v>1328480</v>
      </c>
      <c r="BO170" s="45">
        <f t="shared" si="37"/>
        <v>3924929</v>
      </c>
      <c r="BP170" s="40" t="s">
        <v>376</v>
      </c>
      <c r="BQ170" s="22" t="s">
        <v>401</v>
      </c>
      <c r="BR170" s="52" t="s">
        <v>402</v>
      </c>
      <c r="BS170" s="55">
        <v>0</v>
      </c>
      <c r="BT170" s="50">
        <f t="shared" si="38"/>
        <v>728.05212391022076</v>
      </c>
      <c r="BU170" s="80">
        <f t="shared" si="51"/>
        <v>66.152763527696933</v>
      </c>
      <c r="BV170" s="75">
        <f t="shared" si="39"/>
        <v>57.651641624930441</v>
      </c>
      <c r="BW170" s="14">
        <f t="shared" si="40"/>
        <v>0</v>
      </c>
      <c r="BX170" s="14">
        <f t="shared" si="41"/>
        <v>19.647560749397144</v>
      </c>
      <c r="BY170" s="14">
        <f t="shared" si="42"/>
        <v>57.889074383231311</v>
      </c>
      <c r="BZ170" s="14">
        <f t="shared" si="43"/>
        <v>0</v>
      </c>
      <c r="CA170" s="14">
        <f t="shared" si="44"/>
        <v>51.131515488777595</v>
      </c>
      <c r="CB170" s="14">
        <f t="shared" si="45"/>
        <v>151.72509738452976</v>
      </c>
      <c r="CC170" s="14">
        <f t="shared" si="52"/>
        <v>96.729734743090333</v>
      </c>
      <c r="CD170" s="14">
        <f t="shared" si="46"/>
        <v>248.45483212762011</v>
      </c>
      <c r="CE170" s="14">
        <f t="shared" si="47"/>
        <v>42.329808940827306</v>
      </c>
      <c r="CF170" s="14">
        <f t="shared" si="53"/>
        <v>0</v>
      </c>
      <c r="CG170" s="14">
        <f t="shared" si="48"/>
        <v>239.70691893897236</v>
      </c>
      <c r="CH170" s="19">
        <f t="shared" si="49"/>
        <v>0</v>
      </c>
    </row>
    <row r="171" spans="1:86" ht="13.8" x14ac:dyDescent="0.3">
      <c r="A171" s="3">
        <v>2017</v>
      </c>
      <c r="B171" s="3" t="s">
        <v>376</v>
      </c>
      <c r="C171" s="4" t="s">
        <v>403</v>
      </c>
      <c r="D171" s="4" t="s">
        <v>404</v>
      </c>
      <c r="E171" s="5">
        <v>9261</v>
      </c>
      <c r="F171" s="6">
        <v>0</v>
      </c>
      <c r="G171" s="6">
        <v>0</v>
      </c>
      <c r="H171" s="7">
        <v>0</v>
      </c>
      <c r="I171" s="6">
        <v>0</v>
      </c>
      <c r="J171" s="6">
        <v>0</v>
      </c>
      <c r="K171" s="7">
        <v>508920</v>
      </c>
      <c r="L171" s="7">
        <v>0</v>
      </c>
      <c r="M171" s="8">
        <v>0</v>
      </c>
      <c r="N171" s="6">
        <v>0</v>
      </c>
      <c r="O171" s="7">
        <v>0</v>
      </c>
      <c r="P171" s="8">
        <v>0</v>
      </c>
      <c r="Q171" s="6">
        <v>0</v>
      </c>
      <c r="R171" s="6">
        <v>0</v>
      </c>
      <c r="S171" s="6">
        <v>0</v>
      </c>
      <c r="T171" s="7">
        <v>0</v>
      </c>
      <c r="U171" s="6">
        <v>0</v>
      </c>
      <c r="V171" s="6">
        <v>0</v>
      </c>
      <c r="W171" s="6">
        <v>0</v>
      </c>
      <c r="X171" s="7">
        <v>0</v>
      </c>
      <c r="Y171" s="7">
        <v>352900</v>
      </c>
      <c r="Z171" s="6">
        <v>0</v>
      </c>
      <c r="AA171" s="7">
        <v>798900</v>
      </c>
      <c r="AB171" s="7">
        <v>27585</v>
      </c>
      <c r="AC171" s="8">
        <v>0</v>
      </c>
      <c r="AD171" s="8">
        <v>0</v>
      </c>
      <c r="AE171" s="6">
        <v>0</v>
      </c>
      <c r="AF171" s="6">
        <v>0</v>
      </c>
      <c r="AG171" s="7">
        <v>128</v>
      </c>
      <c r="AH171" s="7">
        <v>7045</v>
      </c>
      <c r="AI171" s="7">
        <v>7840</v>
      </c>
      <c r="AJ171" s="8">
        <v>0</v>
      </c>
      <c r="AK171" s="7">
        <v>0</v>
      </c>
      <c r="AL171" s="8">
        <v>0</v>
      </c>
      <c r="AM171" s="8">
        <v>0</v>
      </c>
      <c r="AN171" s="8">
        <v>600</v>
      </c>
      <c r="AO171" s="7">
        <v>0</v>
      </c>
      <c r="AP171" s="7">
        <v>0</v>
      </c>
      <c r="AQ171" s="8">
        <v>0</v>
      </c>
      <c r="AR171" s="7">
        <v>3814</v>
      </c>
      <c r="AS171" s="7">
        <v>8959</v>
      </c>
      <c r="AT171" s="7">
        <v>0</v>
      </c>
      <c r="AU171" s="8">
        <v>0</v>
      </c>
      <c r="AV171" s="7">
        <v>0</v>
      </c>
      <c r="AW171" s="7">
        <v>63890</v>
      </c>
      <c r="AX171" s="7"/>
      <c r="AY171" s="8">
        <v>0</v>
      </c>
      <c r="AZ171" s="7">
        <v>454650</v>
      </c>
      <c r="BA171" s="8">
        <v>0</v>
      </c>
      <c r="BB171" s="7">
        <v>3320</v>
      </c>
      <c r="BC171" s="7">
        <v>148660</v>
      </c>
      <c r="BD171" s="8">
        <v>0</v>
      </c>
      <c r="BE171" s="8">
        <v>148660</v>
      </c>
      <c r="BF171" s="8">
        <v>0</v>
      </c>
      <c r="BG171" s="6">
        <v>0</v>
      </c>
      <c r="BH171" s="8">
        <v>3320</v>
      </c>
      <c r="BI171" s="8">
        <v>454650</v>
      </c>
      <c r="BJ171" s="8">
        <v>0</v>
      </c>
      <c r="BK171" s="8">
        <v>0</v>
      </c>
      <c r="BL171" s="8">
        <v>0</v>
      </c>
      <c r="BM171" s="45">
        <f t="shared" si="36"/>
        <v>1929241</v>
      </c>
      <c r="BN171" s="45">
        <f t="shared" si="50"/>
        <v>457970</v>
      </c>
      <c r="BO171" s="45">
        <f t="shared" si="37"/>
        <v>2387211</v>
      </c>
      <c r="BP171" s="40" t="s">
        <v>376</v>
      </c>
      <c r="BQ171" s="22" t="s">
        <v>403</v>
      </c>
      <c r="BR171" s="52" t="s">
        <v>404</v>
      </c>
      <c r="BS171" s="55">
        <v>123500</v>
      </c>
      <c r="BT171" s="50">
        <f t="shared" si="38"/>
        <v>271.1058201058201</v>
      </c>
      <c r="BU171" s="80">
        <f t="shared" si="51"/>
        <v>81.759350239832457</v>
      </c>
      <c r="BV171" s="75">
        <f t="shared" si="39"/>
        <v>38.10603606521974</v>
      </c>
      <c r="BW171" s="14">
        <f t="shared" si="40"/>
        <v>0</v>
      </c>
      <c r="BX171" s="14">
        <f t="shared" si="41"/>
        <v>0</v>
      </c>
      <c r="BY171" s="14">
        <f t="shared" si="42"/>
        <v>0</v>
      </c>
      <c r="BZ171" s="14">
        <f t="shared" si="43"/>
        <v>0</v>
      </c>
      <c r="CA171" s="14">
        <f t="shared" si="44"/>
        <v>54.953028830579854</v>
      </c>
      <c r="CB171" s="14">
        <f t="shared" si="45"/>
        <v>86.264982183349531</v>
      </c>
      <c r="CC171" s="14">
        <f t="shared" si="52"/>
        <v>6.8988230212720012</v>
      </c>
      <c r="CD171" s="14">
        <f t="shared" si="46"/>
        <v>93.163805204621525</v>
      </c>
      <c r="CE171" s="14">
        <f t="shared" si="47"/>
        <v>16.052262174711153</v>
      </c>
      <c r="CF171" s="14">
        <f t="shared" si="53"/>
        <v>0</v>
      </c>
      <c r="CG171" s="14">
        <f t="shared" si="48"/>
        <v>49.09297052154195</v>
      </c>
      <c r="CH171" s="19">
        <f t="shared" si="49"/>
        <v>0</v>
      </c>
    </row>
    <row r="172" spans="1:86" ht="13.8" x14ac:dyDescent="0.3">
      <c r="A172" s="3">
        <v>2017</v>
      </c>
      <c r="B172" s="3" t="s">
        <v>376</v>
      </c>
      <c r="C172" s="4" t="s">
        <v>405</v>
      </c>
      <c r="D172" s="4" t="s">
        <v>406</v>
      </c>
      <c r="E172" s="5">
        <v>1301</v>
      </c>
      <c r="F172" s="6">
        <v>0</v>
      </c>
      <c r="G172" s="6">
        <v>1320</v>
      </c>
      <c r="H172" s="7">
        <v>46080</v>
      </c>
      <c r="I172" s="6">
        <v>22460</v>
      </c>
      <c r="J172" s="6">
        <v>0</v>
      </c>
      <c r="K172" s="7">
        <v>0</v>
      </c>
      <c r="L172" s="7">
        <v>49320</v>
      </c>
      <c r="M172" s="8">
        <v>0</v>
      </c>
      <c r="N172" s="6">
        <v>0</v>
      </c>
      <c r="O172" s="7">
        <v>13300</v>
      </c>
      <c r="P172" s="8">
        <v>0</v>
      </c>
      <c r="Q172" s="6">
        <v>0</v>
      </c>
      <c r="R172" s="6">
        <v>0</v>
      </c>
      <c r="S172" s="6">
        <v>40</v>
      </c>
      <c r="T172" s="7">
        <v>0</v>
      </c>
      <c r="U172" s="6">
        <v>0</v>
      </c>
      <c r="V172" s="6">
        <v>0</v>
      </c>
      <c r="W172" s="6">
        <v>0</v>
      </c>
      <c r="X172" s="7">
        <v>15000</v>
      </c>
      <c r="Y172" s="7">
        <v>57920</v>
      </c>
      <c r="Z172" s="6">
        <v>0</v>
      </c>
      <c r="AA172" s="7">
        <v>64880</v>
      </c>
      <c r="AB172" s="7">
        <v>5070</v>
      </c>
      <c r="AC172" s="8">
        <v>0</v>
      </c>
      <c r="AD172" s="8">
        <v>0</v>
      </c>
      <c r="AE172" s="6">
        <v>0</v>
      </c>
      <c r="AF172" s="6">
        <v>0</v>
      </c>
      <c r="AG172" s="7">
        <v>0</v>
      </c>
      <c r="AH172" s="7">
        <v>3420</v>
      </c>
      <c r="AI172" s="7">
        <v>560</v>
      </c>
      <c r="AJ172" s="8">
        <v>850</v>
      </c>
      <c r="AK172" s="7">
        <v>0</v>
      </c>
      <c r="AL172" s="8">
        <v>0</v>
      </c>
      <c r="AM172" s="8">
        <v>0</v>
      </c>
      <c r="AN172" s="8">
        <v>0</v>
      </c>
      <c r="AO172" s="7">
        <v>0</v>
      </c>
      <c r="AP172" s="7">
        <v>0</v>
      </c>
      <c r="AQ172" s="8">
        <v>0</v>
      </c>
      <c r="AR172" s="7">
        <v>3400</v>
      </c>
      <c r="AS172" s="7">
        <v>4800</v>
      </c>
      <c r="AT172" s="7">
        <v>0</v>
      </c>
      <c r="AU172" s="8">
        <v>2400</v>
      </c>
      <c r="AV172" s="7">
        <v>0</v>
      </c>
      <c r="AW172" s="7">
        <v>0</v>
      </c>
      <c r="AX172" s="7"/>
      <c r="AY172" s="8">
        <v>0</v>
      </c>
      <c r="AZ172" s="7">
        <v>147190</v>
      </c>
      <c r="BA172" s="8">
        <v>0</v>
      </c>
      <c r="BB172" s="7">
        <v>0</v>
      </c>
      <c r="BC172" s="7">
        <v>30020</v>
      </c>
      <c r="BD172" s="8">
        <v>0</v>
      </c>
      <c r="BE172" s="8">
        <v>30020</v>
      </c>
      <c r="BF172" s="8">
        <v>0</v>
      </c>
      <c r="BG172" s="6">
        <v>0</v>
      </c>
      <c r="BH172" s="8">
        <v>0</v>
      </c>
      <c r="BI172" s="8">
        <v>147190</v>
      </c>
      <c r="BJ172" s="8">
        <v>0</v>
      </c>
      <c r="BK172" s="8">
        <v>0</v>
      </c>
      <c r="BL172" s="8">
        <v>0</v>
      </c>
      <c r="BM172" s="45">
        <f t="shared" si="36"/>
        <v>320840</v>
      </c>
      <c r="BN172" s="45">
        <f t="shared" si="50"/>
        <v>147190</v>
      </c>
      <c r="BO172" s="45">
        <f t="shared" si="37"/>
        <v>468030</v>
      </c>
      <c r="BP172" s="40" t="s">
        <v>376</v>
      </c>
      <c r="BQ172" s="22" t="s">
        <v>405</v>
      </c>
      <c r="BR172" s="52" t="s">
        <v>406</v>
      </c>
      <c r="BS172" s="55">
        <v>0</v>
      </c>
      <c r="BT172" s="50">
        <f t="shared" si="38"/>
        <v>359.74634896233664</v>
      </c>
      <c r="BU172" s="80">
        <f t="shared" si="51"/>
        <v>68.551161250347207</v>
      </c>
      <c r="BV172" s="75">
        <f t="shared" si="39"/>
        <v>45.534204458109144</v>
      </c>
      <c r="BW172" s="14">
        <f t="shared" si="40"/>
        <v>37.263643351268257</v>
      </c>
      <c r="BX172" s="14">
        <f t="shared" si="41"/>
        <v>37.909300538047653</v>
      </c>
      <c r="BY172" s="14">
        <f t="shared" si="42"/>
        <v>17.263643351268254</v>
      </c>
      <c r="BZ172" s="14">
        <f t="shared" si="43"/>
        <v>0</v>
      </c>
      <c r="CA172" s="14">
        <f t="shared" si="44"/>
        <v>0</v>
      </c>
      <c r="CB172" s="14">
        <f t="shared" si="45"/>
        <v>49.869331283627979</v>
      </c>
      <c r="CC172" s="14">
        <f t="shared" si="52"/>
        <v>0</v>
      </c>
      <c r="CD172" s="14">
        <f t="shared" si="46"/>
        <v>49.869331283627979</v>
      </c>
      <c r="CE172" s="14">
        <f t="shared" si="47"/>
        <v>23.074558032282859</v>
      </c>
      <c r="CF172" s="14">
        <f t="shared" si="53"/>
        <v>0</v>
      </c>
      <c r="CG172" s="14">
        <f t="shared" si="48"/>
        <v>113.13604919292851</v>
      </c>
      <c r="CH172" s="19">
        <f t="shared" si="49"/>
        <v>11.529592621060722</v>
      </c>
    </row>
    <row r="173" spans="1:86" ht="13.8" x14ac:dyDescent="0.3">
      <c r="A173" s="3">
        <v>2017</v>
      </c>
      <c r="B173" s="3" t="s">
        <v>376</v>
      </c>
      <c r="C173" s="4" t="s">
        <v>407</v>
      </c>
      <c r="D173" s="4" t="s">
        <v>408</v>
      </c>
      <c r="E173" s="5">
        <v>16139</v>
      </c>
      <c r="F173" s="6">
        <v>0</v>
      </c>
      <c r="G173" s="6">
        <v>181420</v>
      </c>
      <c r="H173" s="7">
        <v>0</v>
      </c>
      <c r="I173" s="6">
        <v>0</v>
      </c>
      <c r="J173" s="6">
        <v>0</v>
      </c>
      <c r="K173" s="7">
        <v>979460</v>
      </c>
      <c r="L173" s="7">
        <v>122680</v>
      </c>
      <c r="M173" s="8">
        <v>0</v>
      </c>
      <c r="N173" s="6">
        <v>0</v>
      </c>
      <c r="O173" s="7">
        <v>0</v>
      </c>
      <c r="P173" s="8">
        <v>0</v>
      </c>
      <c r="Q173" s="6">
        <v>0</v>
      </c>
      <c r="R173" s="6">
        <v>0</v>
      </c>
      <c r="S173" s="6">
        <v>0</v>
      </c>
      <c r="T173" s="7">
        <v>0</v>
      </c>
      <c r="U173" s="6">
        <v>0</v>
      </c>
      <c r="V173" s="6">
        <v>0</v>
      </c>
      <c r="W173" s="6">
        <v>0</v>
      </c>
      <c r="X173" s="7">
        <v>122980</v>
      </c>
      <c r="Y173" s="7">
        <v>731190</v>
      </c>
      <c r="Z173" s="6">
        <v>0</v>
      </c>
      <c r="AA173" s="7">
        <v>2183850</v>
      </c>
      <c r="AB173" s="7">
        <v>1320</v>
      </c>
      <c r="AC173" s="8">
        <v>0</v>
      </c>
      <c r="AD173" s="8">
        <v>0</v>
      </c>
      <c r="AE173" s="6">
        <v>0</v>
      </c>
      <c r="AF173" s="6">
        <v>0</v>
      </c>
      <c r="AG173" s="7">
        <v>530</v>
      </c>
      <c r="AH173" s="7">
        <v>21100</v>
      </c>
      <c r="AI173" s="7">
        <v>5280</v>
      </c>
      <c r="AJ173" s="8">
        <v>0</v>
      </c>
      <c r="AK173" s="7">
        <v>0</v>
      </c>
      <c r="AL173" s="8">
        <v>0</v>
      </c>
      <c r="AM173" s="8">
        <v>0</v>
      </c>
      <c r="AN173" s="8">
        <v>2200</v>
      </c>
      <c r="AO173" s="7">
        <v>0</v>
      </c>
      <c r="AP173" s="7">
        <v>0</v>
      </c>
      <c r="AQ173" s="8">
        <v>0</v>
      </c>
      <c r="AR173" s="7">
        <v>18630</v>
      </c>
      <c r="AS173" s="7">
        <v>33860</v>
      </c>
      <c r="AT173" s="7">
        <v>306720</v>
      </c>
      <c r="AU173" s="8">
        <v>0</v>
      </c>
      <c r="AV173" s="7">
        <v>0</v>
      </c>
      <c r="AW173" s="7">
        <v>1505840</v>
      </c>
      <c r="AX173" s="7"/>
      <c r="AY173" s="8">
        <v>4340</v>
      </c>
      <c r="AZ173" s="7">
        <v>3713410</v>
      </c>
      <c r="BA173" s="8">
        <v>0</v>
      </c>
      <c r="BB173" s="7">
        <v>219980</v>
      </c>
      <c r="BC173" s="7">
        <v>844080</v>
      </c>
      <c r="BD173" s="8">
        <v>0</v>
      </c>
      <c r="BE173" s="8">
        <v>844080</v>
      </c>
      <c r="BF173" s="8">
        <v>0</v>
      </c>
      <c r="BG173" s="6">
        <v>0</v>
      </c>
      <c r="BH173" s="8">
        <v>219980</v>
      </c>
      <c r="BI173" s="8">
        <v>3713410</v>
      </c>
      <c r="BJ173" s="8">
        <v>0</v>
      </c>
      <c r="BK173" s="8">
        <v>0</v>
      </c>
      <c r="BL173" s="8">
        <v>0</v>
      </c>
      <c r="BM173" s="45">
        <f t="shared" si="36"/>
        <v>7061140</v>
      </c>
      <c r="BN173" s="45">
        <f t="shared" si="50"/>
        <v>3933390</v>
      </c>
      <c r="BO173" s="45">
        <f t="shared" si="37"/>
        <v>10994530</v>
      </c>
      <c r="BP173" s="40" t="s">
        <v>376</v>
      </c>
      <c r="BQ173" s="22" t="s">
        <v>407</v>
      </c>
      <c r="BR173" s="52" t="s">
        <v>408</v>
      </c>
      <c r="BS173" s="55">
        <v>0</v>
      </c>
      <c r="BT173" s="50">
        <f t="shared" si="38"/>
        <v>681.2398537703699</v>
      </c>
      <c r="BU173" s="80">
        <f t="shared" si="51"/>
        <v>64.224118720854833</v>
      </c>
      <c r="BV173" s="75">
        <f t="shared" si="39"/>
        <v>56.546874031848319</v>
      </c>
      <c r="BW173" s="14">
        <f t="shared" si="40"/>
        <v>0</v>
      </c>
      <c r="BX173" s="14">
        <f t="shared" si="41"/>
        <v>7.6014622963008858</v>
      </c>
      <c r="BY173" s="14">
        <f t="shared" si="42"/>
        <v>19.004894974905508</v>
      </c>
      <c r="BZ173" s="14">
        <f t="shared" si="43"/>
        <v>0</v>
      </c>
      <c r="CA173" s="14">
        <f t="shared" si="44"/>
        <v>60.689014189231052</v>
      </c>
      <c r="CB173" s="14">
        <f t="shared" si="45"/>
        <v>135.31507528347481</v>
      </c>
      <c r="CC173" s="14">
        <f t="shared" si="52"/>
        <v>93.304417869756492</v>
      </c>
      <c r="CD173" s="14">
        <f t="shared" si="46"/>
        <v>228.6194931532313</v>
      </c>
      <c r="CE173" s="14">
        <f t="shared" si="47"/>
        <v>52.300638205588946</v>
      </c>
      <c r="CF173" s="14">
        <f t="shared" si="53"/>
        <v>0</v>
      </c>
      <c r="CG173" s="14">
        <f t="shared" si="48"/>
        <v>230.0892248590371</v>
      </c>
      <c r="CH173" s="19">
        <f t="shared" si="49"/>
        <v>7.6200508086002854</v>
      </c>
    </row>
    <row r="174" spans="1:86" ht="13.8" x14ac:dyDescent="0.3">
      <c r="A174" s="3">
        <v>2017</v>
      </c>
      <c r="B174" s="3" t="s">
        <v>376</v>
      </c>
      <c r="C174" s="4" t="s">
        <v>409</v>
      </c>
      <c r="D174" s="4" t="s">
        <v>410</v>
      </c>
      <c r="E174" s="5">
        <v>2391</v>
      </c>
      <c r="F174" s="6">
        <v>0</v>
      </c>
      <c r="G174" s="6">
        <v>0</v>
      </c>
      <c r="H174" s="7">
        <v>0</v>
      </c>
      <c r="I174" s="6">
        <v>0</v>
      </c>
      <c r="J174" s="6">
        <v>0</v>
      </c>
      <c r="K174" s="7">
        <v>64060</v>
      </c>
      <c r="L174" s="7">
        <v>58060</v>
      </c>
      <c r="M174" s="8">
        <v>0</v>
      </c>
      <c r="N174" s="6">
        <v>0</v>
      </c>
      <c r="O174" s="7">
        <v>0</v>
      </c>
      <c r="P174" s="8">
        <v>0</v>
      </c>
      <c r="Q174" s="6">
        <v>0</v>
      </c>
      <c r="R174" s="6">
        <v>0</v>
      </c>
      <c r="S174" s="6">
        <v>0</v>
      </c>
      <c r="T174" s="7">
        <v>0</v>
      </c>
      <c r="U174" s="6">
        <v>0</v>
      </c>
      <c r="V174" s="6">
        <v>0</v>
      </c>
      <c r="W174" s="6">
        <v>0</v>
      </c>
      <c r="X174" s="7">
        <v>0</v>
      </c>
      <c r="Y174" s="7">
        <v>105340</v>
      </c>
      <c r="Z174" s="6">
        <v>0</v>
      </c>
      <c r="AA174" s="7">
        <v>248470</v>
      </c>
      <c r="AB174" s="7">
        <v>0</v>
      </c>
      <c r="AC174" s="8">
        <v>0</v>
      </c>
      <c r="AD174" s="8">
        <v>0</v>
      </c>
      <c r="AE174" s="6">
        <v>0</v>
      </c>
      <c r="AF174" s="6">
        <v>0</v>
      </c>
      <c r="AG174" s="7">
        <v>34</v>
      </c>
      <c r="AH174" s="7">
        <v>1878</v>
      </c>
      <c r="AI174" s="7">
        <v>1880</v>
      </c>
      <c r="AJ174" s="8">
        <v>0</v>
      </c>
      <c r="AK174" s="7">
        <v>0</v>
      </c>
      <c r="AL174" s="8">
        <v>0</v>
      </c>
      <c r="AM174" s="8">
        <v>0</v>
      </c>
      <c r="AN174" s="8">
        <v>300</v>
      </c>
      <c r="AO174" s="7">
        <v>0</v>
      </c>
      <c r="AP174" s="7">
        <v>0</v>
      </c>
      <c r="AQ174" s="8">
        <v>0</v>
      </c>
      <c r="AR174" s="7">
        <v>1016</v>
      </c>
      <c r="AS174" s="7">
        <v>2388</v>
      </c>
      <c r="AT174" s="7">
        <v>0</v>
      </c>
      <c r="AU174" s="8">
        <v>0</v>
      </c>
      <c r="AV174" s="7">
        <v>0</v>
      </c>
      <c r="AW174" s="7">
        <v>126920</v>
      </c>
      <c r="AX174" s="7"/>
      <c r="AY174" s="8">
        <v>0</v>
      </c>
      <c r="AZ174" s="7">
        <v>300640</v>
      </c>
      <c r="BA174" s="8">
        <v>0</v>
      </c>
      <c r="BB174" s="7">
        <v>0</v>
      </c>
      <c r="BC174" s="7">
        <v>47800</v>
      </c>
      <c r="BD174" s="8">
        <v>0</v>
      </c>
      <c r="BE174" s="8">
        <v>47800</v>
      </c>
      <c r="BF174" s="8">
        <v>0</v>
      </c>
      <c r="BG174" s="6">
        <v>0</v>
      </c>
      <c r="BH174" s="8">
        <v>0</v>
      </c>
      <c r="BI174" s="8">
        <v>300640</v>
      </c>
      <c r="BJ174" s="8">
        <v>0</v>
      </c>
      <c r="BK174" s="8">
        <v>0</v>
      </c>
      <c r="BL174" s="8">
        <v>0</v>
      </c>
      <c r="BM174" s="45">
        <f t="shared" si="36"/>
        <v>658146</v>
      </c>
      <c r="BN174" s="45">
        <f t="shared" si="50"/>
        <v>300640</v>
      </c>
      <c r="BO174" s="45">
        <f t="shared" si="37"/>
        <v>958786</v>
      </c>
      <c r="BP174" s="40" t="s">
        <v>376</v>
      </c>
      <c r="BQ174" s="22" t="s">
        <v>409</v>
      </c>
      <c r="BR174" s="52" t="s">
        <v>410</v>
      </c>
      <c r="BS174" s="55">
        <v>0</v>
      </c>
      <c r="BT174" s="50">
        <f t="shared" si="38"/>
        <v>400.99790882475952</v>
      </c>
      <c r="BU174" s="80">
        <f t="shared" si="51"/>
        <v>68.643680654494332</v>
      </c>
      <c r="BV174" s="75">
        <f t="shared" si="39"/>
        <v>44.056879966541196</v>
      </c>
      <c r="BW174" s="14">
        <f t="shared" si="40"/>
        <v>0</v>
      </c>
      <c r="BX174" s="14">
        <f t="shared" si="41"/>
        <v>24.282726892513594</v>
      </c>
      <c r="BY174" s="14">
        <f t="shared" si="42"/>
        <v>0</v>
      </c>
      <c r="BZ174" s="14">
        <f t="shared" si="43"/>
        <v>0</v>
      </c>
      <c r="CA174" s="14">
        <f t="shared" si="44"/>
        <v>26.792137181095775</v>
      </c>
      <c r="CB174" s="14">
        <f t="shared" si="45"/>
        <v>103.91886240066917</v>
      </c>
      <c r="CC174" s="14">
        <f t="shared" si="52"/>
        <v>53.082392304475114</v>
      </c>
      <c r="CD174" s="14">
        <f t="shared" si="46"/>
        <v>157.00125470514431</v>
      </c>
      <c r="CE174" s="14">
        <f t="shared" si="47"/>
        <v>19.991635299038059</v>
      </c>
      <c r="CF174" s="14">
        <f t="shared" si="53"/>
        <v>0</v>
      </c>
      <c r="CG174" s="14">
        <f t="shared" si="48"/>
        <v>125.73818485989126</v>
      </c>
      <c r="CH174" s="19">
        <f t="shared" si="49"/>
        <v>0</v>
      </c>
    </row>
    <row r="175" spans="1:86" ht="13.8" x14ac:dyDescent="0.3">
      <c r="A175" s="3">
        <v>2017</v>
      </c>
      <c r="B175" s="3" t="s">
        <v>376</v>
      </c>
      <c r="C175" s="4" t="s">
        <v>411</v>
      </c>
      <c r="D175" s="4" t="s">
        <v>412</v>
      </c>
      <c r="E175" s="5">
        <v>1639</v>
      </c>
      <c r="F175" s="6">
        <v>0</v>
      </c>
      <c r="G175" s="6">
        <v>0</v>
      </c>
      <c r="H175" s="7">
        <v>0</v>
      </c>
      <c r="I175" s="6">
        <v>0</v>
      </c>
      <c r="J175" s="6">
        <v>0</v>
      </c>
      <c r="K175" s="7">
        <v>83350</v>
      </c>
      <c r="L175" s="7">
        <v>40100</v>
      </c>
      <c r="M175" s="8">
        <v>0</v>
      </c>
      <c r="N175" s="6">
        <v>0</v>
      </c>
      <c r="O175" s="7">
        <v>0</v>
      </c>
      <c r="P175" s="8">
        <v>0</v>
      </c>
      <c r="Q175" s="6">
        <v>0</v>
      </c>
      <c r="R175" s="6">
        <v>0</v>
      </c>
      <c r="S175" s="6">
        <v>0</v>
      </c>
      <c r="T175" s="7">
        <v>0</v>
      </c>
      <c r="U175" s="6">
        <v>0</v>
      </c>
      <c r="V175" s="6">
        <v>0</v>
      </c>
      <c r="W175" s="6">
        <v>0</v>
      </c>
      <c r="X175" s="7">
        <v>0</v>
      </c>
      <c r="Y175" s="7">
        <v>52440</v>
      </c>
      <c r="Z175" s="6">
        <v>0</v>
      </c>
      <c r="AA175" s="7">
        <v>225260</v>
      </c>
      <c r="AB175" s="7">
        <v>0</v>
      </c>
      <c r="AC175" s="8">
        <v>0</v>
      </c>
      <c r="AD175" s="8">
        <v>0</v>
      </c>
      <c r="AE175" s="6">
        <v>0</v>
      </c>
      <c r="AF175" s="6">
        <v>0</v>
      </c>
      <c r="AG175" s="7">
        <v>48</v>
      </c>
      <c r="AH175" s="7">
        <v>2314</v>
      </c>
      <c r="AI175" s="7">
        <v>2110</v>
      </c>
      <c r="AJ175" s="8">
        <v>0</v>
      </c>
      <c r="AK175" s="7">
        <v>0</v>
      </c>
      <c r="AL175" s="8">
        <v>0</v>
      </c>
      <c r="AM175" s="8">
        <v>0</v>
      </c>
      <c r="AN175" s="8">
        <v>300</v>
      </c>
      <c r="AO175" s="7">
        <v>0</v>
      </c>
      <c r="AP175" s="7">
        <v>62</v>
      </c>
      <c r="AQ175" s="8">
        <v>0</v>
      </c>
      <c r="AR175" s="7">
        <v>1809</v>
      </c>
      <c r="AS175" s="7">
        <v>2111</v>
      </c>
      <c r="AT175" s="7">
        <v>0</v>
      </c>
      <c r="AU175" s="8">
        <v>0</v>
      </c>
      <c r="AV175" s="7">
        <v>0</v>
      </c>
      <c r="AW175" s="7">
        <v>0</v>
      </c>
      <c r="AX175" s="7"/>
      <c r="AY175" s="8">
        <v>0</v>
      </c>
      <c r="AZ175" s="7">
        <v>219600</v>
      </c>
      <c r="BA175" s="8">
        <v>0</v>
      </c>
      <c r="BB175" s="7">
        <v>0</v>
      </c>
      <c r="BC175" s="7">
        <v>19380</v>
      </c>
      <c r="BD175" s="8">
        <v>0</v>
      </c>
      <c r="BE175" s="8">
        <v>19380</v>
      </c>
      <c r="BF175" s="8">
        <v>0</v>
      </c>
      <c r="BG175" s="6">
        <v>0</v>
      </c>
      <c r="BH175" s="8">
        <v>0</v>
      </c>
      <c r="BI175" s="8">
        <v>219600</v>
      </c>
      <c r="BJ175" s="8">
        <v>0</v>
      </c>
      <c r="BK175" s="8">
        <v>0</v>
      </c>
      <c r="BL175" s="8">
        <v>0</v>
      </c>
      <c r="BM175" s="45">
        <f t="shared" si="36"/>
        <v>429284</v>
      </c>
      <c r="BN175" s="45">
        <f t="shared" si="50"/>
        <v>219600</v>
      </c>
      <c r="BO175" s="45">
        <f t="shared" si="37"/>
        <v>648884</v>
      </c>
      <c r="BP175" s="40" t="s">
        <v>376</v>
      </c>
      <c r="BQ175" s="22" t="s">
        <v>411</v>
      </c>
      <c r="BR175" s="52" t="s">
        <v>412</v>
      </c>
      <c r="BS175" s="55">
        <v>0</v>
      </c>
      <c r="BT175" s="50">
        <f t="shared" si="38"/>
        <v>395.90237949969492</v>
      </c>
      <c r="BU175" s="80">
        <f t="shared" si="51"/>
        <v>66.157279267172569</v>
      </c>
      <c r="BV175" s="75">
        <f t="shared" si="39"/>
        <v>31.995118974984745</v>
      </c>
      <c r="BW175" s="14">
        <f t="shared" si="40"/>
        <v>0</v>
      </c>
      <c r="BX175" s="14">
        <f t="shared" si="41"/>
        <v>24.466137888956681</v>
      </c>
      <c r="BY175" s="14">
        <f t="shared" si="42"/>
        <v>0</v>
      </c>
      <c r="BZ175" s="14">
        <f t="shared" si="43"/>
        <v>0</v>
      </c>
      <c r="CA175" s="14">
        <f t="shared" si="44"/>
        <v>50.854179377669311</v>
      </c>
      <c r="CB175" s="14">
        <f t="shared" si="45"/>
        <v>137.43746186699207</v>
      </c>
      <c r="CC175" s="14">
        <f t="shared" si="52"/>
        <v>0</v>
      </c>
      <c r="CD175" s="14">
        <f t="shared" si="46"/>
        <v>137.43746186699207</v>
      </c>
      <c r="CE175" s="14">
        <f t="shared" si="47"/>
        <v>11.824283099450884</v>
      </c>
      <c r="CF175" s="14">
        <f t="shared" si="53"/>
        <v>0</v>
      </c>
      <c r="CG175" s="14">
        <f t="shared" si="48"/>
        <v>133.98413666870042</v>
      </c>
      <c r="CH175" s="19">
        <f t="shared" si="49"/>
        <v>0</v>
      </c>
    </row>
    <row r="176" spans="1:86" ht="13.8" x14ac:dyDescent="0.3">
      <c r="A176" s="3">
        <v>2017</v>
      </c>
      <c r="B176" s="3" t="s">
        <v>376</v>
      </c>
      <c r="C176" s="4" t="s">
        <v>413</v>
      </c>
      <c r="D176" s="4" t="s">
        <v>414</v>
      </c>
      <c r="E176" s="5">
        <v>4515</v>
      </c>
      <c r="F176" s="6">
        <v>0</v>
      </c>
      <c r="G176" s="6">
        <v>17460</v>
      </c>
      <c r="H176" s="7">
        <v>0</v>
      </c>
      <c r="I176" s="6">
        <v>0</v>
      </c>
      <c r="J176" s="6">
        <v>0</v>
      </c>
      <c r="K176" s="7">
        <v>166840</v>
      </c>
      <c r="L176" s="7">
        <v>107440</v>
      </c>
      <c r="M176" s="8">
        <v>0</v>
      </c>
      <c r="N176" s="6">
        <v>0</v>
      </c>
      <c r="O176" s="7">
        <v>0</v>
      </c>
      <c r="P176" s="8">
        <v>0</v>
      </c>
      <c r="Q176" s="6">
        <v>0</v>
      </c>
      <c r="R176" s="6">
        <v>0</v>
      </c>
      <c r="S176" s="6">
        <v>0</v>
      </c>
      <c r="T176" s="7">
        <v>0</v>
      </c>
      <c r="U176" s="6">
        <v>0</v>
      </c>
      <c r="V176" s="6">
        <v>0</v>
      </c>
      <c r="W176" s="6">
        <v>0</v>
      </c>
      <c r="X176" s="7">
        <v>0</v>
      </c>
      <c r="Y176" s="7">
        <v>205980</v>
      </c>
      <c r="Z176" s="6">
        <v>0</v>
      </c>
      <c r="AA176" s="7">
        <v>613540</v>
      </c>
      <c r="AB176" s="7">
        <v>0</v>
      </c>
      <c r="AC176" s="8">
        <v>0</v>
      </c>
      <c r="AD176" s="8">
        <v>0</v>
      </c>
      <c r="AE176" s="6">
        <v>0</v>
      </c>
      <c r="AF176" s="6">
        <v>0</v>
      </c>
      <c r="AG176" s="7">
        <v>57</v>
      </c>
      <c r="AH176" s="7">
        <v>3183</v>
      </c>
      <c r="AI176" s="7">
        <v>2090</v>
      </c>
      <c r="AJ176" s="8">
        <v>0</v>
      </c>
      <c r="AK176" s="7">
        <v>0</v>
      </c>
      <c r="AL176" s="8">
        <v>0</v>
      </c>
      <c r="AM176" s="8">
        <v>0</v>
      </c>
      <c r="AN176" s="8">
        <v>300</v>
      </c>
      <c r="AO176" s="7">
        <v>0</v>
      </c>
      <c r="AP176" s="7">
        <v>0</v>
      </c>
      <c r="AQ176" s="8">
        <v>0</v>
      </c>
      <c r="AR176" s="7">
        <v>1723</v>
      </c>
      <c r="AS176" s="7">
        <v>4047</v>
      </c>
      <c r="AT176" s="7">
        <v>0</v>
      </c>
      <c r="AU176" s="8">
        <v>0</v>
      </c>
      <c r="AV176" s="7">
        <v>0</v>
      </c>
      <c r="AW176" s="7">
        <v>186510</v>
      </c>
      <c r="AX176" s="7"/>
      <c r="AY176" s="8">
        <v>0</v>
      </c>
      <c r="AZ176" s="7">
        <v>575690</v>
      </c>
      <c r="BA176" s="8">
        <v>0</v>
      </c>
      <c r="BB176" s="7">
        <v>53140</v>
      </c>
      <c r="BC176" s="7">
        <v>88340</v>
      </c>
      <c r="BD176" s="8">
        <v>0</v>
      </c>
      <c r="BE176" s="8">
        <v>88340</v>
      </c>
      <c r="BF176" s="8">
        <v>0</v>
      </c>
      <c r="BG176" s="6">
        <v>0</v>
      </c>
      <c r="BH176" s="8">
        <v>53140</v>
      </c>
      <c r="BI176" s="8">
        <v>575690</v>
      </c>
      <c r="BJ176" s="8">
        <v>0</v>
      </c>
      <c r="BK176" s="8">
        <v>0</v>
      </c>
      <c r="BL176" s="8">
        <v>0</v>
      </c>
      <c r="BM176" s="45">
        <f t="shared" si="36"/>
        <v>1397510</v>
      </c>
      <c r="BN176" s="45">
        <f t="shared" si="50"/>
        <v>628830</v>
      </c>
      <c r="BO176" s="45">
        <f t="shared" si="37"/>
        <v>2026340</v>
      </c>
      <c r="BP176" s="40" t="s">
        <v>376</v>
      </c>
      <c r="BQ176" s="22" t="s">
        <v>413</v>
      </c>
      <c r="BR176" s="52" t="s">
        <v>414</v>
      </c>
      <c r="BS176" s="55">
        <v>0</v>
      </c>
      <c r="BT176" s="50">
        <f t="shared" si="38"/>
        <v>448.8017718715393</v>
      </c>
      <c r="BU176" s="80">
        <f t="shared" si="51"/>
        <v>68.967201950314362</v>
      </c>
      <c r="BV176" s="75">
        <f t="shared" si="39"/>
        <v>49.488372093023258</v>
      </c>
      <c r="BW176" s="14">
        <f t="shared" si="40"/>
        <v>0</v>
      </c>
      <c r="BX176" s="14">
        <f t="shared" si="41"/>
        <v>23.796234772978959</v>
      </c>
      <c r="BY176" s="14">
        <f t="shared" si="42"/>
        <v>0</v>
      </c>
      <c r="BZ176" s="14">
        <f t="shared" si="43"/>
        <v>0</v>
      </c>
      <c r="CA176" s="14">
        <f t="shared" si="44"/>
        <v>36.952380952380949</v>
      </c>
      <c r="CB176" s="14">
        <f t="shared" si="45"/>
        <v>135.88925802879291</v>
      </c>
      <c r="CC176" s="14">
        <f t="shared" si="52"/>
        <v>41.308970099667775</v>
      </c>
      <c r="CD176" s="14">
        <f t="shared" si="46"/>
        <v>177.1982281284607</v>
      </c>
      <c r="CE176" s="14">
        <f t="shared" si="47"/>
        <v>19.565891472868216</v>
      </c>
      <c r="CF176" s="14">
        <f t="shared" si="53"/>
        <v>0</v>
      </c>
      <c r="CG176" s="14">
        <f t="shared" si="48"/>
        <v>127.50609080841639</v>
      </c>
      <c r="CH176" s="19">
        <f t="shared" si="49"/>
        <v>0</v>
      </c>
    </row>
    <row r="177" spans="1:86" ht="13.8" x14ac:dyDescent="0.3">
      <c r="A177" s="3">
        <v>2017</v>
      </c>
      <c r="B177" s="3" t="s">
        <v>376</v>
      </c>
      <c r="C177" s="4" t="s">
        <v>415</v>
      </c>
      <c r="D177" s="4" t="s">
        <v>416</v>
      </c>
      <c r="E177" s="5">
        <v>2104</v>
      </c>
      <c r="F177" s="6">
        <v>0</v>
      </c>
      <c r="G177" s="6">
        <v>0</v>
      </c>
      <c r="H177" s="7">
        <v>50640</v>
      </c>
      <c r="I177" s="6">
        <v>0</v>
      </c>
      <c r="J177" s="6">
        <v>0</v>
      </c>
      <c r="K177" s="7">
        <v>0</v>
      </c>
      <c r="L177" s="7">
        <v>84960</v>
      </c>
      <c r="M177" s="8">
        <v>0</v>
      </c>
      <c r="N177" s="6">
        <v>0</v>
      </c>
      <c r="O177" s="7">
        <v>0</v>
      </c>
      <c r="P177" s="8">
        <v>0</v>
      </c>
      <c r="Q177" s="6">
        <v>0</v>
      </c>
      <c r="R177" s="6">
        <v>0</v>
      </c>
      <c r="S177" s="6">
        <v>0</v>
      </c>
      <c r="T177" s="7">
        <v>0</v>
      </c>
      <c r="U177" s="6">
        <v>0</v>
      </c>
      <c r="V177" s="6">
        <v>0</v>
      </c>
      <c r="W177" s="6">
        <v>0</v>
      </c>
      <c r="X177" s="7">
        <v>0</v>
      </c>
      <c r="Y177" s="7">
        <v>76810</v>
      </c>
      <c r="Z177" s="6">
        <v>0</v>
      </c>
      <c r="AA177" s="7">
        <v>109380</v>
      </c>
      <c r="AB177" s="7">
        <v>8180</v>
      </c>
      <c r="AC177" s="8">
        <v>0</v>
      </c>
      <c r="AD177" s="8">
        <v>0</v>
      </c>
      <c r="AE177" s="6">
        <v>0</v>
      </c>
      <c r="AF177" s="6">
        <v>0</v>
      </c>
      <c r="AG177" s="7">
        <v>0</v>
      </c>
      <c r="AH177" s="7">
        <v>2220</v>
      </c>
      <c r="AI177" s="7">
        <v>4200</v>
      </c>
      <c r="AJ177" s="8">
        <v>0</v>
      </c>
      <c r="AK177" s="7">
        <v>0</v>
      </c>
      <c r="AL177" s="8">
        <v>0</v>
      </c>
      <c r="AM177" s="8">
        <v>0</v>
      </c>
      <c r="AN177" s="8">
        <v>0</v>
      </c>
      <c r="AO177" s="7">
        <v>0</v>
      </c>
      <c r="AP177" s="7">
        <v>0</v>
      </c>
      <c r="AQ177" s="8">
        <v>0</v>
      </c>
      <c r="AR177" s="7">
        <v>7260</v>
      </c>
      <c r="AS177" s="7">
        <v>2700</v>
      </c>
      <c r="AT177" s="7">
        <v>8370</v>
      </c>
      <c r="AU177" s="8">
        <v>0</v>
      </c>
      <c r="AV177" s="7">
        <v>9130</v>
      </c>
      <c r="AW177" s="7">
        <v>14990</v>
      </c>
      <c r="AX177" s="7"/>
      <c r="AY177" s="8">
        <v>0</v>
      </c>
      <c r="AZ177" s="7">
        <v>231800</v>
      </c>
      <c r="BA177" s="8">
        <v>0</v>
      </c>
      <c r="BB177" s="7">
        <v>0</v>
      </c>
      <c r="BC177" s="7">
        <v>29790</v>
      </c>
      <c r="BD177" s="8">
        <v>0</v>
      </c>
      <c r="BE177" s="8">
        <v>29790</v>
      </c>
      <c r="BF177" s="8">
        <v>0</v>
      </c>
      <c r="BG177" s="6">
        <v>0</v>
      </c>
      <c r="BH177" s="8">
        <v>0</v>
      </c>
      <c r="BI177" s="8">
        <v>231800</v>
      </c>
      <c r="BJ177" s="8">
        <v>0</v>
      </c>
      <c r="BK177" s="8">
        <v>0</v>
      </c>
      <c r="BL177" s="8">
        <v>0</v>
      </c>
      <c r="BM177" s="45">
        <f t="shared" si="36"/>
        <v>408630</v>
      </c>
      <c r="BN177" s="45">
        <f t="shared" si="50"/>
        <v>231800</v>
      </c>
      <c r="BO177" s="45">
        <f t="shared" si="37"/>
        <v>640430</v>
      </c>
      <c r="BP177" s="40" t="s">
        <v>376</v>
      </c>
      <c r="BQ177" s="22" t="s">
        <v>415</v>
      </c>
      <c r="BR177" s="52" t="s">
        <v>416</v>
      </c>
      <c r="BS177" s="55">
        <v>0</v>
      </c>
      <c r="BT177" s="50">
        <f t="shared" si="38"/>
        <v>304.38688212927758</v>
      </c>
      <c r="BU177" s="80">
        <f t="shared" si="51"/>
        <v>63.805568133910029</v>
      </c>
      <c r="BV177" s="75">
        <f t="shared" si="39"/>
        <v>36.506653992395435</v>
      </c>
      <c r="BW177" s="14">
        <f t="shared" si="40"/>
        <v>24.068441064638783</v>
      </c>
      <c r="BX177" s="14">
        <f t="shared" si="41"/>
        <v>40.380228136882131</v>
      </c>
      <c r="BY177" s="14">
        <f t="shared" si="42"/>
        <v>3.9781368821292777</v>
      </c>
      <c r="BZ177" s="14">
        <f t="shared" si="43"/>
        <v>4.3393536121673</v>
      </c>
      <c r="CA177" s="14">
        <f t="shared" si="44"/>
        <v>0</v>
      </c>
      <c r="CB177" s="14">
        <f t="shared" si="45"/>
        <v>51.986692015209123</v>
      </c>
      <c r="CC177" s="14">
        <f t="shared" si="52"/>
        <v>7.1245247148288975</v>
      </c>
      <c r="CD177" s="14">
        <f t="shared" si="46"/>
        <v>59.111216730038024</v>
      </c>
      <c r="CE177" s="14">
        <f t="shared" si="47"/>
        <v>14.158745247148289</v>
      </c>
      <c r="CF177" s="14">
        <f t="shared" si="53"/>
        <v>0</v>
      </c>
      <c r="CG177" s="14">
        <f t="shared" si="48"/>
        <v>110.17110266159696</v>
      </c>
      <c r="CH177" s="19">
        <f t="shared" si="49"/>
        <v>0</v>
      </c>
    </row>
    <row r="178" spans="1:86" ht="13.8" x14ac:dyDescent="0.3">
      <c r="A178" s="3">
        <v>2017</v>
      </c>
      <c r="B178" s="3" t="s">
        <v>376</v>
      </c>
      <c r="C178" s="4" t="s">
        <v>417</v>
      </c>
      <c r="D178" s="4" t="s">
        <v>418</v>
      </c>
      <c r="E178" s="5">
        <v>506</v>
      </c>
      <c r="F178" s="6">
        <v>0</v>
      </c>
      <c r="G178" s="6">
        <v>0</v>
      </c>
      <c r="H178" s="7">
        <v>0</v>
      </c>
      <c r="I178" s="6">
        <v>0</v>
      </c>
      <c r="J178" s="6">
        <v>0</v>
      </c>
      <c r="K178" s="7">
        <v>22170</v>
      </c>
      <c r="L178" s="7">
        <v>22600</v>
      </c>
      <c r="M178" s="8">
        <v>0</v>
      </c>
      <c r="N178" s="6">
        <v>0</v>
      </c>
      <c r="O178" s="7">
        <v>0</v>
      </c>
      <c r="P178" s="8">
        <v>0</v>
      </c>
      <c r="Q178" s="6">
        <v>0</v>
      </c>
      <c r="R178" s="6">
        <v>0</v>
      </c>
      <c r="S178" s="6">
        <v>0</v>
      </c>
      <c r="T178" s="7">
        <v>0</v>
      </c>
      <c r="U178" s="6">
        <v>0</v>
      </c>
      <c r="V178" s="6">
        <v>0</v>
      </c>
      <c r="W178" s="6">
        <v>0</v>
      </c>
      <c r="X178" s="7">
        <v>0</v>
      </c>
      <c r="Y178" s="7">
        <v>21820</v>
      </c>
      <c r="Z178" s="6">
        <v>0</v>
      </c>
      <c r="AA178" s="7">
        <v>35020</v>
      </c>
      <c r="AB178" s="7">
        <v>0</v>
      </c>
      <c r="AC178" s="8">
        <v>0</v>
      </c>
      <c r="AD178" s="8">
        <v>0</v>
      </c>
      <c r="AE178" s="6">
        <v>0</v>
      </c>
      <c r="AF178" s="6">
        <v>0</v>
      </c>
      <c r="AG178" s="7">
        <v>7</v>
      </c>
      <c r="AH178" s="7">
        <v>411</v>
      </c>
      <c r="AI178" s="7">
        <v>0</v>
      </c>
      <c r="AJ178" s="8">
        <v>0</v>
      </c>
      <c r="AK178" s="7">
        <v>0</v>
      </c>
      <c r="AL178" s="8">
        <v>0</v>
      </c>
      <c r="AM178" s="8">
        <v>0</v>
      </c>
      <c r="AN178" s="8">
        <v>0</v>
      </c>
      <c r="AO178" s="7">
        <v>0</v>
      </c>
      <c r="AP178" s="7">
        <v>0</v>
      </c>
      <c r="AQ178" s="8">
        <v>0</v>
      </c>
      <c r="AR178" s="7">
        <v>223</v>
      </c>
      <c r="AS178" s="7">
        <v>523</v>
      </c>
      <c r="AT178" s="7">
        <v>0</v>
      </c>
      <c r="AU178" s="8">
        <v>0</v>
      </c>
      <c r="AV178" s="7">
        <v>0</v>
      </c>
      <c r="AW178" s="7">
        <v>0</v>
      </c>
      <c r="AX178" s="7"/>
      <c r="AY178" s="8">
        <v>0</v>
      </c>
      <c r="AZ178" s="7">
        <v>70740</v>
      </c>
      <c r="BA178" s="8">
        <v>0</v>
      </c>
      <c r="BB178" s="7">
        <v>0</v>
      </c>
      <c r="BC178" s="7">
        <v>16780</v>
      </c>
      <c r="BD178" s="8">
        <v>0</v>
      </c>
      <c r="BE178" s="8">
        <v>16780</v>
      </c>
      <c r="BF178" s="8">
        <v>0</v>
      </c>
      <c r="BG178" s="6">
        <v>0</v>
      </c>
      <c r="BH178" s="8">
        <v>0</v>
      </c>
      <c r="BI178" s="8">
        <v>70740</v>
      </c>
      <c r="BJ178" s="8">
        <v>0</v>
      </c>
      <c r="BK178" s="8">
        <v>0</v>
      </c>
      <c r="BL178" s="8">
        <v>0</v>
      </c>
      <c r="BM178" s="45">
        <f t="shared" si="36"/>
        <v>119554</v>
      </c>
      <c r="BN178" s="45">
        <f t="shared" si="50"/>
        <v>70740</v>
      </c>
      <c r="BO178" s="45">
        <f t="shared" si="37"/>
        <v>190294</v>
      </c>
      <c r="BP178" s="40" t="s">
        <v>376</v>
      </c>
      <c r="BQ178" s="22" t="s">
        <v>417</v>
      </c>
      <c r="BR178" s="52" t="s">
        <v>418</v>
      </c>
      <c r="BS178" s="55">
        <v>0</v>
      </c>
      <c r="BT178" s="50">
        <f t="shared" si="38"/>
        <v>376.07509881422925</v>
      </c>
      <c r="BU178" s="80">
        <f t="shared" si="51"/>
        <v>62.825943014493369</v>
      </c>
      <c r="BV178" s="75">
        <f t="shared" si="39"/>
        <v>43.122529644268774</v>
      </c>
      <c r="BW178" s="14">
        <f t="shared" si="40"/>
        <v>0</v>
      </c>
      <c r="BX178" s="14">
        <f t="shared" si="41"/>
        <v>44.664031620553359</v>
      </c>
      <c r="BY178" s="14">
        <f t="shared" si="42"/>
        <v>0</v>
      </c>
      <c r="BZ178" s="14">
        <f t="shared" si="43"/>
        <v>0</v>
      </c>
      <c r="CA178" s="14">
        <f t="shared" si="44"/>
        <v>43.814229249011859</v>
      </c>
      <c r="CB178" s="14">
        <f t="shared" si="45"/>
        <v>69.209486166007906</v>
      </c>
      <c r="CC178" s="14">
        <f t="shared" si="52"/>
        <v>0</v>
      </c>
      <c r="CD178" s="14">
        <f t="shared" si="46"/>
        <v>69.209486166007906</v>
      </c>
      <c r="CE178" s="14">
        <f t="shared" si="47"/>
        <v>33.162055335968383</v>
      </c>
      <c r="CF178" s="14">
        <f t="shared" si="53"/>
        <v>0</v>
      </c>
      <c r="CG178" s="14">
        <f t="shared" si="48"/>
        <v>139.80237154150197</v>
      </c>
      <c r="CH178" s="19">
        <f t="shared" si="49"/>
        <v>0</v>
      </c>
    </row>
    <row r="179" spans="1:86" ht="13.8" x14ac:dyDescent="0.3">
      <c r="A179" s="3">
        <v>2017</v>
      </c>
      <c r="B179" s="3" t="s">
        <v>376</v>
      </c>
      <c r="C179" s="4" t="s">
        <v>419</v>
      </c>
      <c r="D179" s="4" t="s">
        <v>420</v>
      </c>
      <c r="E179" s="5">
        <v>2102</v>
      </c>
      <c r="F179" s="6">
        <v>0</v>
      </c>
      <c r="G179" s="6">
        <v>0</v>
      </c>
      <c r="H179" s="7">
        <v>29460</v>
      </c>
      <c r="I179" s="6">
        <v>0</v>
      </c>
      <c r="J179" s="6">
        <v>0</v>
      </c>
      <c r="K179" s="7">
        <v>0</v>
      </c>
      <c r="L179" s="7">
        <v>71750</v>
      </c>
      <c r="M179" s="8">
        <v>0</v>
      </c>
      <c r="N179" s="6">
        <v>0</v>
      </c>
      <c r="O179" s="7">
        <v>0</v>
      </c>
      <c r="P179" s="8">
        <v>0</v>
      </c>
      <c r="Q179" s="6">
        <v>0</v>
      </c>
      <c r="R179" s="6">
        <v>0</v>
      </c>
      <c r="S179" s="6">
        <v>0</v>
      </c>
      <c r="T179" s="7">
        <v>0</v>
      </c>
      <c r="U179" s="6">
        <v>0</v>
      </c>
      <c r="V179" s="6">
        <v>0</v>
      </c>
      <c r="W179" s="6">
        <v>0</v>
      </c>
      <c r="X179" s="7">
        <v>0</v>
      </c>
      <c r="Y179" s="7">
        <v>93570</v>
      </c>
      <c r="Z179" s="6">
        <v>0</v>
      </c>
      <c r="AA179" s="7">
        <v>138590</v>
      </c>
      <c r="AB179" s="7">
        <v>4920</v>
      </c>
      <c r="AC179" s="8">
        <v>0</v>
      </c>
      <c r="AD179" s="8">
        <v>0</v>
      </c>
      <c r="AE179" s="6">
        <v>0</v>
      </c>
      <c r="AF179" s="6">
        <v>0</v>
      </c>
      <c r="AG179" s="7">
        <v>0</v>
      </c>
      <c r="AH179" s="7">
        <v>3140</v>
      </c>
      <c r="AI179" s="7">
        <v>450</v>
      </c>
      <c r="AJ179" s="8">
        <v>0</v>
      </c>
      <c r="AK179" s="7">
        <v>0</v>
      </c>
      <c r="AL179" s="8">
        <v>0</v>
      </c>
      <c r="AM179" s="8">
        <v>0</v>
      </c>
      <c r="AN179" s="8">
        <v>0</v>
      </c>
      <c r="AO179" s="7">
        <v>20</v>
      </c>
      <c r="AP179" s="7">
        <v>0</v>
      </c>
      <c r="AQ179" s="8">
        <v>10</v>
      </c>
      <c r="AR179" s="7">
        <v>4730</v>
      </c>
      <c r="AS179" s="7">
        <v>0</v>
      </c>
      <c r="AT179" s="7">
        <v>28330</v>
      </c>
      <c r="AU179" s="8">
        <v>0</v>
      </c>
      <c r="AV179" s="7">
        <v>13620</v>
      </c>
      <c r="AW179" s="7">
        <v>78550</v>
      </c>
      <c r="AX179" s="7"/>
      <c r="AY179" s="8">
        <v>0</v>
      </c>
      <c r="AZ179" s="7">
        <v>237310</v>
      </c>
      <c r="BA179" s="8">
        <v>0</v>
      </c>
      <c r="BB179" s="7">
        <v>0</v>
      </c>
      <c r="BC179" s="7">
        <v>3250</v>
      </c>
      <c r="BD179" s="8">
        <v>0</v>
      </c>
      <c r="BE179" s="8">
        <v>3250</v>
      </c>
      <c r="BF179" s="8">
        <v>0</v>
      </c>
      <c r="BG179" s="6">
        <v>0</v>
      </c>
      <c r="BH179" s="8">
        <v>0</v>
      </c>
      <c r="BI179" s="8">
        <v>237310</v>
      </c>
      <c r="BJ179" s="8">
        <v>0</v>
      </c>
      <c r="BK179" s="8">
        <v>0</v>
      </c>
      <c r="BL179" s="8">
        <v>0</v>
      </c>
      <c r="BM179" s="45">
        <f t="shared" si="36"/>
        <v>470390</v>
      </c>
      <c r="BN179" s="45">
        <f t="shared" si="50"/>
        <v>237310</v>
      </c>
      <c r="BO179" s="45">
        <f t="shared" si="37"/>
        <v>707700</v>
      </c>
      <c r="BP179" s="40" t="s">
        <v>376</v>
      </c>
      <c r="BQ179" s="22" t="s">
        <v>419</v>
      </c>
      <c r="BR179" s="52" t="s">
        <v>420</v>
      </c>
      <c r="BS179" s="55">
        <v>0</v>
      </c>
      <c r="BT179" s="50">
        <f t="shared" si="38"/>
        <v>336.6793529971456</v>
      </c>
      <c r="BU179" s="80">
        <f t="shared" si="51"/>
        <v>66.46742970185106</v>
      </c>
      <c r="BV179" s="75">
        <f t="shared" si="39"/>
        <v>44.514747859181732</v>
      </c>
      <c r="BW179" s="14">
        <f t="shared" si="40"/>
        <v>14.015223596574691</v>
      </c>
      <c r="BX179" s="14">
        <f t="shared" si="41"/>
        <v>34.134157944814461</v>
      </c>
      <c r="BY179" s="14">
        <f t="shared" si="42"/>
        <v>13.477640342530924</v>
      </c>
      <c r="BZ179" s="14">
        <f t="shared" si="43"/>
        <v>6.4795432921027594</v>
      </c>
      <c r="CA179" s="14">
        <f t="shared" si="44"/>
        <v>0</v>
      </c>
      <c r="CB179" s="14">
        <f t="shared" si="45"/>
        <v>65.932445290199809</v>
      </c>
      <c r="CC179" s="14">
        <f t="shared" si="52"/>
        <v>37.369172216936249</v>
      </c>
      <c r="CD179" s="14">
        <f t="shared" si="46"/>
        <v>103.30161750713606</v>
      </c>
      <c r="CE179" s="14">
        <f t="shared" si="47"/>
        <v>1.5461465271170314</v>
      </c>
      <c r="CF179" s="14">
        <f t="shared" si="53"/>
        <v>0</v>
      </c>
      <c r="CG179" s="14">
        <f t="shared" si="48"/>
        <v>112.89724072312083</v>
      </c>
      <c r="CH179" s="19">
        <f t="shared" si="49"/>
        <v>0</v>
      </c>
    </row>
    <row r="180" spans="1:86" ht="13.8" x14ac:dyDescent="0.3">
      <c r="A180" s="3">
        <v>2017</v>
      </c>
      <c r="B180" s="3" t="s">
        <v>376</v>
      </c>
      <c r="C180" s="4" t="s">
        <v>421</v>
      </c>
      <c r="D180" s="4" t="s">
        <v>422</v>
      </c>
      <c r="E180" s="5">
        <v>522</v>
      </c>
      <c r="F180" s="6">
        <v>0</v>
      </c>
      <c r="G180" s="6">
        <v>0</v>
      </c>
      <c r="H180" s="7">
        <v>0</v>
      </c>
      <c r="I180" s="6">
        <v>0</v>
      </c>
      <c r="J180" s="6">
        <v>0</v>
      </c>
      <c r="K180" s="7">
        <v>5978</v>
      </c>
      <c r="L180" s="7">
        <v>0</v>
      </c>
      <c r="M180" s="8">
        <v>0</v>
      </c>
      <c r="N180" s="6">
        <v>0</v>
      </c>
      <c r="O180" s="7">
        <v>0</v>
      </c>
      <c r="P180" s="8">
        <v>0</v>
      </c>
      <c r="Q180" s="6">
        <v>0</v>
      </c>
      <c r="R180" s="6">
        <v>0</v>
      </c>
      <c r="S180" s="6">
        <v>0</v>
      </c>
      <c r="T180" s="7">
        <v>0</v>
      </c>
      <c r="U180" s="6">
        <v>0</v>
      </c>
      <c r="V180" s="6">
        <v>0</v>
      </c>
      <c r="W180" s="6">
        <v>0</v>
      </c>
      <c r="X180" s="7">
        <v>0</v>
      </c>
      <c r="Y180" s="7">
        <v>6236</v>
      </c>
      <c r="Z180" s="6">
        <v>0</v>
      </c>
      <c r="AA180" s="7">
        <v>0</v>
      </c>
      <c r="AB180" s="7">
        <v>0</v>
      </c>
      <c r="AC180" s="8">
        <v>0</v>
      </c>
      <c r="AD180" s="8">
        <v>0</v>
      </c>
      <c r="AE180" s="6">
        <v>0</v>
      </c>
      <c r="AF180" s="6">
        <v>0</v>
      </c>
      <c r="AG180" s="7">
        <v>9</v>
      </c>
      <c r="AH180" s="7">
        <v>496</v>
      </c>
      <c r="AI180" s="7">
        <v>0</v>
      </c>
      <c r="AJ180" s="8">
        <v>0</v>
      </c>
      <c r="AK180" s="7">
        <v>0</v>
      </c>
      <c r="AL180" s="8">
        <v>0</v>
      </c>
      <c r="AM180" s="8">
        <v>0</v>
      </c>
      <c r="AN180" s="8">
        <v>74</v>
      </c>
      <c r="AO180" s="7">
        <v>0</v>
      </c>
      <c r="AP180" s="7">
        <v>0</v>
      </c>
      <c r="AQ180" s="8">
        <v>0</v>
      </c>
      <c r="AR180" s="7">
        <v>268</v>
      </c>
      <c r="AS180" s="7">
        <v>630</v>
      </c>
      <c r="AT180" s="7">
        <v>0</v>
      </c>
      <c r="AU180" s="8">
        <v>0</v>
      </c>
      <c r="AV180" s="7">
        <v>0</v>
      </c>
      <c r="AW180" s="7">
        <v>0</v>
      </c>
      <c r="AX180" s="7"/>
      <c r="AY180" s="8">
        <v>0</v>
      </c>
      <c r="AZ180" s="7">
        <v>216978</v>
      </c>
      <c r="BA180" s="8">
        <v>0</v>
      </c>
      <c r="BB180" s="7">
        <v>0</v>
      </c>
      <c r="BC180" s="7">
        <v>39720</v>
      </c>
      <c r="BD180" s="8">
        <v>0</v>
      </c>
      <c r="BE180" s="8">
        <v>39720</v>
      </c>
      <c r="BF180" s="8">
        <v>0</v>
      </c>
      <c r="BG180" s="6">
        <v>0</v>
      </c>
      <c r="BH180" s="8">
        <v>0</v>
      </c>
      <c r="BI180" s="8">
        <v>216978</v>
      </c>
      <c r="BJ180" s="8">
        <v>0</v>
      </c>
      <c r="BK180" s="8">
        <v>0</v>
      </c>
      <c r="BL180" s="8">
        <v>0</v>
      </c>
      <c r="BM180" s="45">
        <f t="shared" si="36"/>
        <v>53411</v>
      </c>
      <c r="BN180" s="45">
        <f t="shared" si="50"/>
        <v>216978</v>
      </c>
      <c r="BO180" s="45">
        <f t="shared" si="37"/>
        <v>270389</v>
      </c>
      <c r="BP180" s="40" t="s">
        <v>376</v>
      </c>
      <c r="BQ180" s="22" t="s">
        <v>421</v>
      </c>
      <c r="BR180" s="52" t="s">
        <v>422</v>
      </c>
      <c r="BS180" s="55">
        <v>0</v>
      </c>
      <c r="BT180" s="50">
        <f t="shared" si="38"/>
        <v>517.98659003831415</v>
      </c>
      <c r="BU180" s="80">
        <f t="shared" si="51"/>
        <v>19.753392334747346</v>
      </c>
      <c r="BV180" s="75">
        <f t="shared" si="39"/>
        <v>11.946360153256705</v>
      </c>
      <c r="BW180" s="14">
        <f t="shared" si="40"/>
        <v>0</v>
      </c>
      <c r="BX180" s="14">
        <f t="shared" si="41"/>
        <v>0</v>
      </c>
      <c r="BY180" s="14">
        <f t="shared" si="42"/>
        <v>0</v>
      </c>
      <c r="BZ180" s="14">
        <f t="shared" si="43"/>
        <v>0</v>
      </c>
      <c r="CA180" s="14">
        <f t="shared" si="44"/>
        <v>11.452107279693486</v>
      </c>
      <c r="CB180" s="14">
        <f t="shared" si="45"/>
        <v>0</v>
      </c>
      <c r="CC180" s="14">
        <f t="shared" si="52"/>
        <v>0</v>
      </c>
      <c r="CD180" s="14">
        <f t="shared" si="46"/>
        <v>0</v>
      </c>
      <c r="CE180" s="14">
        <f t="shared" si="47"/>
        <v>76.091954022988503</v>
      </c>
      <c r="CF180" s="14">
        <f t="shared" si="53"/>
        <v>0</v>
      </c>
      <c r="CG180" s="14">
        <f t="shared" si="48"/>
        <v>415.66666666666669</v>
      </c>
      <c r="CH180" s="19">
        <f t="shared" si="49"/>
        <v>0</v>
      </c>
    </row>
    <row r="181" spans="1:86" ht="13.8" x14ac:dyDescent="0.3">
      <c r="A181" s="3">
        <v>2017</v>
      </c>
      <c r="B181" s="3" t="s">
        <v>376</v>
      </c>
      <c r="C181" s="4" t="s">
        <v>423</v>
      </c>
      <c r="D181" s="4" t="s">
        <v>424</v>
      </c>
      <c r="E181" s="5">
        <v>581</v>
      </c>
      <c r="F181" s="6">
        <v>0</v>
      </c>
      <c r="G181" s="6">
        <v>0</v>
      </c>
      <c r="H181" s="7">
        <v>0</v>
      </c>
      <c r="I181" s="6">
        <v>0</v>
      </c>
      <c r="J181" s="6">
        <v>0</v>
      </c>
      <c r="K181" s="7">
        <v>25120</v>
      </c>
      <c r="L181" s="7">
        <v>0</v>
      </c>
      <c r="M181" s="8">
        <v>0</v>
      </c>
      <c r="N181" s="6">
        <v>0</v>
      </c>
      <c r="O181" s="7">
        <v>0</v>
      </c>
      <c r="P181" s="8">
        <v>0</v>
      </c>
      <c r="Q181" s="6">
        <v>0</v>
      </c>
      <c r="R181" s="6">
        <v>0</v>
      </c>
      <c r="S181" s="6">
        <v>0</v>
      </c>
      <c r="T181" s="7">
        <v>0</v>
      </c>
      <c r="U181" s="6">
        <v>0</v>
      </c>
      <c r="V181" s="6">
        <v>0</v>
      </c>
      <c r="W181" s="6">
        <v>0</v>
      </c>
      <c r="X181" s="7">
        <v>0</v>
      </c>
      <c r="Y181" s="7">
        <v>14560</v>
      </c>
      <c r="Z181" s="6">
        <v>0</v>
      </c>
      <c r="AA181" s="7">
        <v>12250</v>
      </c>
      <c r="AB181" s="7">
        <v>0</v>
      </c>
      <c r="AC181" s="8">
        <v>0</v>
      </c>
      <c r="AD181" s="8">
        <v>0</v>
      </c>
      <c r="AE181" s="6">
        <v>0</v>
      </c>
      <c r="AF181" s="6">
        <v>0</v>
      </c>
      <c r="AG181" s="7">
        <v>10</v>
      </c>
      <c r="AH181" s="7">
        <v>523</v>
      </c>
      <c r="AI181" s="7">
        <v>0</v>
      </c>
      <c r="AJ181" s="8">
        <v>0</v>
      </c>
      <c r="AK181" s="7">
        <v>0</v>
      </c>
      <c r="AL181" s="8">
        <v>0</v>
      </c>
      <c r="AM181" s="8">
        <v>0</v>
      </c>
      <c r="AN181" s="8">
        <v>0</v>
      </c>
      <c r="AO181" s="7">
        <v>0</v>
      </c>
      <c r="AP181" s="7">
        <v>0</v>
      </c>
      <c r="AQ181" s="8">
        <v>0</v>
      </c>
      <c r="AR181" s="7">
        <v>283</v>
      </c>
      <c r="AS181" s="7">
        <v>666</v>
      </c>
      <c r="AT181" s="7">
        <v>0</v>
      </c>
      <c r="AU181" s="8">
        <v>0</v>
      </c>
      <c r="AV181" s="7">
        <v>0</v>
      </c>
      <c r="AW181" s="7">
        <v>0</v>
      </c>
      <c r="AX181" s="7"/>
      <c r="AY181" s="8">
        <v>0</v>
      </c>
      <c r="AZ181" s="7">
        <v>176300</v>
      </c>
      <c r="BA181" s="8">
        <v>0</v>
      </c>
      <c r="BB181" s="7">
        <v>0</v>
      </c>
      <c r="BC181" s="7">
        <v>33100</v>
      </c>
      <c r="BD181" s="8">
        <v>0</v>
      </c>
      <c r="BE181" s="8">
        <v>33100</v>
      </c>
      <c r="BF181" s="8">
        <v>0</v>
      </c>
      <c r="BG181" s="6">
        <v>0</v>
      </c>
      <c r="BH181" s="8">
        <v>0</v>
      </c>
      <c r="BI181" s="8">
        <v>176300</v>
      </c>
      <c r="BJ181" s="8">
        <v>0</v>
      </c>
      <c r="BK181" s="8">
        <v>0</v>
      </c>
      <c r="BL181" s="8">
        <v>0</v>
      </c>
      <c r="BM181" s="45">
        <f t="shared" ref="BM181:BM230" si="54">F181+G181+H181+I181+J181+K181+L181+M181+N181+O181+P181+Q181+R181+S181+T181+U181+V181+W181+X181+Y181+Z181+AA181+AB181+AC181+AD181+AE181+AF181+AG181+AH181+AI181+AJ181+AK181+AL181+AM181+AN181+AO181+AP181+AQ181+AR181+AS181+AT181+AU181+AV181+AW181+BE181+BG181</f>
        <v>86512</v>
      </c>
      <c r="BN181" s="45">
        <f t="shared" si="50"/>
        <v>176300</v>
      </c>
      <c r="BO181" s="45">
        <f t="shared" si="37"/>
        <v>262812</v>
      </c>
      <c r="BP181" s="40" t="s">
        <v>376</v>
      </c>
      <c r="BQ181" s="22" t="s">
        <v>423</v>
      </c>
      <c r="BR181" s="52" t="s">
        <v>424</v>
      </c>
      <c r="BS181" s="55">
        <v>0</v>
      </c>
      <c r="BT181" s="50">
        <f t="shared" si="38"/>
        <v>452.34423407917382</v>
      </c>
      <c r="BU181" s="80">
        <f t="shared" si="51"/>
        <v>32.917827192061246</v>
      </c>
      <c r="BV181" s="75">
        <f t="shared" si="39"/>
        <v>25.060240963855421</v>
      </c>
      <c r="BW181" s="14">
        <f t="shared" si="40"/>
        <v>0</v>
      </c>
      <c r="BX181" s="14">
        <f t="shared" si="41"/>
        <v>0</v>
      </c>
      <c r="BY181" s="14">
        <f t="shared" si="42"/>
        <v>0</v>
      </c>
      <c r="BZ181" s="14">
        <f t="shared" si="43"/>
        <v>0</v>
      </c>
      <c r="CA181" s="14">
        <f t="shared" si="44"/>
        <v>43.235800344234079</v>
      </c>
      <c r="CB181" s="14">
        <f t="shared" si="45"/>
        <v>21.08433734939759</v>
      </c>
      <c r="CC181" s="14">
        <f t="shared" si="52"/>
        <v>0</v>
      </c>
      <c r="CD181" s="14">
        <f t="shared" si="46"/>
        <v>21.08433734939759</v>
      </c>
      <c r="CE181" s="14">
        <f t="shared" si="47"/>
        <v>56.970740103270224</v>
      </c>
      <c r="CF181" s="14">
        <f t="shared" si="53"/>
        <v>0</v>
      </c>
      <c r="CG181" s="14">
        <f t="shared" si="48"/>
        <v>303.44234079173839</v>
      </c>
      <c r="CH181" s="19">
        <f t="shared" si="49"/>
        <v>0</v>
      </c>
    </row>
    <row r="182" spans="1:86" ht="13.8" x14ac:dyDescent="0.3">
      <c r="A182" s="3">
        <v>2017</v>
      </c>
      <c r="B182" s="3" t="s">
        <v>376</v>
      </c>
      <c r="C182" s="4" t="s">
        <v>425</v>
      </c>
      <c r="D182" s="4" t="s">
        <v>426</v>
      </c>
      <c r="E182" s="5">
        <v>12602</v>
      </c>
      <c r="F182" s="6">
        <v>40</v>
      </c>
      <c r="G182" s="6">
        <v>177640</v>
      </c>
      <c r="H182" s="7">
        <v>22440</v>
      </c>
      <c r="I182" s="6">
        <v>0</v>
      </c>
      <c r="J182" s="6">
        <v>0</v>
      </c>
      <c r="K182" s="7">
        <v>714220</v>
      </c>
      <c r="L182" s="7">
        <v>5680</v>
      </c>
      <c r="M182" s="8">
        <v>0</v>
      </c>
      <c r="N182" s="6">
        <v>0</v>
      </c>
      <c r="O182" s="7">
        <v>0</v>
      </c>
      <c r="P182" s="8">
        <v>0</v>
      </c>
      <c r="Q182" s="6">
        <v>0</v>
      </c>
      <c r="R182" s="6">
        <v>0</v>
      </c>
      <c r="S182" s="6">
        <v>0</v>
      </c>
      <c r="T182" s="7">
        <v>0</v>
      </c>
      <c r="U182" s="6">
        <v>0</v>
      </c>
      <c r="V182" s="6">
        <v>0</v>
      </c>
      <c r="W182" s="6">
        <v>0</v>
      </c>
      <c r="X182" s="7">
        <v>52070</v>
      </c>
      <c r="Y182" s="7">
        <v>520040</v>
      </c>
      <c r="Z182" s="6">
        <v>0</v>
      </c>
      <c r="AA182" s="7">
        <v>1607650</v>
      </c>
      <c r="AB182" s="7">
        <v>0</v>
      </c>
      <c r="AC182" s="8">
        <v>0</v>
      </c>
      <c r="AD182" s="8">
        <v>0</v>
      </c>
      <c r="AE182" s="6">
        <v>0</v>
      </c>
      <c r="AF182" s="6">
        <v>0</v>
      </c>
      <c r="AG182" s="7">
        <v>412</v>
      </c>
      <c r="AH182" s="7">
        <v>12248</v>
      </c>
      <c r="AI182" s="7">
        <v>6850</v>
      </c>
      <c r="AJ182" s="8">
        <v>0</v>
      </c>
      <c r="AK182" s="7">
        <v>0</v>
      </c>
      <c r="AL182" s="8">
        <v>0</v>
      </c>
      <c r="AM182" s="8">
        <v>0</v>
      </c>
      <c r="AN182" s="8">
        <v>1700</v>
      </c>
      <c r="AO182" s="7">
        <v>0</v>
      </c>
      <c r="AP182" s="7">
        <v>0</v>
      </c>
      <c r="AQ182" s="8">
        <v>0</v>
      </c>
      <c r="AR182" s="7">
        <v>14362</v>
      </c>
      <c r="AS182" s="7">
        <v>24947</v>
      </c>
      <c r="AT182" s="7">
        <v>0</v>
      </c>
      <c r="AU182" s="8">
        <v>0</v>
      </c>
      <c r="AV182" s="7">
        <v>0</v>
      </c>
      <c r="AW182" s="7">
        <v>1672920</v>
      </c>
      <c r="AX182" s="7"/>
      <c r="AY182" s="8">
        <v>1200</v>
      </c>
      <c r="AZ182" s="7">
        <v>1814630</v>
      </c>
      <c r="BA182" s="8">
        <v>0</v>
      </c>
      <c r="BB182" s="7">
        <v>36650</v>
      </c>
      <c r="BC182" s="7">
        <v>347040</v>
      </c>
      <c r="BD182" s="8">
        <v>0</v>
      </c>
      <c r="BE182" s="8">
        <v>347040</v>
      </c>
      <c r="BF182" s="8">
        <v>0</v>
      </c>
      <c r="BG182" s="6">
        <v>0</v>
      </c>
      <c r="BH182" s="8">
        <v>36650</v>
      </c>
      <c r="BI182" s="8">
        <v>1814630</v>
      </c>
      <c r="BJ182" s="8">
        <v>0</v>
      </c>
      <c r="BK182" s="8">
        <v>0</v>
      </c>
      <c r="BL182" s="8">
        <v>0</v>
      </c>
      <c r="BM182" s="45">
        <f t="shared" si="54"/>
        <v>5180259</v>
      </c>
      <c r="BN182" s="45">
        <f t="shared" si="50"/>
        <v>1851280</v>
      </c>
      <c r="BO182" s="45">
        <f t="shared" si="37"/>
        <v>7031539</v>
      </c>
      <c r="BP182" s="40" t="s">
        <v>376</v>
      </c>
      <c r="BQ182" s="22" t="s">
        <v>425</v>
      </c>
      <c r="BR182" s="52" t="s">
        <v>426</v>
      </c>
      <c r="BS182" s="55">
        <v>0</v>
      </c>
      <c r="BT182" s="50">
        <f t="shared" si="38"/>
        <v>557.97008411363277</v>
      </c>
      <c r="BU182" s="80">
        <f t="shared" si="51"/>
        <v>73.671766593344643</v>
      </c>
      <c r="BV182" s="75">
        <f t="shared" si="39"/>
        <v>55.362640850658629</v>
      </c>
      <c r="BW182" s="14">
        <f t="shared" si="40"/>
        <v>1.7806697349627043</v>
      </c>
      <c r="BX182" s="14">
        <f t="shared" si="41"/>
        <v>0.45072210760196796</v>
      </c>
      <c r="BY182" s="14">
        <f t="shared" si="42"/>
        <v>0</v>
      </c>
      <c r="BZ182" s="14">
        <f t="shared" si="43"/>
        <v>0</v>
      </c>
      <c r="CA182" s="14">
        <f t="shared" si="44"/>
        <v>56.675130931598162</v>
      </c>
      <c r="CB182" s="14">
        <f t="shared" si="45"/>
        <v>127.5710204729408</v>
      </c>
      <c r="CC182" s="14">
        <f t="shared" si="52"/>
        <v>132.75035708617679</v>
      </c>
      <c r="CD182" s="14">
        <f t="shared" si="46"/>
        <v>260.32137755911759</v>
      </c>
      <c r="CE182" s="14">
        <f t="shared" si="47"/>
        <v>27.53848595461038</v>
      </c>
      <c r="CF182" s="14">
        <f t="shared" si="53"/>
        <v>0</v>
      </c>
      <c r="CG182" s="14">
        <f t="shared" si="48"/>
        <v>143.9953975559435</v>
      </c>
      <c r="CH182" s="19">
        <f t="shared" si="49"/>
        <v>4.131883827963815</v>
      </c>
    </row>
    <row r="183" spans="1:86" ht="13.8" x14ac:dyDescent="0.3">
      <c r="A183" s="3">
        <v>2017</v>
      </c>
      <c r="B183" s="3" t="s">
        <v>376</v>
      </c>
      <c r="C183" s="4" t="s">
        <v>427</v>
      </c>
      <c r="D183" s="4" t="s">
        <v>428</v>
      </c>
      <c r="E183" s="5">
        <v>5008</v>
      </c>
      <c r="F183" s="6">
        <v>0</v>
      </c>
      <c r="G183" s="6">
        <v>90680</v>
      </c>
      <c r="H183" s="7">
        <v>0</v>
      </c>
      <c r="I183" s="6">
        <v>0</v>
      </c>
      <c r="J183" s="6">
        <v>0</v>
      </c>
      <c r="K183" s="7">
        <v>171600</v>
      </c>
      <c r="L183" s="7">
        <v>156820</v>
      </c>
      <c r="M183" s="8">
        <v>0</v>
      </c>
      <c r="N183" s="6">
        <v>0</v>
      </c>
      <c r="O183" s="7">
        <v>0</v>
      </c>
      <c r="P183" s="8">
        <v>0</v>
      </c>
      <c r="Q183" s="6">
        <v>0</v>
      </c>
      <c r="R183" s="6">
        <v>0</v>
      </c>
      <c r="S183" s="6">
        <v>0</v>
      </c>
      <c r="T183" s="7">
        <v>0</v>
      </c>
      <c r="U183" s="6">
        <v>0</v>
      </c>
      <c r="V183" s="6">
        <v>0</v>
      </c>
      <c r="W183" s="6">
        <v>0</v>
      </c>
      <c r="X183" s="7">
        <v>0</v>
      </c>
      <c r="Y183" s="7">
        <v>169160</v>
      </c>
      <c r="Z183" s="6">
        <v>0</v>
      </c>
      <c r="AA183" s="7">
        <v>535830</v>
      </c>
      <c r="AB183" s="7">
        <v>8350</v>
      </c>
      <c r="AC183" s="8">
        <v>0</v>
      </c>
      <c r="AD183" s="8">
        <v>0</v>
      </c>
      <c r="AE183" s="6">
        <v>0</v>
      </c>
      <c r="AF183" s="6">
        <v>0</v>
      </c>
      <c r="AG183" s="7">
        <v>275</v>
      </c>
      <c r="AH183" s="7">
        <v>3460</v>
      </c>
      <c r="AI183" s="7">
        <v>2800</v>
      </c>
      <c r="AJ183" s="8">
        <v>0</v>
      </c>
      <c r="AK183" s="7">
        <v>0</v>
      </c>
      <c r="AL183" s="8">
        <v>0</v>
      </c>
      <c r="AM183" s="8">
        <v>0</v>
      </c>
      <c r="AN183" s="8">
        <v>500</v>
      </c>
      <c r="AO183" s="7">
        <v>0</v>
      </c>
      <c r="AP183" s="7">
        <v>0</v>
      </c>
      <c r="AQ183" s="8">
        <v>0</v>
      </c>
      <c r="AR183" s="7">
        <v>7470</v>
      </c>
      <c r="AS183" s="7">
        <v>9120</v>
      </c>
      <c r="AT183" s="7">
        <v>4980</v>
      </c>
      <c r="AU183" s="8">
        <v>0</v>
      </c>
      <c r="AV183" s="7">
        <v>0</v>
      </c>
      <c r="AW183" s="7">
        <v>319650</v>
      </c>
      <c r="AX183" s="7"/>
      <c r="AY183" s="8">
        <v>0</v>
      </c>
      <c r="AZ183" s="7">
        <v>912770</v>
      </c>
      <c r="BA183" s="8">
        <v>0</v>
      </c>
      <c r="BB183" s="7">
        <v>96010</v>
      </c>
      <c r="BC183" s="7">
        <v>143540</v>
      </c>
      <c r="BD183" s="8">
        <v>0</v>
      </c>
      <c r="BE183" s="8">
        <v>143540</v>
      </c>
      <c r="BF183" s="8">
        <v>0</v>
      </c>
      <c r="BG183" s="6">
        <v>0</v>
      </c>
      <c r="BH183" s="8">
        <v>96010</v>
      </c>
      <c r="BI183" s="8">
        <v>912770</v>
      </c>
      <c r="BJ183" s="8">
        <v>0</v>
      </c>
      <c r="BK183" s="8">
        <v>0</v>
      </c>
      <c r="BL183" s="8">
        <v>0</v>
      </c>
      <c r="BM183" s="45">
        <f t="shared" si="54"/>
        <v>1624235</v>
      </c>
      <c r="BN183" s="45">
        <f t="shared" si="50"/>
        <v>1008780</v>
      </c>
      <c r="BO183" s="45">
        <f t="shared" si="37"/>
        <v>2633015</v>
      </c>
      <c r="BP183" s="40" t="s">
        <v>376</v>
      </c>
      <c r="BQ183" s="22" t="s">
        <v>427</v>
      </c>
      <c r="BR183" s="52" t="s">
        <v>428</v>
      </c>
      <c r="BS183" s="55">
        <v>0</v>
      </c>
      <c r="BT183" s="50">
        <f t="shared" si="38"/>
        <v>525.76178115015978</v>
      </c>
      <c r="BU183" s="80">
        <f t="shared" si="51"/>
        <v>61.687267258257172</v>
      </c>
      <c r="BV183" s="75">
        <f t="shared" si="39"/>
        <v>51.884984025559106</v>
      </c>
      <c r="BW183" s="14">
        <f t="shared" si="40"/>
        <v>0</v>
      </c>
      <c r="BX183" s="14">
        <f t="shared" si="41"/>
        <v>31.313897763578275</v>
      </c>
      <c r="BY183" s="14">
        <f t="shared" si="42"/>
        <v>0.99440894568690097</v>
      </c>
      <c r="BZ183" s="14">
        <f t="shared" si="43"/>
        <v>0</v>
      </c>
      <c r="CA183" s="14">
        <f t="shared" si="44"/>
        <v>34.265175718849839</v>
      </c>
      <c r="CB183" s="14">
        <f t="shared" si="45"/>
        <v>106.99480830670926</v>
      </c>
      <c r="CC183" s="14">
        <f t="shared" si="52"/>
        <v>63.82787539936102</v>
      </c>
      <c r="CD183" s="14">
        <f t="shared" si="46"/>
        <v>170.82268370607028</v>
      </c>
      <c r="CE183" s="14">
        <f t="shared" si="47"/>
        <v>28.662140575079871</v>
      </c>
      <c r="CF183" s="14">
        <f t="shared" si="53"/>
        <v>0</v>
      </c>
      <c r="CG183" s="14">
        <f t="shared" si="48"/>
        <v>182.2623801916933</v>
      </c>
      <c r="CH183" s="19">
        <f t="shared" si="49"/>
        <v>0</v>
      </c>
    </row>
    <row r="184" spans="1:86" ht="13.8" x14ac:dyDescent="0.3">
      <c r="A184" s="3">
        <v>2017</v>
      </c>
      <c r="B184" s="3" t="s">
        <v>376</v>
      </c>
      <c r="C184" s="4" t="s">
        <v>429</v>
      </c>
      <c r="D184" s="4" t="s">
        <v>430</v>
      </c>
      <c r="E184" s="5">
        <v>188</v>
      </c>
      <c r="F184" s="6">
        <v>0</v>
      </c>
      <c r="G184" s="6">
        <v>0</v>
      </c>
      <c r="H184" s="7">
        <v>0</v>
      </c>
      <c r="I184" s="6">
        <v>0</v>
      </c>
      <c r="J184" s="6">
        <v>0</v>
      </c>
      <c r="K184" s="7">
        <v>1793</v>
      </c>
      <c r="L184" s="7">
        <v>0</v>
      </c>
      <c r="M184" s="8">
        <v>0</v>
      </c>
      <c r="N184" s="6">
        <v>0</v>
      </c>
      <c r="O184" s="7">
        <v>0</v>
      </c>
      <c r="P184" s="8">
        <v>0</v>
      </c>
      <c r="Q184" s="6">
        <v>0</v>
      </c>
      <c r="R184" s="6">
        <v>0</v>
      </c>
      <c r="S184" s="6">
        <v>0</v>
      </c>
      <c r="T184" s="7">
        <v>0</v>
      </c>
      <c r="U184" s="6">
        <v>0</v>
      </c>
      <c r="V184" s="6">
        <v>0</v>
      </c>
      <c r="W184" s="6">
        <v>0</v>
      </c>
      <c r="X184" s="7">
        <v>0</v>
      </c>
      <c r="Y184" s="7">
        <v>1871</v>
      </c>
      <c r="Z184" s="6">
        <v>0</v>
      </c>
      <c r="AA184" s="7">
        <v>0</v>
      </c>
      <c r="AB184" s="7">
        <v>0</v>
      </c>
      <c r="AC184" s="8">
        <v>0</v>
      </c>
      <c r="AD184" s="8">
        <v>0</v>
      </c>
      <c r="AE184" s="6">
        <v>0</v>
      </c>
      <c r="AF184" s="6">
        <v>0</v>
      </c>
      <c r="AG184" s="7">
        <v>3</v>
      </c>
      <c r="AH184" s="7">
        <v>177</v>
      </c>
      <c r="AI184" s="7">
        <v>210</v>
      </c>
      <c r="AJ184" s="8">
        <v>0</v>
      </c>
      <c r="AK184" s="7">
        <v>0</v>
      </c>
      <c r="AL184" s="8">
        <v>0</v>
      </c>
      <c r="AM184" s="8">
        <v>0</v>
      </c>
      <c r="AN184" s="8">
        <v>17</v>
      </c>
      <c r="AO184" s="7">
        <v>0</v>
      </c>
      <c r="AP184" s="7">
        <v>0</v>
      </c>
      <c r="AQ184" s="8">
        <v>0</v>
      </c>
      <c r="AR184" s="7">
        <v>96</v>
      </c>
      <c r="AS184" s="7">
        <v>225</v>
      </c>
      <c r="AT184" s="7">
        <v>0</v>
      </c>
      <c r="AU184" s="8">
        <v>0</v>
      </c>
      <c r="AV184" s="7">
        <v>0</v>
      </c>
      <c r="AW184" s="7">
        <v>0</v>
      </c>
      <c r="AX184" s="7"/>
      <c r="AY184" s="8">
        <v>0</v>
      </c>
      <c r="AZ184" s="7">
        <v>99040</v>
      </c>
      <c r="BA184" s="8">
        <v>0</v>
      </c>
      <c r="BB184" s="7">
        <v>0</v>
      </c>
      <c r="BC184" s="7">
        <v>7700</v>
      </c>
      <c r="BD184" s="8">
        <v>0</v>
      </c>
      <c r="BE184" s="8">
        <v>7700</v>
      </c>
      <c r="BF184" s="8">
        <v>0</v>
      </c>
      <c r="BG184" s="6">
        <v>0</v>
      </c>
      <c r="BH184" s="8">
        <v>0</v>
      </c>
      <c r="BI184" s="8">
        <v>99040</v>
      </c>
      <c r="BJ184" s="8">
        <v>0</v>
      </c>
      <c r="BK184" s="8">
        <v>0</v>
      </c>
      <c r="BL184" s="8">
        <v>0</v>
      </c>
      <c r="BM184" s="45">
        <f t="shared" si="54"/>
        <v>12092</v>
      </c>
      <c r="BN184" s="45">
        <f t="shared" si="50"/>
        <v>99040</v>
      </c>
      <c r="BO184" s="45">
        <f t="shared" si="37"/>
        <v>111132</v>
      </c>
      <c r="BP184" s="40" t="s">
        <v>376</v>
      </c>
      <c r="BQ184" s="22" t="s">
        <v>429</v>
      </c>
      <c r="BR184" s="52" t="s">
        <v>430</v>
      </c>
      <c r="BS184" s="55">
        <v>0</v>
      </c>
      <c r="BT184" s="50">
        <f t="shared" si="38"/>
        <v>591.12765957446811</v>
      </c>
      <c r="BU184" s="80">
        <f t="shared" si="51"/>
        <v>10.880754418169385</v>
      </c>
      <c r="BV184" s="75">
        <f t="shared" si="39"/>
        <v>9.9521276595744688</v>
      </c>
      <c r="BW184" s="14">
        <f t="shared" si="40"/>
        <v>0</v>
      </c>
      <c r="BX184" s="14">
        <f t="shared" si="41"/>
        <v>0</v>
      </c>
      <c r="BY184" s="14">
        <f t="shared" si="42"/>
        <v>0</v>
      </c>
      <c r="BZ184" s="14">
        <f t="shared" si="43"/>
        <v>0</v>
      </c>
      <c r="CA184" s="14">
        <f t="shared" si="44"/>
        <v>9.537234042553191</v>
      </c>
      <c r="CB184" s="14">
        <f t="shared" si="45"/>
        <v>0</v>
      </c>
      <c r="CC184" s="14">
        <f t="shared" si="52"/>
        <v>0</v>
      </c>
      <c r="CD184" s="14">
        <f t="shared" si="46"/>
        <v>0</v>
      </c>
      <c r="CE184" s="14">
        <f t="shared" si="47"/>
        <v>40.957446808510639</v>
      </c>
      <c r="CF184" s="14">
        <f t="shared" si="53"/>
        <v>0</v>
      </c>
      <c r="CG184" s="14">
        <f t="shared" si="48"/>
        <v>526.80851063829789</v>
      </c>
      <c r="CH184" s="19">
        <f t="shared" si="49"/>
        <v>0</v>
      </c>
    </row>
    <row r="185" spans="1:86" ht="13.8" x14ac:dyDescent="0.3">
      <c r="A185" s="3">
        <v>2017</v>
      </c>
      <c r="B185" s="3" t="s">
        <v>376</v>
      </c>
      <c r="C185" s="4" t="s">
        <v>431</v>
      </c>
      <c r="D185" s="4" t="s">
        <v>432</v>
      </c>
      <c r="E185" s="5">
        <v>4257</v>
      </c>
      <c r="F185" s="6">
        <v>33</v>
      </c>
      <c r="G185" s="6">
        <v>51720</v>
      </c>
      <c r="H185" s="7">
        <v>380</v>
      </c>
      <c r="I185" s="6">
        <v>0</v>
      </c>
      <c r="J185" s="6">
        <v>0</v>
      </c>
      <c r="K185" s="7">
        <v>228120</v>
      </c>
      <c r="L185" s="7">
        <v>71600</v>
      </c>
      <c r="M185" s="8">
        <v>40</v>
      </c>
      <c r="N185" s="6">
        <v>9</v>
      </c>
      <c r="O185" s="7">
        <v>0</v>
      </c>
      <c r="P185" s="8">
        <v>142</v>
      </c>
      <c r="Q185" s="6">
        <v>0</v>
      </c>
      <c r="R185" s="6">
        <v>0</v>
      </c>
      <c r="S185" s="6">
        <v>0</v>
      </c>
      <c r="T185" s="7">
        <v>0</v>
      </c>
      <c r="U185" s="6">
        <v>0</v>
      </c>
      <c r="V185" s="6">
        <v>0</v>
      </c>
      <c r="W185" s="6">
        <v>0</v>
      </c>
      <c r="X185" s="7">
        <v>23140</v>
      </c>
      <c r="Y185" s="7">
        <v>212050</v>
      </c>
      <c r="Z185" s="6">
        <v>0</v>
      </c>
      <c r="AA185" s="7">
        <v>334020</v>
      </c>
      <c r="AB185" s="7">
        <v>0</v>
      </c>
      <c r="AC185" s="8">
        <v>0</v>
      </c>
      <c r="AD185" s="8">
        <v>0</v>
      </c>
      <c r="AE185" s="6">
        <v>0</v>
      </c>
      <c r="AF185" s="6">
        <v>0</v>
      </c>
      <c r="AG185" s="7">
        <v>0</v>
      </c>
      <c r="AH185" s="7">
        <v>6398</v>
      </c>
      <c r="AI185" s="7">
        <v>1310</v>
      </c>
      <c r="AJ185" s="8">
        <v>0</v>
      </c>
      <c r="AK185" s="7">
        <v>0</v>
      </c>
      <c r="AL185" s="8">
        <v>0</v>
      </c>
      <c r="AM185" s="8">
        <v>0</v>
      </c>
      <c r="AN185" s="8">
        <v>500</v>
      </c>
      <c r="AO185" s="7">
        <v>0</v>
      </c>
      <c r="AP185" s="7">
        <v>0</v>
      </c>
      <c r="AQ185" s="8">
        <v>0</v>
      </c>
      <c r="AR185" s="7">
        <v>4120</v>
      </c>
      <c r="AS185" s="7">
        <v>10264</v>
      </c>
      <c r="AT185" s="7">
        <v>0</v>
      </c>
      <c r="AU185" s="8">
        <v>0</v>
      </c>
      <c r="AV185" s="7">
        <v>0</v>
      </c>
      <c r="AW185" s="7">
        <v>462690</v>
      </c>
      <c r="AX185" s="7"/>
      <c r="AY185" s="8">
        <v>400</v>
      </c>
      <c r="AZ185" s="7">
        <v>626650</v>
      </c>
      <c r="BA185" s="8">
        <v>0</v>
      </c>
      <c r="BB185" s="7">
        <v>9260</v>
      </c>
      <c r="BC185" s="7">
        <v>186180</v>
      </c>
      <c r="BD185" s="8">
        <v>0</v>
      </c>
      <c r="BE185" s="8">
        <v>186180</v>
      </c>
      <c r="BF185" s="8">
        <v>0</v>
      </c>
      <c r="BG185" s="6">
        <v>0</v>
      </c>
      <c r="BH185" s="8">
        <v>9260</v>
      </c>
      <c r="BI185" s="8">
        <v>626650</v>
      </c>
      <c r="BJ185" s="8">
        <v>0</v>
      </c>
      <c r="BK185" s="8">
        <v>0</v>
      </c>
      <c r="BL185" s="8">
        <v>0</v>
      </c>
      <c r="BM185" s="45">
        <f t="shared" si="54"/>
        <v>1592716</v>
      </c>
      <c r="BN185" s="45">
        <f t="shared" si="50"/>
        <v>635910</v>
      </c>
      <c r="BO185" s="45">
        <f t="shared" si="37"/>
        <v>2228626</v>
      </c>
      <c r="BP185" s="40" t="s">
        <v>376</v>
      </c>
      <c r="BQ185" s="22" t="s">
        <v>431</v>
      </c>
      <c r="BR185" s="52" t="s">
        <v>432</v>
      </c>
      <c r="BS185" s="55">
        <v>0</v>
      </c>
      <c r="BT185" s="50">
        <f t="shared" si="38"/>
        <v>523.52031947380783</v>
      </c>
      <c r="BU185" s="80">
        <f t="shared" si="51"/>
        <v>71.466275633506925</v>
      </c>
      <c r="BV185" s="75">
        <f t="shared" si="39"/>
        <v>61.96147521728917</v>
      </c>
      <c r="BW185" s="14">
        <f t="shared" si="40"/>
        <v>8.9264740427531131E-2</v>
      </c>
      <c r="BX185" s="14">
        <f t="shared" si="41"/>
        <v>16.819356354240075</v>
      </c>
      <c r="BY185" s="14">
        <f t="shared" si="42"/>
        <v>0</v>
      </c>
      <c r="BZ185" s="14">
        <f t="shared" si="43"/>
        <v>0</v>
      </c>
      <c r="CA185" s="14">
        <f t="shared" si="44"/>
        <v>53.587033121916846</v>
      </c>
      <c r="CB185" s="14">
        <f t="shared" si="45"/>
        <v>78.463706835799854</v>
      </c>
      <c r="CC185" s="14">
        <f t="shared" si="52"/>
        <v>108.68921775898519</v>
      </c>
      <c r="CD185" s="14">
        <f t="shared" si="46"/>
        <v>187.15292459478505</v>
      </c>
      <c r="CE185" s="14">
        <f t="shared" si="47"/>
        <v>43.735024665257221</v>
      </c>
      <c r="CF185" s="14">
        <f t="shared" si="53"/>
        <v>0</v>
      </c>
      <c r="CG185" s="14">
        <f t="shared" si="48"/>
        <v>147.20460418134837</v>
      </c>
      <c r="CH185" s="19">
        <f t="shared" si="49"/>
        <v>5.4357528776133428</v>
      </c>
    </row>
    <row r="186" spans="1:86" ht="13.8" x14ac:dyDescent="0.3">
      <c r="A186" s="3">
        <v>2017</v>
      </c>
      <c r="B186" s="3" t="s">
        <v>376</v>
      </c>
      <c r="C186" s="4" t="s">
        <v>433</v>
      </c>
      <c r="D186" s="4" t="s">
        <v>434</v>
      </c>
      <c r="E186" s="5">
        <v>1997</v>
      </c>
      <c r="F186" s="6">
        <v>0</v>
      </c>
      <c r="G186" s="6">
        <v>0</v>
      </c>
      <c r="H186" s="7">
        <v>0</v>
      </c>
      <c r="I186" s="6">
        <v>0</v>
      </c>
      <c r="J186" s="6">
        <v>0</v>
      </c>
      <c r="K186" s="7">
        <v>60191</v>
      </c>
      <c r="L186" s="7">
        <v>43990</v>
      </c>
      <c r="M186" s="8">
        <v>0</v>
      </c>
      <c r="N186" s="6">
        <v>0</v>
      </c>
      <c r="O186" s="7">
        <v>0</v>
      </c>
      <c r="P186" s="8">
        <v>0</v>
      </c>
      <c r="Q186" s="6">
        <v>0</v>
      </c>
      <c r="R186" s="6">
        <v>0</v>
      </c>
      <c r="S186" s="6">
        <v>0</v>
      </c>
      <c r="T186" s="7">
        <v>0</v>
      </c>
      <c r="U186" s="6">
        <v>0</v>
      </c>
      <c r="V186" s="6">
        <v>0</v>
      </c>
      <c r="W186" s="6">
        <v>0</v>
      </c>
      <c r="X186" s="7">
        <v>0</v>
      </c>
      <c r="Y186" s="7">
        <v>61079</v>
      </c>
      <c r="Z186" s="6">
        <v>0</v>
      </c>
      <c r="AA186" s="7">
        <v>214290</v>
      </c>
      <c r="AB186" s="7">
        <v>0</v>
      </c>
      <c r="AC186" s="8">
        <v>0</v>
      </c>
      <c r="AD186" s="8">
        <v>0</v>
      </c>
      <c r="AE186" s="6">
        <v>0</v>
      </c>
      <c r="AF186" s="6">
        <v>0</v>
      </c>
      <c r="AG186" s="7">
        <v>32</v>
      </c>
      <c r="AH186" s="7">
        <v>1749</v>
      </c>
      <c r="AI186" s="7">
        <v>1105</v>
      </c>
      <c r="AJ186" s="8">
        <v>0</v>
      </c>
      <c r="AK186" s="7">
        <v>0</v>
      </c>
      <c r="AL186" s="8">
        <v>0</v>
      </c>
      <c r="AM186" s="8">
        <v>0</v>
      </c>
      <c r="AN186" s="8">
        <v>213</v>
      </c>
      <c r="AO186" s="7">
        <v>0</v>
      </c>
      <c r="AP186" s="7">
        <v>0</v>
      </c>
      <c r="AQ186" s="8">
        <v>0</v>
      </c>
      <c r="AR186" s="7">
        <v>947</v>
      </c>
      <c r="AS186" s="7">
        <v>2223</v>
      </c>
      <c r="AT186" s="7">
        <v>0</v>
      </c>
      <c r="AU186" s="8">
        <v>0</v>
      </c>
      <c r="AV186" s="7">
        <v>0</v>
      </c>
      <c r="AW186" s="7">
        <v>0</v>
      </c>
      <c r="AX186" s="7"/>
      <c r="AY186" s="8">
        <v>0</v>
      </c>
      <c r="AZ186" s="7">
        <v>336938</v>
      </c>
      <c r="BA186" s="8">
        <v>0</v>
      </c>
      <c r="BB186" s="7">
        <v>4152</v>
      </c>
      <c r="BC186" s="7">
        <v>38820</v>
      </c>
      <c r="BD186" s="8">
        <v>0</v>
      </c>
      <c r="BE186" s="8">
        <v>38820</v>
      </c>
      <c r="BF186" s="8">
        <v>0</v>
      </c>
      <c r="BG186" s="6">
        <v>0</v>
      </c>
      <c r="BH186" s="8">
        <v>4152</v>
      </c>
      <c r="BI186" s="8">
        <v>336938</v>
      </c>
      <c r="BJ186" s="8">
        <v>0</v>
      </c>
      <c r="BK186" s="8">
        <v>0</v>
      </c>
      <c r="BL186" s="8">
        <v>0</v>
      </c>
      <c r="BM186" s="45">
        <f t="shared" si="54"/>
        <v>424639</v>
      </c>
      <c r="BN186" s="45">
        <f t="shared" si="50"/>
        <v>341090</v>
      </c>
      <c r="BO186" s="45">
        <f t="shared" si="37"/>
        <v>765729</v>
      </c>
      <c r="BP186" s="40" t="s">
        <v>376</v>
      </c>
      <c r="BQ186" s="22" t="s">
        <v>433</v>
      </c>
      <c r="BR186" s="52" t="s">
        <v>434</v>
      </c>
      <c r="BS186" s="55">
        <v>0</v>
      </c>
      <c r="BT186" s="50">
        <f t="shared" si="38"/>
        <v>383.43965948923386</v>
      </c>
      <c r="BU186" s="80">
        <f t="shared" si="51"/>
        <v>55.455520164444607</v>
      </c>
      <c r="BV186" s="75">
        <f t="shared" si="39"/>
        <v>30.585378067100653</v>
      </c>
      <c r="BW186" s="14">
        <f t="shared" si="40"/>
        <v>0</v>
      </c>
      <c r="BX186" s="14">
        <f t="shared" si="41"/>
        <v>22.028042063094642</v>
      </c>
      <c r="BY186" s="14">
        <f t="shared" si="42"/>
        <v>0</v>
      </c>
      <c r="BZ186" s="14">
        <f t="shared" si="43"/>
        <v>0</v>
      </c>
      <c r="CA186" s="14">
        <f t="shared" si="44"/>
        <v>30.140711066599899</v>
      </c>
      <c r="CB186" s="14">
        <f t="shared" si="45"/>
        <v>107.30595893840761</v>
      </c>
      <c r="CC186" s="14">
        <f t="shared" si="52"/>
        <v>0</v>
      </c>
      <c r="CD186" s="14">
        <f t="shared" si="46"/>
        <v>107.30595893840761</v>
      </c>
      <c r="CE186" s="14">
        <f t="shared" si="47"/>
        <v>19.43915873810716</v>
      </c>
      <c r="CF186" s="14">
        <f t="shared" si="53"/>
        <v>0</v>
      </c>
      <c r="CG186" s="14">
        <f t="shared" si="48"/>
        <v>168.72208312468703</v>
      </c>
      <c r="CH186" s="19">
        <f t="shared" si="49"/>
        <v>0</v>
      </c>
    </row>
    <row r="187" spans="1:86" ht="13.8" x14ac:dyDescent="0.3">
      <c r="A187" s="3">
        <v>2017</v>
      </c>
      <c r="B187" s="3" t="s">
        <v>376</v>
      </c>
      <c r="C187" s="4" t="s">
        <v>435</v>
      </c>
      <c r="D187" s="4" t="s">
        <v>436</v>
      </c>
      <c r="E187" s="5">
        <v>884</v>
      </c>
      <c r="F187" s="6">
        <v>0</v>
      </c>
      <c r="G187" s="6">
        <v>0</v>
      </c>
      <c r="H187" s="7">
        <v>0</v>
      </c>
      <c r="I187" s="6">
        <v>0</v>
      </c>
      <c r="J187" s="6">
        <v>0</v>
      </c>
      <c r="K187" s="7">
        <v>29300</v>
      </c>
      <c r="L187" s="7">
        <v>29600</v>
      </c>
      <c r="M187" s="8">
        <v>0</v>
      </c>
      <c r="N187" s="6">
        <v>0</v>
      </c>
      <c r="O187" s="7">
        <v>0</v>
      </c>
      <c r="P187" s="8">
        <v>0</v>
      </c>
      <c r="Q187" s="6">
        <v>0</v>
      </c>
      <c r="R187" s="6">
        <v>0</v>
      </c>
      <c r="S187" s="6">
        <v>0</v>
      </c>
      <c r="T187" s="7">
        <v>0</v>
      </c>
      <c r="U187" s="6">
        <v>0</v>
      </c>
      <c r="V187" s="6">
        <v>0</v>
      </c>
      <c r="W187" s="6">
        <v>0</v>
      </c>
      <c r="X187" s="7">
        <v>0</v>
      </c>
      <c r="Y187" s="7">
        <v>33550</v>
      </c>
      <c r="Z187" s="6">
        <v>0</v>
      </c>
      <c r="AA187" s="7">
        <v>47250</v>
      </c>
      <c r="AB187" s="7">
        <v>0</v>
      </c>
      <c r="AC187" s="8">
        <v>0</v>
      </c>
      <c r="AD187" s="8">
        <v>0</v>
      </c>
      <c r="AE187" s="6">
        <v>0</v>
      </c>
      <c r="AF187" s="6">
        <v>0</v>
      </c>
      <c r="AG187" s="7">
        <v>14</v>
      </c>
      <c r="AH187" s="7">
        <v>750</v>
      </c>
      <c r="AI187" s="7">
        <v>140</v>
      </c>
      <c r="AJ187" s="8">
        <v>0</v>
      </c>
      <c r="AK187" s="7">
        <v>0</v>
      </c>
      <c r="AL187" s="8">
        <v>0</v>
      </c>
      <c r="AM187" s="8">
        <v>0</v>
      </c>
      <c r="AN187" s="8">
        <v>200</v>
      </c>
      <c r="AO187" s="7">
        <v>0</v>
      </c>
      <c r="AP187" s="7">
        <v>0</v>
      </c>
      <c r="AQ187" s="8">
        <v>0</v>
      </c>
      <c r="AR187" s="7">
        <v>406</v>
      </c>
      <c r="AS187" s="7">
        <v>955</v>
      </c>
      <c r="AT187" s="7">
        <v>0</v>
      </c>
      <c r="AU187" s="8">
        <v>0</v>
      </c>
      <c r="AV187" s="7">
        <v>0</v>
      </c>
      <c r="AW187" s="7">
        <v>0</v>
      </c>
      <c r="AX187" s="7"/>
      <c r="AY187" s="8">
        <v>0</v>
      </c>
      <c r="AZ187" s="7">
        <v>135010</v>
      </c>
      <c r="BA187" s="8">
        <v>0</v>
      </c>
      <c r="BB187" s="7">
        <v>0</v>
      </c>
      <c r="BC187" s="7">
        <v>25480</v>
      </c>
      <c r="BD187" s="8">
        <v>0</v>
      </c>
      <c r="BE187" s="8">
        <v>25480</v>
      </c>
      <c r="BF187" s="8">
        <v>0</v>
      </c>
      <c r="BG187" s="6">
        <v>0</v>
      </c>
      <c r="BH187" s="8">
        <v>0</v>
      </c>
      <c r="BI187" s="8">
        <v>135010</v>
      </c>
      <c r="BJ187" s="8">
        <v>0</v>
      </c>
      <c r="BK187" s="8">
        <v>0</v>
      </c>
      <c r="BL187" s="8">
        <v>0</v>
      </c>
      <c r="BM187" s="45">
        <f t="shared" si="54"/>
        <v>167645</v>
      </c>
      <c r="BN187" s="45">
        <f t="shared" si="50"/>
        <v>135010</v>
      </c>
      <c r="BO187" s="45">
        <f t="shared" si="37"/>
        <v>302655</v>
      </c>
      <c r="BP187" s="40" t="s">
        <v>376</v>
      </c>
      <c r="BQ187" s="22" t="s">
        <v>435</v>
      </c>
      <c r="BR187" s="52" t="s">
        <v>436</v>
      </c>
      <c r="BS187" s="55">
        <v>0</v>
      </c>
      <c r="BT187" s="50">
        <f t="shared" si="38"/>
        <v>342.36990950226243</v>
      </c>
      <c r="BU187" s="80">
        <f t="shared" si="51"/>
        <v>55.3914523136905</v>
      </c>
      <c r="BV187" s="75">
        <f t="shared" si="39"/>
        <v>37.952488687782804</v>
      </c>
      <c r="BW187" s="14">
        <f t="shared" si="40"/>
        <v>0</v>
      </c>
      <c r="BX187" s="14">
        <f t="shared" si="41"/>
        <v>33.484162895927604</v>
      </c>
      <c r="BY187" s="14">
        <f t="shared" si="42"/>
        <v>0</v>
      </c>
      <c r="BZ187" s="14">
        <f t="shared" si="43"/>
        <v>0</v>
      </c>
      <c r="CA187" s="14">
        <f t="shared" si="44"/>
        <v>33.144796380090497</v>
      </c>
      <c r="CB187" s="14">
        <f t="shared" si="45"/>
        <v>53.450226244343888</v>
      </c>
      <c r="CC187" s="14">
        <f t="shared" si="52"/>
        <v>0</v>
      </c>
      <c r="CD187" s="14">
        <f t="shared" si="46"/>
        <v>53.450226244343888</v>
      </c>
      <c r="CE187" s="14">
        <f t="shared" si="47"/>
        <v>28.823529411764707</v>
      </c>
      <c r="CF187" s="14">
        <f t="shared" si="53"/>
        <v>0</v>
      </c>
      <c r="CG187" s="14">
        <f t="shared" si="48"/>
        <v>152.72624434389141</v>
      </c>
      <c r="CH187" s="19">
        <f t="shared" si="49"/>
        <v>0</v>
      </c>
    </row>
    <row r="188" spans="1:86" ht="13.8" x14ac:dyDescent="0.3">
      <c r="A188" s="3">
        <v>2017</v>
      </c>
      <c r="B188" s="3" t="s">
        <v>376</v>
      </c>
      <c r="C188" s="4" t="s">
        <v>437</v>
      </c>
      <c r="D188" s="4" t="s">
        <v>438</v>
      </c>
      <c r="E188" s="5">
        <v>47420</v>
      </c>
      <c r="F188" s="6">
        <v>86</v>
      </c>
      <c r="G188" s="6">
        <v>1441830</v>
      </c>
      <c r="H188" s="7">
        <v>20980</v>
      </c>
      <c r="I188" s="6">
        <v>24980</v>
      </c>
      <c r="J188" s="6">
        <v>0</v>
      </c>
      <c r="K188" s="7">
        <v>3271070</v>
      </c>
      <c r="L188" s="7">
        <v>207240</v>
      </c>
      <c r="M188" s="8">
        <v>0</v>
      </c>
      <c r="N188" s="6">
        <v>0</v>
      </c>
      <c r="O188" s="7">
        <v>0</v>
      </c>
      <c r="P188" s="8">
        <v>0</v>
      </c>
      <c r="Q188" s="6">
        <v>0</v>
      </c>
      <c r="R188" s="6">
        <v>0</v>
      </c>
      <c r="S188" s="6">
        <v>0</v>
      </c>
      <c r="T188" s="7">
        <v>0</v>
      </c>
      <c r="U188" s="6">
        <v>0</v>
      </c>
      <c r="V188" s="6">
        <v>0</v>
      </c>
      <c r="W188" s="6">
        <v>0</v>
      </c>
      <c r="X188" s="7">
        <v>112660</v>
      </c>
      <c r="Y188" s="7">
        <v>2333650</v>
      </c>
      <c r="Z188" s="6">
        <v>0</v>
      </c>
      <c r="AA188" s="7">
        <v>6504080</v>
      </c>
      <c r="AB188" s="7">
        <v>233510</v>
      </c>
      <c r="AC188" s="8">
        <v>0</v>
      </c>
      <c r="AD188" s="8">
        <v>0</v>
      </c>
      <c r="AE188" s="6">
        <v>0</v>
      </c>
      <c r="AF188" s="6">
        <v>0</v>
      </c>
      <c r="AG188" s="7">
        <v>550</v>
      </c>
      <c r="AH188" s="7">
        <v>56090</v>
      </c>
      <c r="AI188" s="7">
        <v>19801</v>
      </c>
      <c r="AJ188" s="8">
        <v>0</v>
      </c>
      <c r="AK188" s="7">
        <v>0</v>
      </c>
      <c r="AL188" s="8">
        <v>0</v>
      </c>
      <c r="AM188" s="8">
        <v>0</v>
      </c>
      <c r="AN188" s="8">
        <v>3280</v>
      </c>
      <c r="AO188" s="7">
        <v>0</v>
      </c>
      <c r="AP188" s="7">
        <v>8125</v>
      </c>
      <c r="AQ188" s="8">
        <v>0</v>
      </c>
      <c r="AR188" s="7">
        <v>62370</v>
      </c>
      <c r="AS188" s="7">
        <v>98840</v>
      </c>
      <c r="AT188" s="7">
        <v>401780</v>
      </c>
      <c r="AU188" s="8">
        <v>0</v>
      </c>
      <c r="AV188" s="7">
        <v>0</v>
      </c>
      <c r="AW188" s="7">
        <v>4023500</v>
      </c>
      <c r="AX188" s="7"/>
      <c r="AY188" s="8">
        <v>47080</v>
      </c>
      <c r="AZ188" s="7">
        <v>11234150</v>
      </c>
      <c r="BA188" s="8">
        <v>0</v>
      </c>
      <c r="BB188" s="7">
        <v>1702220</v>
      </c>
      <c r="BC188" s="7">
        <v>1568580</v>
      </c>
      <c r="BD188" s="8">
        <v>0</v>
      </c>
      <c r="BE188" s="8">
        <v>1568580</v>
      </c>
      <c r="BF188" s="8">
        <v>0</v>
      </c>
      <c r="BG188" s="6">
        <v>0</v>
      </c>
      <c r="BH188" s="8">
        <v>1702220</v>
      </c>
      <c r="BI188" s="8">
        <v>11234150</v>
      </c>
      <c r="BJ188" s="8">
        <v>0</v>
      </c>
      <c r="BK188" s="8">
        <v>0</v>
      </c>
      <c r="BL188" s="8">
        <v>0</v>
      </c>
      <c r="BM188" s="45">
        <f t="shared" si="54"/>
        <v>20393002</v>
      </c>
      <c r="BN188" s="45">
        <f t="shared" si="50"/>
        <v>12936370</v>
      </c>
      <c r="BO188" s="45">
        <f t="shared" si="37"/>
        <v>33329372</v>
      </c>
      <c r="BP188" s="40" t="s">
        <v>376</v>
      </c>
      <c r="BQ188" s="22" t="s">
        <v>437</v>
      </c>
      <c r="BR188" s="52" t="s">
        <v>438</v>
      </c>
      <c r="BS188" s="55">
        <v>0</v>
      </c>
      <c r="BT188" s="50">
        <f t="shared" si="38"/>
        <v>702.85474483340363</v>
      </c>
      <c r="BU188" s="80">
        <f t="shared" si="51"/>
        <v>61.186277377203503</v>
      </c>
      <c r="BV188" s="75">
        <f t="shared" si="39"/>
        <v>79.617882749894562</v>
      </c>
      <c r="BW188" s="14">
        <f t="shared" si="40"/>
        <v>0.4424293547026571</v>
      </c>
      <c r="BX188" s="14">
        <f t="shared" si="41"/>
        <v>4.3703078869675238</v>
      </c>
      <c r="BY188" s="14">
        <f t="shared" si="42"/>
        <v>8.9995782370307893</v>
      </c>
      <c r="BZ188" s="14">
        <f t="shared" si="43"/>
        <v>0</v>
      </c>
      <c r="CA188" s="14">
        <f t="shared" si="44"/>
        <v>68.980809784900885</v>
      </c>
      <c r="CB188" s="14">
        <f t="shared" si="45"/>
        <v>137.15900463939266</v>
      </c>
      <c r="CC188" s="14">
        <f t="shared" si="52"/>
        <v>84.848165331083933</v>
      </c>
      <c r="CD188" s="14">
        <f t="shared" si="46"/>
        <v>222.00716997047658</v>
      </c>
      <c r="CE188" s="14">
        <f t="shared" si="47"/>
        <v>33.078447912273305</v>
      </c>
      <c r="CF188" s="14">
        <f t="shared" si="53"/>
        <v>0</v>
      </c>
      <c r="CG188" s="14">
        <f t="shared" si="48"/>
        <v>236.90742302825811</v>
      </c>
      <c r="CH188" s="19">
        <f t="shared" si="49"/>
        <v>2.3757908055672714</v>
      </c>
    </row>
    <row r="189" spans="1:86" ht="13.8" x14ac:dyDescent="0.3">
      <c r="A189" s="3">
        <v>2017</v>
      </c>
      <c r="B189" s="3" t="s">
        <v>376</v>
      </c>
      <c r="C189" s="4" t="s">
        <v>439</v>
      </c>
      <c r="D189" s="4" t="s">
        <v>440</v>
      </c>
      <c r="E189" s="5">
        <v>7221</v>
      </c>
      <c r="F189" s="6">
        <v>0</v>
      </c>
      <c r="G189" s="6">
        <v>158460</v>
      </c>
      <c r="H189" s="7">
        <v>540</v>
      </c>
      <c r="I189" s="6">
        <v>0</v>
      </c>
      <c r="J189" s="6">
        <v>0</v>
      </c>
      <c r="K189" s="7">
        <v>267880</v>
      </c>
      <c r="L189" s="7">
        <v>186740</v>
      </c>
      <c r="M189" s="8">
        <v>0</v>
      </c>
      <c r="N189" s="6">
        <v>0</v>
      </c>
      <c r="O189" s="7">
        <v>0</v>
      </c>
      <c r="P189" s="8">
        <v>0</v>
      </c>
      <c r="Q189" s="6">
        <v>0</v>
      </c>
      <c r="R189" s="6">
        <v>0</v>
      </c>
      <c r="S189" s="6">
        <v>0</v>
      </c>
      <c r="T189" s="7">
        <v>0</v>
      </c>
      <c r="U189" s="6">
        <v>0</v>
      </c>
      <c r="V189" s="6">
        <v>0</v>
      </c>
      <c r="W189" s="6">
        <v>0</v>
      </c>
      <c r="X189" s="7">
        <v>0</v>
      </c>
      <c r="Y189" s="7">
        <v>310460</v>
      </c>
      <c r="Z189" s="6">
        <v>0</v>
      </c>
      <c r="AA189" s="7">
        <v>968270</v>
      </c>
      <c r="AB189" s="7">
        <v>0</v>
      </c>
      <c r="AC189" s="8">
        <v>0</v>
      </c>
      <c r="AD189" s="8">
        <v>0</v>
      </c>
      <c r="AE189" s="6">
        <v>0</v>
      </c>
      <c r="AF189" s="6">
        <v>0</v>
      </c>
      <c r="AG189" s="7">
        <v>86</v>
      </c>
      <c r="AH189" s="7">
        <v>4679</v>
      </c>
      <c r="AI189" s="7">
        <v>4640</v>
      </c>
      <c r="AJ189" s="8">
        <v>0</v>
      </c>
      <c r="AK189" s="7">
        <v>0</v>
      </c>
      <c r="AL189" s="8">
        <v>0</v>
      </c>
      <c r="AM189" s="8">
        <v>0</v>
      </c>
      <c r="AN189" s="8">
        <v>600</v>
      </c>
      <c r="AO189" s="7">
        <v>0</v>
      </c>
      <c r="AP189" s="7">
        <v>0</v>
      </c>
      <c r="AQ189" s="8">
        <v>0</v>
      </c>
      <c r="AR189" s="7">
        <v>2533</v>
      </c>
      <c r="AS189" s="7">
        <v>5950</v>
      </c>
      <c r="AT189" s="7">
        <v>0</v>
      </c>
      <c r="AU189" s="8">
        <v>0</v>
      </c>
      <c r="AV189" s="7">
        <v>0</v>
      </c>
      <c r="AW189" s="7">
        <v>488680</v>
      </c>
      <c r="AX189" s="7"/>
      <c r="AY189" s="8">
        <v>0</v>
      </c>
      <c r="AZ189" s="7">
        <v>829160</v>
      </c>
      <c r="BA189" s="8">
        <v>0</v>
      </c>
      <c r="BB189" s="7">
        <v>124300</v>
      </c>
      <c r="BC189" s="7">
        <v>149020</v>
      </c>
      <c r="BD189" s="8">
        <v>0</v>
      </c>
      <c r="BE189" s="8">
        <v>149020</v>
      </c>
      <c r="BF189" s="8">
        <v>0</v>
      </c>
      <c r="BG189" s="6">
        <v>0</v>
      </c>
      <c r="BH189" s="8">
        <v>124300</v>
      </c>
      <c r="BI189" s="8">
        <v>829160</v>
      </c>
      <c r="BJ189" s="8">
        <v>0</v>
      </c>
      <c r="BK189" s="8">
        <v>0</v>
      </c>
      <c r="BL189" s="8">
        <v>0</v>
      </c>
      <c r="BM189" s="45">
        <f t="shared" si="54"/>
        <v>2548538</v>
      </c>
      <c r="BN189" s="45">
        <f t="shared" si="50"/>
        <v>953460</v>
      </c>
      <c r="BO189" s="45">
        <f t="shared" si="37"/>
        <v>3501998</v>
      </c>
      <c r="BP189" s="40" t="s">
        <v>376</v>
      </c>
      <c r="BQ189" s="22" t="s">
        <v>439</v>
      </c>
      <c r="BR189" s="52" t="s">
        <v>440</v>
      </c>
      <c r="BS189" s="55">
        <v>0</v>
      </c>
      <c r="BT189" s="50">
        <f t="shared" si="38"/>
        <v>484.97410330979091</v>
      </c>
      <c r="BU189" s="80">
        <f t="shared" si="51"/>
        <v>72.773827969062239</v>
      </c>
      <c r="BV189" s="75">
        <f t="shared" si="39"/>
        <v>64.938374186400779</v>
      </c>
      <c r="BW189" s="14">
        <f t="shared" si="40"/>
        <v>7.4781886165351058E-2</v>
      </c>
      <c r="BX189" s="14">
        <f t="shared" si="41"/>
        <v>25.860684115773438</v>
      </c>
      <c r="BY189" s="14">
        <f t="shared" si="42"/>
        <v>0</v>
      </c>
      <c r="BZ189" s="14">
        <f t="shared" si="43"/>
        <v>0</v>
      </c>
      <c r="CA189" s="14">
        <f t="shared" si="44"/>
        <v>37.097354936989333</v>
      </c>
      <c r="CB189" s="14">
        <f t="shared" si="45"/>
        <v>134.09084614319346</v>
      </c>
      <c r="CC189" s="14">
        <f t="shared" si="52"/>
        <v>67.674837280155103</v>
      </c>
      <c r="CD189" s="14">
        <f t="shared" si="46"/>
        <v>201.76568342334858</v>
      </c>
      <c r="CE189" s="14">
        <f t="shared" si="47"/>
        <v>20.637030882149286</v>
      </c>
      <c r="CF189" s="14">
        <f t="shared" si="53"/>
        <v>0</v>
      </c>
      <c r="CG189" s="14">
        <f t="shared" si="48"/>
        <v>114.82620135715275</v>
      </c>
      <c r="CH189" s="19">
        <f t="shared" si="49"/>
        <v>0</v>
      </c>
    </row>
    <row r="190" spans="1:86" ht="13.8" x14ac:dyDescent="0.3">
      <c r="A190" s="3">
        <v>2017</v>
      </c>
      <c r="B190" s="3" t="s">
        <v>376</v>
      </c>
      <c r="C190" s="4" t="s">
        <v>441</v>
      </c>
      <c r="D190" s="4" t="s">
        <v>442</v>
      </c>
      <c r="E190" s="5">
        <v>2051</v>
      </c>
      <c r="F190" s="6">
        <v>0</v>
      </c>
      <c r="G190" s="6">
        <v>0</v>
      </c>
      <c r="H190" s="7">
        <v>0</v>
      </c>
      <c r="I190" s="6">
        <v>0</v>
      </c>
      <c r="J190" s="6">
        <v>0</v>
      </c>
      <c r="K190" s="7">
        <v>65362</v>
      </c>
      <c r="L190" s="7">
        <v>47150</v>
      </c>
      <c r="M190" s="8">
        <v>0</v>
      </c>
      <c r="N190" s="6">
        <v>0</v>
      </c>
      <c r="O190" s="7">
        <v>0</v>
      </c>
      <c r="P190" s="8">
        <v>0</v>
      </c>
      <c r="Q190" s="6">
        <v>0</v>
      </c>
      <c r="R190" s="6">
        <v>0</v>
      </c>
      <c r="S190" s="6">
        <v>0</v>
      </c>
      <c r="T190" s="7">
        <v>0</v>
      </c>
      <c r="U190" s="6">
        <v>0</v>
      </c>
      <c r="V190" s="6">
        <v>0</v>
      </c>
      <c r="W190" s="6">
        <v>0</v>
      </c>
      <c r="X190" s="7">
        <v>0</v>
      </c>
      <c r="Y190" s="7">
        <v>65043</v>
      </c>
      <c r="Z190" s="6">
        <v>0</v>
      </c>
      <c r="AA190" s="7">
        <v>82844</v>
      </c>
      <c r="AB190" s="7">
        <v>0</v>
      </c>
      <c r="AC190" s="8">
        <v>0</v>
      </c>
      <c r="AD190" s="8">
        <v>0</v>
      </c>
      <c r="AE190" s="6">
        <v>0</v>
      </c>
      <c r="AF190" s="6">
        <v>0</v>
      </c>
      <c r="AG190" s="7">
        <v>33</v>
      </c>
      <c r="AH190" s="7">
        <v>1808</v>
      </c>
      <c r="AI190" s="7">
        <v>800</v>
      </c>
      <c r="AJ190" s="8">
        <v>0</v>
      </c>
      <c r="AK190" s="7">
        <v>0</v>
      </c>
      <c r="AL190" s="8">
        <v>0</v>
      </c>
      <c r="AM190" s="8">
        <v>0</v>
      </c>
      <c r="AN190" s="8">
        <v>205</v>
      </c>
      <c r="AO190" s="7">
        <v>0</v>
      </c>
      <c r="AP190" s="7">
        <v>0</v>
      </c>
      <c r="AQ190" s="8">
        <v>0</v>
      </c>
      <c r="AR190" s="7">
        <v>979</v>
      </c>
      <c r="AS190" s="7">
        <v>2300</v>
      </c>
      <c r="AT190" s="7">
        <v>0</v>
      </c>
      <c r="AU190" s="8">
        <v>0</v>
      </c>
      <c r="AV190" s="7">
        <v>0</v>
      </c>
      <c r="AW190" s="7">
        <v>5400</v>
      </c>
      <c r="AX190" s="7"/>
      <c r="AY190" s="8">
        <v>0</v>
      </c>
      <c r="AZ190" s="7">
        <v>258504</v>
      </c>
      <c r="BA190" s="8">
        <v>0</v>
      </c>
      <c r="BB190" s="7">
        <v>378</v>
      </c>
      <c r="BC190" s="7">
        <v>34600</v>
      </c>
      <c r="BD190" s="8">
        <v>0</v>
      </c>
      <c r="BE190" s="8">
        <v>34600</v>
      </c>
      <c r="BF190" s="8">
        <v>0</v>
      </c>
      <c r="BG190" s="6">
        <v>0</v>
      </c>
      <c r="BH190" s="8">
        <v>378</v>
      </c>
      <c r="BI190" s="8">
        <v>258504</v>
      </c>
      <c r="BJ190" s="8">
        <v>0</v>
      </c>
      <c r="BK190" s="8">
        <v>0</v>
      </c>
      <c r="BL190" s="8">
        <v>0</v>
      </c>
      <c r="BM190" s="45">
        <f t="shared" si="54"/>
        <v>306524</v>
      </c>
      <c r="BN190" s="45">
        <f t="shared" si="50"/>
        <v>258882</v>
      </c>
      <c r="BO190" s="45">
        <f t="shared" si="37"/>
        <v>565406</v>
      </c>
      <c r="BP190" s="40" t="s">
        <v>376</v>
      </c>
      <c r="BQ190" s="22" t="s">
        <v>441</v>
      </c>
      <c r="BR190" s="52" t="s">
        <v>442</v>
      </c>
      <c r="BS190" s="55">
        <v>0</v>
      </c>
      <c r="BT190" s="50">
        <f t="shared" si="38"/>
        <v>275.67333008288642</v>
      </c>
      <c r="BU190" s="80">
        <f t="shared" si="51"/>
        <v>54.213078743416233</v>
      </c>
      <c r="BV190" s="75">
        <f t="shared" si="39"/>
        <v>31.712823013164311</v>
      </c>
      <c r="BW190" s="14">
        <f t="shared" si="40"/>
        <v>0</v>
      </c>
      <c r="BX190" s="14">
        <f t="shared" si="41"/>
        <v>22.988785958069233</v>
      </c>
      <c r="BY190" s="14">
        <f t="shared" si="42"/>
        <v>0</v>
      </c>
      <c r="BZ190" s="14">
        <f t="shared" si="43"/>
        <v>0</v>
      </c>
      <c r="CA190" s="14">
        <f t="shared" si="44"/>
        <v>31.868356899073621</v>
      </c>
      <c r="CB190" s="14">
        <f t="shared" si="45"/>
        <v>40.392003900536324</v>
      </c>
      <c r="CC190" s="14">
        <f t="shared" si="52"/>
        <v>2.6328620185275478</v>
      </c>
      <c r="CD190" s="14">
        <f t="shared" si="46"/>
        <v>43.02486591906387</v>
      </c>
      <c r="CE190" s="14">
        <f t="shared" si="47"/>
        <v>16.869819600195026</v>
      </c>
      <c r="CF190" s="14">
        <f t="shared" si="53"/>
        <v>0</v>
      </c>
      <c r="CG190" s="14">
        <f t="shared" si="48"/>
        <v>126.0380302291565</v>
      </c>
      <c r="CH190" s="19">
        <f t="shared" si="49"/>
        <v>0</v>
      </c>
    </row>
    <row r="191" spans="1:86" ht="13.8" x14ac:dyDescent="0.3">
      <c r="A191" s="3">
        <v>2017</v>
      </c>
      <c r="B191" s="3" t="s">
        <v>443</v>
      </c>
      <c r="C191" s="4" t="s">
        <v>444</v>
      </c>
      <c r="D191" s="4" t="s">
        <v>445</v>
      </c>
      <c r="E191" s="5">
        <v>3411</v>
      </c>
      <c r="F191" s="6">
        <v>0</v>
      </c>
      <c r="G191" s="6">
        <v>0</v>
      </c>
      <c r="H191" s="7">
        <v>117240</v>
      </c>
      <c r="I191" s="6">
        <v>0</v>
      </c>
      <c r="J191" s="6">
        <v>10120</v>
      </c>
      <c r="K191" s="7">
        <v>0</v>
      </c>
      <c r="L191" s="7">
        <v>10120</v>
      </c>
      <c r="M191" s="8">
        <v>0</v>
      </c>
      <c r="N191" s="6">
        <v>0</v>
      </c>
      <c r="O191" s="7">
        <v>0</v>
      </c>
      <c r="P191" s="8">
        <v>0</v>
      </c>
      <c r="Q191" s="6">
        <v>0</v>
      </c>
      <c r="R191" s="6">
        <v>0</v>
      </c>
      <c r="S191" s="6">
        <v>0</v>
      </c>
      <c r="T191" s="7">
        <v>0</v>
      </c>
      <c r="U191" s="6">
        <v>0</v>
      </c>
      <c r="V191" s="6">
        <v>0</v>
      </c>
      <c r="W191" s="6">
        <v>42170</v>
      </c>
      <c r="X191" s="7">
        <v>0</v>
      </c>
      <c r="Y191" s="7">
        <v>220742</v>
      </c>
      <c r="Z191" s="6">
        <v>0</v>
      </c>
      <c r="AA191" s="7">
        <v>529880</v>
      </c>
      <c r="AB191" s="7">
        <v>6150</v>
      </c>
      <c r="AC191" s="8">
        <v>0</v>
      </c>
      <c r="AD191" s="8">
        <v>0</v>
      </c>
      <c r="AE191" s="6">
        <v>0</v>
      </c>
      <c r="AF191" s="6">
        <v>0</v>
      </c>
      <c r="AG191" s="7">
        <v>0</v>
      </c>
      <c r="AH191" s="7">
        <v>0</v>
      </c>
      <c r="AI191" s="7">
        <v>830</v>
      </c>
      <c r="AJ191" s="8">
        <v>0</v>
      </c>
      <c r="AK191" s="7">
        <v>0</v>
      </c>
      <c r="AL191" s="8">
        <v>0</v>
      </c>
      <c r="AM191" s="8">
        <v>0</v>
      </c>
      <c r="AN191" s="8">
        <v>0</v>
      </c>
      <c r="AO191" s="7">
        <v>252</v>
      </c>
      <c r="AP191" s="7">
        <v>0</v>
      </c>
      <c r="AQ191" s="8">
        <v>0</v>
      </c>
      <c r="AR191" s="7">
        <v>0</v>
      </c>
      <c r="AS191" s="7">
        <v>0</v>
      </c>
      <c r="AT191" s="7">
        <v>49170</v>
      </c>
      <c r="AU191" s="8">
        <v>0</v>
      </c>
      <c r="AV191" s="7">
        <v>2270</v>
      </c>
      <c r="AW191" s="7">
        <v>238317</v>
      </c>
      <c r="AX191" s="7"/>
      <c r="AY191" s="8">
        <v>0</v>
      </c>
      <c r="AZ191" s="7">
        <v>625300</v>
      </c>
      <c r="BA191" s="8">
        <v>0</v>
      </c>
      <c r="BB191" s="7">
        <v>48490</v>
      </c>
      <c r="BC191" s="7">
        <v>33662</v>
      </c>
      <c r="BD191" s="8">
        <v>0</v>
      </c>
      <c r="BE191" s="8">
        <v>19640</v>
      </c>
      <c r="BF191" s="8">
        <v>0</v>
      </c>
      <c r="BG191" s="6">
        <v>0</v>
      </c>
      <c r="BH191" s="8">
        <v>48490</v>
      </c>
      <c r="BI191" s="8">
        <v>625300</v>
      </c>
      <c r="BJ191" s="8">
        <v>0</v>
      </c>
      <c r="BK191" s="8">
        <v>0</v>
      </c>
      <c r="BL191" s="8">
        <v>0</v>
      </c>
      <c r="BM191" s="45">
        <f t="shared" si="54"/>
        <v>1246901</v>
      </c>
      <c r="BN191" s="45">
        <f t="shared" si="50"/>
        <v>673790</v>
      </c>
      <c r="BO191" s="45">
        <f t="shared" si="37"/>
        <v>1920691</v>
      </c>
      <c r="BP191" s="40" t="s">
        <v>443</v>
      </c>
      <c r="BQ191" s="22" t="s">
        <v>444</v>
      </c>
      <c r="BR191" s="52" t="s">
        <v>445</v>
      </c>
      <c r="BS191" s="55">
        <v>11700</v>
      </c>
      <c r="BT191" s="50">
        <f t="shared" si="38"/>
        <v>566.51744356493703</v>
      </c>
      <c r="BU191" s="80">
        <f t="shared" si="51"/>
        <v>65.1317978607849</v>
      </c>
      <c r="BV191" s="75">
        <f t="shared" si="39"/>
        <v>64.714746408677811</v>
      </c>
      <c r="BW191" s="14">
        <f t="shared" si="40"/>
        <v>34.371152154793315</v>
      </c>
      <c r="BX191" s="14">
        <f t="shared" si="41"/>
        <v>2.9668718850776896</v>
      </c>
      <c r="BY191" s="14">
        <f t="shared" si="42"/>
        <v>14.415127528583993</v>
      </c>
      <c r="BZ191" s="14">
        <f t="shared" si="43"/>
        <v>3.6323658751099384</v>
      </c>
      <c r="CA191" s="14">
        <f t="shared" si="44"/>
        <v>0</v>
      </c>
      <c r="CB191" s="14">
        <f t="shared" si="45"/>
        <v>155.34447376136029</v>
      </c>
      <c r="CC191" s="14">
        <f t="shared" si="52"/>
        <v>69.867194371152152</v>
      </c>
      <c r="CD191" s="14">
        <f t="shared" si="46"/>
        <v>225.21166813251247</v>
      </c>
      <c r="CE191" s="14">
        <f t="shared" si="47"/>
        <v>5.7578422749926705</v>
      </c>
      <c r="CF191" s="14">
        <f t="shared" si="53"/>
        <v>0</v>
      </c>
      <c r="CG191" s="14">
        <f t="shared" si="48"/>
        <v>183.3186748754031</v>
      </c>
      <c r="CH191" s="19">
        <f t="shared" si="49"/>
        <v>12.362943418352389</v>
      </c>
    </row>
    <row r="192" spans="1:86" ht="13.8" x14ac:dyDescent="0.3">
      <c r="A192" s="3">
        <v>2017</v>
      </c>
      <c r="B192" s="3" t="s">
        <v>443</v>
      </c>
      <c r="C192" s="4" t="s">
        <v>446</v>
      </c>
      <c r="D192" s="4" t="s">
        <v>447</v>
      </c>
      <c r="E192" s="5">
        <v>3624</v>
      </c>
      <c r="F192" s="6">
        <v>121</v>
      </c>
      <c r="G192" s="6">
        <v>111600</v>
      </c>
      <c r="H192" s="7">
        <v>7300</v>
      </c>
      <c r="I192" s="6">
        <v>25000</v>
      </c>
      <c r="J192" s="6">
        <v>8500</v>
      </c>
      <c r="K192" s="7">
        <v>0</v>
      </c>
      <c r="L192" s="7">
        <v>32500</v>
      </c>
      <c r="M192" s="8">
        <v>155</v>
      </c>
      <c r="N192" s="6">
        <v>208</v>
      </c>
      <c r="O192" s="7">
        <v>0</v>
      </c>
      <c r="P192" s="8">
        <v>0</v>
      </c>
      <c r="Q192" s="6">
        <v>0</v>
      </c>
      <c r="R192" s="6">
        <v>0</v>
      </c>
      <c r="S192" s="6">
        <v>0</v>
      </c>
      <c r="T192" s="7">
        <v>0</v>
      </c>
      <c r="U192" s="6">
        <v>0</v>
      </c>
      <c r="V192" s="6">
        <v>0</v>
      </c>
      <c r="W192" s="6">
        <v>0</v>
      </c>
      <c r="X192" s="7">
        <v>0</v>
      </c>
      <c r="Y192" s="7">
        <v>113841</v>
      </c>
      <c r="Z192" s="6">
        <v>119030</v>
      </c>
      <c r="AA192" s="7">
        <v>209030</v>
      </c>
      <c r="AB192" s="7">
        <v>10010</v>
      </c>
      <c r="AC192" s="8">
        <v>0</v>
      </c>
      <c r="AD192" s="8">
        <v>0</v>
      </c>
      <c r="AE192" s="6">
        <v>0</v>
      </c>
      <c r="AF192" s="6">
        <v>0</v>
      </c>
      <c r="AG192" s="7">
        <v>100</v>
      </c>
      <c r="AH192" s="7">
        <v>8445</v>
      </c>
      <c r="AI192" s="7">
        <v>4180</v>
      </c>
      <c r="AJ192" s="8">
        <v>0</v>
      </c>
      <c r="AK192" s="7">
        <v>875</v>
      </c>
      <c r="AL192" s="8">
        <v>0</v>
      </c>
      <c r="AM192" s="8">
        <v>0</v>
      </c>
      <c r="AN192" s="8">
        <v>0</v>
      </c>
      <c r="AO192" s="7">
        <v>296</v>
      </c>
      <c r="AP192" s="7">
        <v>675</v>
      </c>
      <c r="AQ192" s="8">
        <v>0</v>
      </c>
      <c r="AR192" s="7">
        <v>10310</v>
      </c>
      <c r="AS192" s="7">
        <v>5190</v>
      </c>
      <c r="AT192" s="7">
        <v>6900</v>
      </c>
      <c r="AU192" s="8">
        <v>136500</v>
      </c>
      <c r="AV192" s="7">
        <v>46700</v>
      </c>
      <c r="AW192" s="7">
        <v>31500</v>
      </c>
      <c r="AX192" s="7"/>
      <c r="AY192" s="8">
        <v>0</v>
      </c>
      <c r="AZ192" s="7">
        <v>555760</v>
      </c>
      <c r="BA192" s="8">
        <v>0</v>
      </c>
      <c r="BB192" s="7">
        <v>0</v>
      </c>
      <c r="BC192" s="7">
        <v>49940</v>
      </c>
      <c r="BD192" s="8">
        <v>0</v>
      </c>
      <c r="BE192" s="8">
        <v>49940</v>
      </c>
      <c r="BF192" s="8">
        <v>0</v>
      </c>
      <c r="BG192" s="6">
        <v>0</v>
      </c>
      <c r="BH192" s="8">
        <v>0</v>
      </c>
      <c r="BI192" s="8">
        <v>555760</v>
      </c>
      <c r="BJ192" s="8">
        <v>0</v>
      </c>
      <c r="BK192" s="8">
        <v>0</v>
      </c>
      <c r="BL192" s="8">
        <v>0</v>
      </c>
      <c r="BM192" s="45">
        <f t="shared" si="54"/>
        <v>938906</v>
      </c>
      <c r="BN192" s="45">
        <f t="shared" si="50"/>
        <v>555760</v>
      </c>
      <c r="BO192" s="45">
        <f t="shared" si="37"/>
        <v>1494666</v>
      </c>
      <c r="BP192" s="40" t="s">
        <v>443</v>
      </c>
      <c r="BQ192" s="22" t="s">
        <v>446</v>
      </c>
      <c r="BR192" s="52" t="s">
        <v>447</v>
      </c>
      <c r="BS192" s="55">
        <v>24599.999999999996</v>
      </c>
      <c r="BT192" s="50">
        <f t="shared" si="38"/>
        <v>419.22350993377484</v>
      </c>
      <c r="BU192" s="80">
        <f t="shared" si="51"/>
        <v>63.419177418569227</v>
      </c>
      <c r="BV192" s="75">
        <f t="shared" si="39"/>
        <v>62.20778145695364</v>
      </c>
      <c r="BW192" s="14">
        <f t="shared" si="40"/>
        <v>39.679911699779247</v>
      </c>
      <c r="BX192" s="14">
        <f t="shared" si="41"/>
        <v>41.812913907284766</v>
      </c>
      <c r="BY192" s="14">
        <f t="shared" si="42"/>
        <v>8.8024282560706411</v>
      </c>
      <c r="BZ192" s="14">
        <f t="shared" si="43"/>
        <v>15.231788079470199</v>
      </c>
      <c r="CA192" s="14">
        <f t="shared" si="44"/>
        <v>0</v>
      </c>
      <c r="CB192" s="14">
        <f t="shared" si="45"/>
        <v>57.679359823399558</v>
      </c>
      <c r="CC192" s="14">
        <f t="shared" si="52"/>
        <v>8.6920529801324502</v>
      </c>
      <c r="CD192" s="14">
        <f t="shared" si="46"/>
        <v>66.37141280353201</v>
      </c>
      <c r="CE192" s="14">
        <f t="shared" si="47"/>
        <v>13.780353200883003</v>
      </c>
      <c r="CF192" s="14">
        <f t="shared" si="53"/>
        <v>0</v>
      </c>
      <c r="CG192" s="14">
        <f t="shared" si="48"/>
        <v>153.35540838852097</v>
      </c>
      <c r="CH192" s="19">
        <f t="shared" si="49"/>
        <v>0</v>
      </c>
    </row>
    <row r="193" spans="1:86" ht="13.8" x14ac:dyDescent="0.3">
      <c r="A193" s="3">
        <v>2017</v>
      </c>
      <c r="B193" s="3" t="s">
        <v>443</v>
      </c>
      <c r="C193" s="4" t="s">
        <v>448</v>
      </c>
      <c r="D193" s="4" t="s">
        <v>449</v>
      </c>
      <c r="E193" s="5">
        <v>628</v>
      </c>
      <c r="F193" s="6">
        <v>15.91</v>
      </c>
      <c r="G193" s="6">
        <v>0</v>
      </c>
      <c r="H193" s="7">
        <v>8470</v>
      </c>
      <c r="I193" s="6">
        <v>0</v>
      </c>
      <c r="J193" s="6">
        <v>0</v>
      </c>
      <c r="K193" s="7">
        <v>0</v>
      </c>
      <c r="L193" s="7">
        <v>19857.740000000002</v>
      </c>
      <c r="M193" s="8">
        <v>0</v>
      </c>
      <c r="N193" s="6">
        <v>0</v>
      </c>
      <c r="O193" s="7">
        <v>0</v>
      </c>
      <c r="P193" s="8">
        <v>0</v>
      </c>
      <c r="Q193" s="6">
        <v>0</v>
      </c>
      <c r="R193" s="6">
        <v>0</v>
      </c>
      <c r="S193" s="6">
        <v>0</v>
      </c>
      <c r="T193" s="7">
        <v>0</v>
      </c>
      <c r="U193" s="6">
        <v>0</v>
      </c>
      <c r="V193" s="6">
        <v>0</v>
      </c>
      <c r="W193" s="6">
        <v>0</v>
      </c>
      <c r="X193" s="7">
        <v>0</v>
      </c>
      <c r="Y193" s="7">
        <v>15936.57</v>
      </c>
      <c r="Z193" s="6">
        <v>0</v>
      </c>
      <c r="AA193" s="7">
        <v>21280</v>
      </c>
      <c r="AB193" s="7">
        <v>2055.27</v>
      </c>
      <c r="AC193" s="8">
        <v>0</v>
      </c>
      <c r="AD193" s="8">
        <v>0</v>
      </c>
      <c r="AE193" s="6">
        <v>0</v>
      </c>
      <c r="AF193" s="6">
        <v>0</v>
      </c>
      <c r="AG193" s="7">
        <v>31.96</v>
      </c>
      <c r="AH193" s="7">
        <v>679.44</v>
      </c>
      <c r="AI193" s="7">
        <v>1803.38</v>
      </c>
      <c r="AJ193" s="8">
        <v>74.34</v>
      </c>
      <c r="AK193" s="7">
        <v>82.22</v>
      </c>
      <c r="AL193" s="8">
        <v>0</v>
      </c>
      <c r="AM193" s="8">
        <v>0</v>
      </c>
      <c r="AN193" s="8">
        <v>0</v>
      </c>
      <c r="AO193" s="7">
        <v>5.2</v>
      </c>
      <c r="AP193" s="7">
        <v>18.579999999999998</v>
      </c>
      <c r="AQ193" s="8">
        <v>0</v>
      </c>
      <c r="AR193" s="7">
        <v>893.53</v>
      </c>
      <c r="AS193" s="7">
        <v>931.81</v>
      </c>
      <c r="AT193" s="7">
        <v>2656.81</v>
      </c>
      <c r="AU193" s="8">
        <v>0</v>
      </c>
      <c r="AV193" s="7">
        <v>829.6</v>
      </c>
      <c r="AW193" s="7">
        <v>3840.22</v>
      </c>
      <c r="AX193" s="7"/>
      <c r="AY193" s="8">
        <v>0</v>
      </c>
      <c r="AZ193" s="7">
        <v>51370</v>
      </c>
      <c r="BA193" s="8">
        <v>0</v>
      </c>
      <c r="BB193" s="7">
        <v>0</v>
      </c>
      <c r="BC193" s="7">
        <v>8047.37</v>
      </c>
      <c r="BD193" s="8">
        <v>0</v>
      </c>
      <c r="BE193" s="8">
        <v>235.65</v>
      </c>
      <c r="BF193" s="8">
        <v>7811.72</v>
      </c>
      <c r="BG193" s="6">
        <v>0</v>
      </c>
      <c r="BH193" s="8">
        <v>0</v>
      </c>
      <c r="BI193" s="8">
        <v>51370</v>
      </c>
      <c r="BJ193" s="8">
        <v>0</v>
      </c>
      <c r="BK193" s="8">
        <v>0</v>
      </c>
      <c r="BL193" s="8">
        <v>0</v>
      </c>
      <c r="BM193" s="45">
        <f t="shared" si="54"/>
        <v>79698.23000000001</v>
      </c>
      <c r="BN193" s="45">
        <f t="shared" si="50"/>
        <v>59181.72</v>
      </c>
      <c r="BO193" s="45">
        <f t="shared" si="37"/>
        <v>138879.95000000001</v>
      </c>
      <c r="BP193" s="40" t="s">
        <v>443</v>
      </c>
      <c r="BQ193" s="22" t="s">
        <v>448</v>
      </c>
      <c r="BR193" s="52" t="s">
        <v>449</v>
      </c>
      <c r="BS193" s="55">
        <v>0</v>
      </c>
      <c r="BT193" s="50">
        <f t="shared" si="38"/>
        <v>221.14641719745225</v>
      </c>
      <c r="BU193" s="80">
        <f t="shared" si="51"/>
        <v>57.386418989926192</v>
      </c>
      <c r="BV193" s="75">
        <f t="shared" si="39"/>
        <v>25.376703821656051</v>
      </c>
      <c r="BW193" s="14">
        <f t="shared" si="40"/>
        <v>13.487261146496815</v>
      </c>
      <c r="BX193" s="14">
        <f t="shared" si="41"/>
        <v>31.620605095541404</v>
      </c>
      <c r="BY193" s="14">
        <f t="shared" si="42"/>
        <v>4.2305891719745219</v>
      </c>
      <c r="BZ193" s="14">
        <f t="shared" si="43"/>
        <v>1.3210191082802547</v>
      </c>
      <c r="CA193" s="14">
        <f t="shared" si="44"/>
        <v>0</v>
      </c>
      <c r="CB193" s="14">
        <f t="shared" si="45"/>
        <v>33.885350318471339</v>
      </c>
      <c r="CC193" s="14">
        <f t="shared" si="52"/>
        <v>6.1149999999999993</v>
      </c>
      <c r="CD193" s="14">
        <f t="shared" si="46"/>
        <v>40.000350318471341</v>
      </c>
      <c r="CE193" s="14">
        <f t="shared" si="47"/>
        <v>0.3752388535031847</v>
      </c>
      <c r="CF193" s="14">
        <f t="shared" si="53"/>
        <v>12.439044585987261</v>
      </c>
      <c r="CG193" s="14">
        <f t="shared" si="48"/>
        <v>81.79936305732484</v>
      </c>
      <c r="CH193" s="19">
        <f t="shared" si="49"/>
        <v>0</v>
      </c>
    </row>
    <row r="194" spans="1:86" ht="13.8" x14ac:dyDescent="0.3">
      <c r="A194" s="3">
        <v>2017</v>
      </c>
      <c r="B194" s="3" t="s">
        <v>443</v>
      </c>
      <c r="C194" s="4" t="s">
        <v>450</v>
      </c>
      <c r="D194" s="4" t="s">
        <v>451</v>
      </c>
      <c r="E194" s="5">
        <v>1936</v>
      </c>
      <c r="F194" s="6">
        <v>0</v>
      </c>
      <c r="G194" s="6">
        <v>0</v>
      </c>
      <c r="H194" s="7">
        <v>53740</v>
      </c>
      <c r="I194" s="6">
        <v>0</v>
      </c>
      <c r="J194" s="6">
        <v>0</v>
      </c>
      <c r="K194" s="7">
        <v>0</v>
      </c>
      <c r="L194" s="7">
        <v>52460</v>
      </c>
      <c r="M194" s="8">
        <v>0</v>
      </c>
      <c r="N194" s="6">
        <v>0</v>
      </c>
      <c r="O194" s="7">
        <v>0</v>
      </c>
      <c r="P194" s="8">
        <v>0</v>
      </c>
      <c r="Q194" s="6">
        <v>0</v>
      </c>
      <c r="R194" s="6">
        <v>0</v>
      </c>
      <c r="S194" s="6">
        <v>0</v>
      </c>
      <c r="T194" s="7">
        <v>0</v>
      </c>
      <c r="U194" s="6">
        <v>0</v>
      </c>
      <c r="V194" s="6">
        <v>0</v>
      </c>
      <c r="W194" s="6">
        <v>0</v>
      </c>
      <c r="X194" s="7">
        <v>0</v>
      </c>
      <c r="Y194" s="7">
        <v>105900</v>
      </c>
      <c r="Z194" s="6">
        <v>0</v>
      </c>
      <c r="AA194" s="7">
        <v>152910</v>
      </c>
      <c r="AB194" s="7">
        <v>5000</v>
      </c>
      <c r="AC194" s="8">
        <v>0</v>
      </c>
      <c r="AD194" s="8">
        <v>0</v>
      </c>
      <c r="AE194" s="6">
        <v>0</v>
      </c>
      <c r="AF194" s="6">
        <v>0</v>
      </c>
      <c r="AG194" s="7">
        <v>0</v>
      </c>
      <c r="AH194" s="7">
        <v>920</v>
      </c>
      <c r="AI194" s="7">
        <v>790</v>
      </c>
      <c r="AJ194" s="8">
        <v>0</v>
      </c>
      <c r="AK194" s="7">
        <v>0</v>
      </c>
      <c r="AL194" s="8">
        <v>0</v>
      </c>
      <c r="AM194" s="8">
        <v>0</v>
      </c>
      <c r="AN194" s="8">
        <v>0</v>
      </c>
      <c r="AO194" s="7">
        <v>100</v>
      </c>
      <c r="AP194" s="7">
        <v>0</v>
      </c>
      <c r="AQ194" s="8">
        <v>10</v>
      </c>
      <c r="AR194" s="7">
        <v>2390</v>
      </c>
      <c r="AS194" s="7">
        <v>0</v>
      </c>
      <c r="AT194" s="7">
        <v>0</v>
      </c>
      <c r="AU194" s="8">
        <v>0</v>
      </c>
      <c r="AV194" s="7">
        <v>0</v>
      </c>
      <c r="AW194" s="7">
        <v>60350</v>
      </c>
      <c r="AX194" s="7"/>
      <c r="AY194" s="8">
        <v>0</v>
      </c>
      <c r="AZ194" s="7">
        <v>363880</v>
      </c>
      <c r="BA194" s="8">
        <v>0</v>
      </c>
      <c r="BB194" s="7">
        <v>0</v>
      </c>
      <c r="BC194" s="7">
        <v>58570</v>
      </c>
      <c r="BD194" s="8">
        <v>0</v>
      </c>
      <c r="BE194" s="8">
        <v>0</v>
      </c>
      <c r="BF194" s="8">
        <v>58570</v>
      </c>
      <c r="BG194" s="6">
        <v>0</v>
      </c>
      <c r="BH194" s="8">
        <v>0</v>
      </c>
      <c r="BI194" s="8">
        <v>363880</v>
      </c>
      <c r="BJ194" s="8">
        <v>0</v>
      </c>
      <c r="BK194" s="8">
        <v>0</v>
      </c>
      <c r="BL194" s="8">
        <v>0</v>
      </c>
      <c r="BM194" s="45">
        <f t="shared" si="54"/>
        <v>434570</v>
      </c>
      <c r="BN194" s="45">
        <f t="shared" si="50"/>
        <v>422450</v>
      </c>
      <c r="BO194" s="45">
        <f t="shared" ref="BO194:BO230" si="55">BM194+BN194</f>
        <v>857020</v>
      </c>
      <c r="BP194" s="40" t="s">
        <v>443</v>
      </c>
      <c r="BQ194" s="22" t="s">
        <v>450</v>
      </c>
      <c r="BR194" s="52" t="s">
        <v>451</v>
      </c>
      <c r="BS194" s="55">
        <v>0</v>
      </c>
      <c r="BT194" s="50">
        <f t="shared" ref="BT194:BT231" si="56">(BO194+BS194)/E194</f>
        <v>442.67561983471074</v>
      </c>
      <c r="BU194" s="80">
        <f t="shared" si="51"/>
        <v>50.707101351193671</v>
      </c>
      <c r="BV194" s="75">
        <f t="shared" ref="BV194:BV231" si="57">(G194+Y194)/E194</f>
        <v>54.700413223140494</v>
      </c>
      <c r="BW194" s="14">
        <f t="shared" ref="BW194:BW231" si="58">(H194+AU194)/E194</f>
        <v>27.758264462809919</v>
      </c>
      <c r="BX194" s="14">
        <f t="shared" ref="BX194:BX231" si="59">(L194+Z194)/E194</f>
        <v>27.097107438016529</v>
      </c>
      <c r="BY194" s="14">
        <f t="shared" ref="BY194:BY231" si="60">(I194+AT194)/E194</f>
        <v>0</v>
      </c>
      <c r="BZ194" s="14">
        <f t="shared" ref="BZ194:BZ231" si="61">(J194+AV194)/E194</f>
        <v>0</v>
      </c>
      <c r="CA194" s="14">
        <f t="shared" ref="CA194:CA231" si="62">K194/E194</f>
        <v>0</v>
      </c>
      <c r="CB194" s="14">
        <f t="shared" ref="CB194:CB231" si="63">AA194/E194</f>
        <v>78.982438016528931</v>
      </c>
      <c r="CC194" s="14">
        <f t="shared" si="52"/>
        <v>31.172520661157026</v>
      </c>
      <c r="CD194" s="14">
        <f t="shared" ref="CD194:CD231" si="64">(AA194+AW194)/E194</f>
        <v>110.15495867768595</v>
      </c>
      <c r="CE194" s="14">
        <f t="shared" ref="CE194:CE231" si="65">BE194/E194</f>
        <v>0</v>
      </c>
      <c r="CF194" s="14">
        <f t="shared" si="53"/>
        <v>30.253099173553718</v>
      </c>
      <c r="CG194" s="14">
        <f t="shared" ref="CG194:CG231" si="66">BI194/E194</f>
        <v>187.95454545454547</v>
      </c>
      <c r="CH194" s="19">
        <f t="shared" ref="CH194:CH231" si="67">(W194+X194)/E194</f>
        <v>0</v>
      </c>
    </row>
    <row r="195" spans="1:86" ht="13.8" x14ac:dyDescent="0.3">
      <c r="A195" s="3">
        <v>2017</v>
      </c>
      <c r="B195" s="3" t="s">
        <v>443</v>
      </c>
      <c r="C195" s="4" t="s">
        <v>452</v>
      </c>
      <c r="D195" s="4" t="s">
        <v>453</v>
      </c>
      <c r="E195" s="5">
        <v>3345</v>
      </c>
      <c r="F195" s="6">
        <v>0</v>
      </c>
      <c r="G195" s="6">
        <v>0</v>
      </c>
      <c r="H195" s="7">
        <v>80200</v>
      </c>
      <c r="I195" s="6">
        <v>0</v>
      </c>
      <c r="J195" s="6">
        <v>0</v>
      </c>
      <c r="K195" s="7">
        <v>0</v>
      </c>
      <c r="L195" s="7">
        <v>110560</v>
      </c>
      <c r="M195" s="8">
        <v>0</v>
      </c>
      <c r="N195" s="6">
        <v>0</v>
      </c>
      <c r="O195" s="7">
        <v>0</v>
      </c>
      <c r="P195" s="8">
        <v>0</v>
      </c>
      <c r="Q195" s="6">
        <v>0</v>
      </c>
      <c r="R195" s="6">
        <v>0</v>
      </c>
      <c r="S195" s="6">
        <v>0</v>
      </c>
      <c r="T195" s="7">
        <v>0</v>
      </c>
      <c r="U195" s="6">
        <v>0</v>
      </c>
      <c r="V195" s="6">
        <v>0</v>
      </c>
      <c r="W195" s="6">
        <v>0</v>
      </c>
      <c r="X195" s="7">
        <v>0</v>
      </c>
      <c r="Y195" s="7">
        <v>189920</v>
      </c>
      <c r="Z195" s="6">
        <v>0</v>
      </c>
      <c r="AA195" s="7">
        <v>272390</v>
      </c>
      <c r="AB195" s="7">
        <v>0</v>
      </c>
      <c r="AC195" s="8">
        <v>0</v>
      </c>
      <c r="AD195" s="8">
        <v>0</v>
      </c>
      <c r="AE195" s="6">
        <v>0</v>
      </c>
      <c r="AF195" s="6">
        <v>0</v>
      </c>
      <c r="AG195" s="7">
        <v>0</v>
      </c>
      <c r="AH195" s="7">
        <v>0</v>
      </c>
      <c r="AI195" s="7">
        <v>0</v>
      </c>
      <c r="AJ195" s="8">
        <v>0</v>
      </c>
      <c r="AK195" s="7">
        <v>0</v>
      </c>
      <c r="AL195" s="8">
        <v>0</v>
      </c>
      <c r="AM195" s="8">
        <v>0</v>
      </c>
      <c r="AN195" s="8">
        <v>0</v>
      </c>
      <c r="AO195" s="7">
        <v>15</v>
      </c>
      <c r="AP195" s="7">
        <v>0</v>
      </c>
      <c r="AQ195" s="8">
        <v>10</v>
      </c>
      <c r="AR195" s="7">
        <v>0</v>
      </c>
      <c r="AS195" s="7">
        <v>0</v>
      </c>
      <c r="AT195" s="7">
        <v>34890</v>
      </c>
      <c r="AU195" s="8">
        <v>0</v>
      </c>
      <c r="AV195" s="7">
        <v>0</v>
      </c>
      <c r="AW195" s="7">
        <v>44070</v>
      </c>
      <c r="AX195" s="7"/>
      <c r="AY195" s="8">
        <v>0</v>
      </c>
      <c r="AZ195" s="7">
        <v>348290</v>
      </c>
      <c r="BA195" s="8">
        <v>0</v>
      </c>
      <c r="BB195" s="7">
        <v>0</v>
      </c>
      <c r="BC195" s="7">
        <v>58070</v>
      </c>
      <c r="BD195" s="8">
        <v>0</v>
      </c>
      <c r="BE195" s="8">
        <v>0</v>
      </c>
      <c r="BF195" s="8">
        <v>58070</v>
      </c>
      <c r="BG195" s="6">
        <v>0</v>
      </c>
      <c r="BH195" s="8">
        <v>0</v>
      </c>
      <c r="BI195" s="8">
        <v>348290</v>
      </c>
      <c r="BJ195" s="8">
        <v>0</v>
      </c>
      <c r="BK195" s="8">
        <v>0</v>
      </c>
      <c r="BL195" s="8">
        <v>0</v>
      </c>
      <c r="BM195" s="45">
        <f t="shared" si="54"/>
        <v>732055</v>
      </c>
      <c r="BN195" s="45">
        <f t="shared" ref="BN195:BN230" si="68">BL195+BI195+BH195+BF195</f>
        <v>406360</v>
      </c>
      <c r="BO195" s="45">
        <f t="shared" si="55"/>
        <v>1138415</v>
      </c>
      <c r="BP195" s="40" t="s">
        <v>443</v>
      </c>
      <c r="BQ195" s="22" t="s">
        <v>452</v>
      </c>
      <c r="BR195" s="52" t="s">
        <v>453</v>
      </c>
      <c r="BS195" s="55">
        <v>0</v>
      </c>
      <c r="BT195" s="50">
        <f t="shared" si="56"/>
        <v>340.33333333333331</v>
      </c>
      <c r="BU195" s="80">
        <f t="shared" ref="BU195:BU231" si="69">(BM195+BS195)/(BM195+BS195+BN195)*100</f>
        <v>64.304757052568704</v>
      </c>
      <c r="BV195" s="75">
        <f t="shared" si="57"/>
        <v>56.777279521674139</v>
      </c>
      <c r="BW195" s="14">
        <f t="shared" si="58"/>
        <v>23.97608370702541</v>
      </c>
      <c r="BX195" s="14">
        <f t="shared" si="59"/>
        <v>33.052316890881912</v>
      </c>
      <c r="BY195" s="14">
        <f t="shared" si="60"/>
        <v>10.4304932735426</v>
      </c>
      <c r="BZ195" s="14">
        <f t="shared" si="61"/>
        <v>0</v>
      </c>
      <c r="CA195" s="14">
        <f t="shared" si="62"/>
        <v>0</v>
      </c>
      <c r="CB195" s="14">
        <f t="shared" si="63"/>
        <v>81.431988041853515</v>
      </c>
      <c r="CC195" s="14">
        <f t="shared" ref="CC195:CC231" si="70">AW195/E195</f>
        <v>13.174887892376681</v>
      </c>
      <c r="CD195" s="14">
        <f t="shared" si="64"/>
        <v>94.606875934230189</v>
      </c>
      <c r="CE195" s="14">
        <f t="shared" si="65"/>
        <v>0</v>
      </c>
      <c r="CF195" s="14">
        <f t="shared" ref="CF195:CF231" si="71">BF195/E195</f>
        <v>17.360239162929744</v>
      </c>
      <c r="CG195" s="14">
        <f t="shared" si="66"/>
        <v>104.12257100149476</v>
      </c>
      <c r="CH195" s="19">
        <f t="shared" si="67"/>
        <v>0</v>
      </c>
    </row>
    <row r="196" spans="1:86" ht="13.8" x14ac:dyDescent="0.3">
      <c r="A196" s="3">
        <v>2017</v>
      </c>
      <c r="B196" s="3" t="s">
        <v>443</v>
      </c>
      <c r="C196" s="4" t="s">
        <v>454</v>
      </c>
      <c r="D196" s="4" t="s">
        <v>455</v>
      </c>
      <c r="E196" s="5">
        <v>37396</v>
      </c>
      <c r="F196" s="6">
        <v>321</v>
      </c>
      <c r="G196" s="6">
        <v>753860</v>
      </c>
      <c r="H196" s="7">
        <v>687590</v>
      </c>
      <c r="I196" s="6">
        <v>0</v>
      </c>
      <c r="J196" s="6">
        <v>0</v>
      </c>
      <c r="K196" s="7">
        <v>0</v>
      </c>
      <c r="L196" s="7">
        <v>1038510</v>
      </c>
      <c r="M196" s="8">
        <v>2488</v>
      </c>
      <c r="N196" s="6">
        <v>0</v>
      </c>
      <c r="O196" s="7">
        <v>16280</v>
      </c>
      <c r="P196" s="8">
        <v>0</v>
      </c>
      <c r="Q196" s="6">
        <v>0</v>
      </c>
      <c r="R196" s="6">
        <v>0</v>
      </c>
      <c r="S196" s="6">
        <v>0</v>
      </c>
      <c r="T196" s="7">
        <v>0</v>
      </c>
      <c r="U196" s="6">
        <v>0</v>
      </c>
      <c r="V196" s="6">
        <v>0</v>
      </c>
      <c r="W196" s="6">
        <v>0</v>
      </c>
      <c r="X196" s="7">
        <v>28720</v>
      </c>
      <c r="Y196" s="7">
        <v>1252670</v>
      </c>
      <c r="Z196" s="6">
        <v>0</v>
      </c>
      <c r="AA196" s="7">
        <v>3722190</v>
      </c>
      <c r="AB196" s="7">
        <v>142760</v>
      </c>
      <c r="AC196" s="8">
        <v>0</v>
      </c>
      <c r="AD196" s="8">
        <v>0</v>
      </c>
      <c r="AE196" s="6">
        <v>0</v>
      </c>
      <c r="AF196" s="6">
        <v>0</v>
      </c>
      <c r="AG196" s="7">
        <v>1245</v>
      </c>
      <c r="AH196" s="7">
        <v>41280</v>
      </c>
      <c r="AI196" s="7">
        <v>15490</v>
      </c>
      <c r="AJ196" s="8">
        <v>0</v>
      </c>
      <c r="AK196" s="7">
        <v>0</v>
      </c>
      <c r="AL196" s="8">
        <v>0</v>
      </c>
      <c r="AM196" s="8">
        <v>0</v>
      </c>
      <c r="AN196" s="8">
        <v>0</v>
      </c>
      <c r="AO196" s="7">
        <v>2900</v>
      </c>
      <c r="AP196" s="7">
        <v>13280</v>
      </c>
      <c r="AQ196" s="8">
        <v>0</v>
      </c>
      <c r="AR196" s="7">
        <v>56260</v>
      </c>
      <c r="AS196" s="7">
        <v>60340</v>
      </c>
      <c r="AT196" s="7">
        <v>323150</v>
      </c>
      <c r="AU196" s="8">
        <v>16510</v>
      </c>
      <c r="AV196" s="7">
        <v>311500</v>
      </c>
      <c r="AW196" s="7">
        <v>2011520</v>
      </c>
      <c r="AX196" s="7"/>
      <c r="AY196" s="8">
        <v>0</v>
      </c>
      <c r="AZ196" s="7">
        <v>8071550</v>
      </c>
      <c r="BA196" s="8">
        <v>0</v>
      </c>
      <c r="BB196" s="7">
        <v>784190</v>
      </c>
      <c r="BC196" s="7">
        <v>395920</v>
      </c>
      <c r="BD196" s="8">
        <v>0</v>
      </c>
      <c r="BE196" s="8">
        <v>27380</v>
      </c>
      <c r="BF196" s="8">
        <v>368540</v>
      </c>
      <c r="BG196" s="6">
        <v>0</v>
      </c>
      <c r="BH196" s="8">
        <v>784190</v>
      </c>
      <c r="BI196" s="8">
        <v>8071550</v>
      </c>
      <c r="BJ196" s="8">
        <v>0</v>
      </c>
      <c r="BK196" s="8">
        <v>0</v>
      </c>
      <c r="BL196" s="8">
        <v>0</v>
      </c>
      <c r="BM196" s="45">
        <f t="shared" si="54"/>
        <v>10526244</v>
      </c>
      <c r="BN196" s="45">
        <f t="shared" si="68"/>
        <v>9224280</v>
      </c>
      <c r="BO196" s="45">
        <f t="shared" si="55"/>
        <v>19750524</v>
      </c>
      <c r="BP196" s="40" t="s">
        <v>443</v>
      </c>
      <c r="BQ196" s="22" t="s">
        <v>454</v>
      </c>
      <c r="BR196" s="52" t="s">
        <v>455</v>
      </c>
      <c r="BS196" s="55">
        <v>180000</v>
      </c>
      <c r="BT196" s="50">
        <f t="shared" si="56"/>
        <v>532.9587121617285</v>
      </c>
      <c r="BU196" s="80">
        <f t="shared" si="69"/>
        <v>53.717824980416971</v>
      </c>
      <c r="BV196" s="75">
        <f t="shared" si="57"/>
        <v>53.656273398224407</v>
      </c>
      <c r="BW196" s="14">
        <f t="shared" si="58"/>
        <v>18.828216921595892</v>
      </c>
      <c r="BX196" s="14">
        <f t="shared" si="59"/>
        <v>27.770617178307841</v>
      </c>
      <c r="BY196" s="14">
        <f t="shared" si="60"/>
        <v>8.6412985346026314</v>
      </c>
      <c r="BZ196" s="14">
        <f t="shared" si="61"/>
        <v>8.3297678896138621</v>
      </c>
      <c r="CA196" s="14">
        <f t="shared" si="62"/>
        <v>0</v>
      </c>
      <c r="CB196" s="14">
        <f t="shared" si="63"/>
        <v>99.534442186330082</v>
      </c>
      <c r="CC196" s="14">
        <f t="shared" si="70"/>
        <v>53.789710129425607</v>
      </c>
      <c r="CD196" s="14">
        <f t="shared" si="64"/>
        <v>153.3241523157557</v>
      </c>
      <c r="CE196" s="14">
        <f t="shared" si="65"/>
        <v>0.73216386779334686</v>
      </c>
      <c r="CF196" s="14">
        <f t="shared" si="71"/>
        <v>9.8550647128035092</v>
      </c>
      <c r="CG196" s="14">
        <f t="shared" si="66"/>
        <v>215.83992940421436</v>
      </c>
      <c r="CH196" s="19">
        <f t="shared" si="67"/>
        <v>0.76799657717402936</v>
      </c>
    </row>
    <row r="197" spans="1:86" ht="13.8" x14ac:dyDescent="0.3">
      <c r="A197" s="3">
        <v>2017</v>
      </c>
      <c r="B197" s="3" t="s">
        <v>443</v>
      </c>
      <c r="C197" s="4" t="s">
        <v>456</v>
      </c>
      <c r="D197" s="4" t="s">
        <v>457</v>
      </c>
      <c r="E197" s="5">
        <v>951</v>
      </c>
      <c r="F197" s="6">
        <v>0</v>
      </c>
      <c r="G197" s="6">
        <v>4780</v>
      </c>
      <c r="H197" s="7">
        <v>17810</v>
      </c>
      <c r="I197" s="6">
        <v>0</v>
      </c>
      <c r="J197" s="6">
        <v>0</v>
      </c>
      <c r="K197" s="7">
        <v>0</v>
      </c>
      <c r="L197" s="7">
        <v>23640</v>
      </c>
      <c r="M197" s="8">
        <v>0</v>
      </c>
      <c r="N197" s="6">
        <v>0</v>
      </c>
      <c r="O197" s="7">
        <v>0</v>
      </c>
      <c r="P197" s="8">
        <v>0</v>
      </c>
      <c r="Q197" s="6">
        <v>0</v>
      </c>
      <c r="R197" s="6">
        <v>0</v>
      </c>
      <c r="S197" s="6">
        <v>0</v>
      </c>
      <c r="T197" s="7">
        <v>0</v>
      </c>
      <c r="U197" s="6">
        <v>0</v>
      </c>
      <c r="V197" s="6">
        <v>0</v>
      </c>
      <c r="W197" s="6">
        <v>0</v>
      </c>
      <c r="X197" s="7">
        <v>0</v>
      </c>
      <c r="Y197" s="7">
        <v>26740</v>
      </c>
      <c r="Z197" s="6">
        <v>4500</v>
      </c>
      <c r="AA197" s="7">
        <v>56610</v>
      </c>
      <c r="AB197" s="7">
        <v>4760</v>
      </c>
      <c r="AC197" s="8">
        <v>0</v>
      </c>
      <c r="AD197" s="8">
        <v>0</v>
      </c>
      <c r="AE197" s="6">
        <v>0</v>
      </c>
      <c r="AF197" s="6">
        <v>0</v>
      </c>
      <c r="AG197" s="7">
        <v>0</v>
      </c>
      <c r="AH197" s="7">
        <v>300</v>
      </c>
      <c r="AI197" s="7">
        <v>690</v>
      </c>
      <c r="AJ197" s="8">
        <v>0</v>
      </c>
      <c r="AK197" s="7">
        <v>0</v>
      </c>
      <c r="AL197" s="8">
        <v>0</v>
      </c>
      <c r="AM197" s="8">
        <v>0</v>
      </c>
      <c r="AN197" s="8">
        <v>0</v>
      </c>
      <c r="AO197" s="7">
        <v>0</v>
      </c>
      <c r="AP197" s="7">
        <v>0</v>
      </c>
      <c r="AQ197" s="8">
        <v>0</v>
      </c>
      <c r="AR197" s="7">
        <v>0</v>
      </c>
      <c r="AS197" s="7">
        <v>0</v>
      </c>
      <c r="AT197" s="7">
        <v>0</v>
      </c>
      <c r="AU197" s="8">
        <v>1750</v>
      </c>
      <c r="AV197" s="7">
        <v>3200</v>
      </c>
      <c r="AW197" s="7">
        <v>3610</v>
      </c>
      <c r="AX197" s="7"/>
      <c r="AY197" s="8">
        <v>0</v>
      </c>
      <c r="AZ197" s="7">
        <v>109540</v>
      </c>
      <c r="BA197" s="8">
        <v>0</v>
      </c>
      <c r="BB197" s="7">
        <v>0</v>
      </c>
      <c r="BC197" s="7">
        <v>17580</v>
      </c>
      <c r="BD197" s="8">
        <v>0</v>
      </c>
      <c r="BE197" s="8">
        <v>0</v>
      </c>
      <c r="BF197" s="8">
        <v>17580</v>
      </c>
      <c r="BG197" s="6">
        <v>0</v>
      </c>
      <c r="BH197" s="8">
        <v>0</v>
      </c>
      <c r="BI197" s="8">
        <v>109540</v>
      </c>
      <c r="BJ197" s="8">
        <v>0</v>
      </c>
      <c r="BK197" s="8">
        <v>360</v>
      </c>
      <c r="BL197" s="8">
        <v>0</v>
      </c>
      <c r="BM197" s="45">
        <f t="shared" si="54"/>
        <v>148390</v>
      </c>
      <c r="BN197" s="45">
        <f t="shared" si="68"/>
        <v>127120</v>
      </c>
      <c r="BO197" s="45">
        <f t="shared" si="55"/>
        <v>275510</v>
      </c>
      <c r="BP197" s="40" t="s">
        <v>443</v>
      </c>
      <c r="BQ197" s="22" t="s">
        <v>456</v>
      </c>
      <c r="BR197" s="52" t="s">
        <v>457</v>
      </c>
      <c r="BS197" s="55">
        <v>0</v>
      </c>
      <c r="BT197" s="50">
        <f t="shared" si="56"/>
        <v>289.70557308096738</v>
      </c>
      <c r="BU197" s="80">
        <f t="shared" si="69"/>
        <v>53.86011397045479</v>
      </c>
      <c r="BV197" s="75">
        <f t="shared" si="57"/>
        <v>33.144058885383807</v>
      </c>
      <c r="BW197" s="14">
        <f t="shared" si="58"/>
        <v>20.56782334384858</v>
      </c>
      <c r="BX197" s="14">
        <f t="shared" si="59"/>
        <v>29.589905362776026</v>
      </c>
      <c r="BY197" s="14">
        <f t="shared" si="60"/>
        <v>0</v>
      </c>
      <c r="BZ197" s="14">
        <f t="shared" si="61"/>
        <v>3.3648790746582544</v>
      </c>
      <c r="CA197" s="14">
        <f t="shared" si="62"/>
        <v>0</v>
      </c>
      <c r="CB197" s="14">
        <f t="shared" si="63"/>
        <v>59.526813880126184</v>
      </c>
      <c r="CC197" s="14">
        <f t="shared" si="70"/>
        <v>3.7960042060988433</v>
      </c>
      <c r="CD197" s="14">
        <f t="shared" si="64"/>
        <v>63.322818086225027</v>
      </c>
      <c r="CE197" s="14">
        <f t="shared" si="65"/>
        <v>0</v>
      </c>
      <c r="CF197" s="14">
        <f t="shared" si="71"/>
        <v>18.485804416403784</v>
      </c>
      <c r="CG197" s="14">
        <f t="shared" si="66"/>
        <v>115.18401682439537</v>
      </c>
      <c r="CH197" s="19">
        <f t="shared" si="67"/>
        <v>0</v>
      </c>
    </row>
    <row r="198" spans="1:86" ht="13.8" x14ac:dyDescent="0.3">
      <c r="A198" s="3">
        <v>2017</v>
      </c>
      <c r="B198" s="3" t="s">
        <v>443</v>
      </c>
      <c r="C198" s="4" t="s">
        <v>458</v>
      </c>
      <c r="D198" s="4" t="s">
        <v>459</v>
      </c>
      <c r="E198" s="5">
        <v>3382</v>
      </c>
      <c r="F198" s="6">
        <v>98</v>
      </c>
      <c r="G198" s="6">
        <v>0</v>
      </c>
      <c r="H198" s="7">
        <v>102060</v>
      </c>
      <c r="I198" s="6">
        <v>0</v>
      </c>
      <c r="J198" s="6">
        <v>5050</v>
      </c>
      <c r="K198" s="7">
        <v>3640</v>
      </c>
      <c r="L198" s="7">
        <v>75385</v>
      </c>
      <c r="M198" s="8">
        <v>0</v>
      </c>
      <c r="N198" s="6">
        <v>0</v>
      </c>
      <c r="O198" s="7">
        <v>0</v>
      </c>
      <c r="P198" s="8">
        <v>0</v>
      </c>
      <c r="Q198" s="6">
        <v>0</v>
      </c>
      <c r="R198" s="6">
        <v>0</v>
      </c>
      <c r="S198" s="6">
        <v>0</v>
      </c>
      <c r="T198" s="7">
        <v>0</v>
      </c>
      <c r="U198" s="6">
        <v>0</v>
      </c>
      <c r="V198" s="6">
        <v>0</v>
      </c>
      <c r="W198" s="6">
        <v>0</v>
      </c>
      <c r="X198" s="7">
        <v>0</v>
      </c>
      <c r="Y198" s="7">
        <v>172102</v>
      </c>
      <c r="Z198" s="6">
        <v>0</v>
      </c>
      <c r="AA198" s="7">
        <v>328260</v>
      </c>
      <c r="AB198" s="7">
        <v>2451</v>
      </c>
      <c r="AC198" s="8">
        <v>0</v>
      </c>
      <c r="AD198" s="8">
        <v>0</v>
      </c>
      <c r="AE198" s="6">
        <v>0</v>
      </c>
      <c r="AF198" s="6">
        <v>0</v>
      </c>
      <c r="AG198" s="7">
        <v>172</v>
      </c>
      <c r="AH198" s="7">
        <v>3659</v>
      </c>
      <c r="AI198" s="7">
        <v>1342</v>
      </c>
      <c r="AJ198" s="8">
        <v>400</v>
      </c>
      <c r="AK198" s="7">
        <v>443</v>
      </c>
      <c r="AL198" s="8">
        <v>0</v>
      </c>
      <c r="AM198" s="8">
        <v>0</v>
      </c>
      <c r="AN198" s="8">
        <v>0</v>
      </c>
      <c r="AO198" s="7">
        <v>88</v>
      </c>
      <c r="AP198" s="7">
        <v>100</v>
      </c>
      <c r="AQ198" s="8">
        <v>0</v>
      </c>
      <c r="AR198" s="7">
        <v>4812</v>
      </c>
      <c r="AS198" s="7">
        <v>5018</v>
      </c>
      <c r="AT198" s="7">
        <v>14308</v>
      </c>
      <c r="AU198" s="8">
        <v>0</v>
      </c>
      <c r="AV198" s="7">
        <v>4468</v>
      </c>
      <c r="AW198" s="7">
        <v>32541</v>
      </c>
      <c r="AX198" s="7"/>
      <c r="AY198" s="8">
        <v>0</v>
      </c>
      <c r="AZ198" s="7">
        <v>298370</v>
      </c>
      <c r="BA198" s="8">
        <v>0</v>
      </c>
      <c r="BB198" s="7">
        <v>0</v>
      </c>
      <c r="BC198" s="7">
        <v>38471</v>
      </c>
      <c r="BD198" s="8">
        <v>0</v>
      </c>
      <c r="BE198" s="8">
        <v>3411</v>
      </c>
      <c r="BF198" s="8">
        <v>35060</v>
      </c>
      <c r="BG198" s="6">
        <v>0</v>
      </c>
      <c r="BH198" s="8">
        <v>0</v>
      </c>
      <c r="BI198" s="8">
        <v>298370</v>
      </c>
      <c r="BJ198" s="8">
        <v>0</v>
      </c>
      <c r="BK198" s="8">
        <v>0</v>
      </c>
      <c r="BL198" s="8">
        <v>0</v>
      </c>
      <c r="BM198" s="45">
        <f t="shared" si="54"/>
        <v>759808</v>
      </c>
      <c r="BN198" s="45">
        <f t="shared" si="68"/>
        <v>333430</v>
      </c>
      <c r="BO198" s="45">
        <f t="shared" si="55"/>
        <v>1093238</v>
      </c>
      <c r="BP198" s="40" t="s">
        <v>443</v>
      </c>
      <c r="BQ198" s="22" t="s">
        <v>458</v>
      </c>
      <c r="BR198" s="52" t="s">
        <v>459</v>
      </c>
      <c r="BS198" s="55">
        <v>32820</v>
      </c>
      <c r="BT198" s="50">
        <f t="shared" si="56"/>
        <v>332.95623891188643</v>
      </c>
      <c r="BU198" s="80">
        <f t="shared" si="69"/>
        <v>70.389624690735289</v>
      </c>
      <c r="BV198" s="75">
        <f t="shared" si="57"/>
        <v>50.887640449438202</v>
      </c>
      <c r="BW198" s="14">
        <f t="shared" si="58"/>
        <v>30.177409816676523</v>
      </c>
      <c r="BX198" s="14">
        <f t="shared" si="59"/>
        <v>22.290065050266115</v>
      </c>
      <c r="BY198" s="14">
        <f t="shared" si="60"/>
        <v>4.2306327616794794</v>
      </c>
      <c r="BZ198" s="14">
        <f t="shared" si="61"/>
        <v>2.8143110585452393</v>
      </c>
      <c r="CA198" s="14">
        <f t="shared" si="62"/>
        <v>1.0762862211709048</v>
      </c>
      <c r="CB198" s="14">
        <f t="shared" si="63"/>
        <v>97.060910703725611</v>
      </c>
      <c r="CC198" s="14">
        <f t="shared" si="70"/>
        <v>9.6218214074512129</v>
      </c>
      <c r="CD198" s="14">
        <f t="shared" si="64"/>
        <v>106.68273211117682</v>
      </c>
      <c r="CE198" s="14">
        <f t="shared" si="65"/>
        <v>1.0085748078060319</v>
      </c>
      <c r="CF198" s="14">
        <f t="shared" si="71"/>
        <v>10.366646954464814</v>
      </c>
      <c r="CG198" s="14">
        <f t="shared" si="66"/>
        <v>88.222945002956834</v>
      </c>
      <c r="CH198" s="19">
        <f t="shared" si="67"/>
        <v>0</v>
      </c>
    </row>
    <row r="199" spans="1:86" ht="13.8" x14ac:dyDescent="0.3">
      <c r="A199" s="3">
        <v>2017</v>
      </c>
      <c r="B199" s="3" t="s">
        <v>443</v>
      </c>
      <c r="C199" s="4" t="s">
        <v>460</v>
      </c>
      <c r="D199" s="4" t="s">
        <v>461</v>
      </c>
      <c r="E199" s="5">
        <v>1182</v>
      </c>
      <c r="F199" s="6">
        <v>0</v>
      </c>
      <c r="G199" s="6">
        <v>0</v>
      </c>
      <c r="H199" s="7">
        <v>11940</v>
      </c>
      <c r="I199" s="6">
        <v>0</v>
      </c>
      <c r="J199" s="6">
        <v>0</v>
      </c>
      <c r="K199" s="7">
        <v>0</v>
      </c>
      <c r="L199" s="7">
        <v>32140</v>
      </c>
      <c r="M199" s="8">
        <v>0</v>
      </c>
      <c r="N199" s="6">
        <v>0</v>
      </c>
      <c r="O199" s="7">
        <v>4000</v>
      </c>
      <c r="P199" s="8">
        <v>0</v>
      </c>
      <c r="Q199" s="6">
        <v>0</v>
      </c>
      <c r="R199" s="6">
        <v>0</v>
      </c>
      <c r="S199" s="6">
        <v>0</v>
      </c>
      <c r="T199" s="7">
        <v>0</v>
      </c>
      <c r="U199" s="6">
        <v>0</v>
      </c>
      <c r="V199" s="6">
        <v>0</v>
      </c>
      <c r="W199" s="6">
        <v>0</v>
      </c>
      <c r="X199" s="7">
        <v>0</v>
      </c>
      <c r="Y199" s="7">
        <v>27460</v>
      </c>
      <c r="Z199" s="6">
        <v>0</v>
      </c>
      <c r="AA199" s="7">
        <v>0</v>
      </c>
      <c r="AB199" s="7">
        <v>0</v>
      </c>
      <c r="AC199" s="8">
        <v>0</v>
      </c>
      <c r="AD199" s="8">
        <v>0</v>
      </c>
      <c r="AE199" s="6">
        <v>0</v>
      </c>
      <c r="AF199" s="6">
        <v>0</v>
      </c>
      <c r="AG199" s="7">
        <v>0</v>
      </c>
      <c r="AH199" s="7">
        <v>1020</v>
      </c>
      <c r="AI199" s="7">
        <v>500</v>
      </c>
      <c r="AJ199" s="8">
        <v>0</v>
      </c>
      <c r="AK199" s="7">
        <v>0</v>
      </c>
      <c r="AL199" s="8">
        <v>0</v>
      </c>
      <c r="AM199" s="8">
        <v>0</v>
      </c>
      <c r="AN199" s="8">
        <v>0</v>
      </c>
      <c r="AO199" s="7">
        <v>116</v>
      </c>
      <c r="AP199" s="7">
        <v>1227</v>
      </c>
      <c r="AQ199" s="8">
        <v>132</v>
      </c>
      <c r="AR199" s="7">
        <v>2110</v>
      </c>
      <c r="AS199" s="7">
        <v>940</v>
      </c>
      <c r="AT199" s="7">
        <v>5760</v>
      </c>
      <c r="AU199" s="8">
        <v>0</v>
      </c>
      <c r="AV199" s="7">
        <v>10240</v>
      </c>
      <c r="AW199" s="7">
        <v>0</v>
      </c>
      <c r="AX199" s="7"/>
      <c r="AY199" s="8">
        <v>0</v>
      </c>
      <c r="AZ199" s="7">
        <v>402810</v>
      </c>
      <c r="BA199" s="8">
        <v>0</v>
      </c>
      <c r="BB199" s="7">
        <v>0</v>
      </c>
      <c r="BC199" s="7">
        <v>15700</v>
      </c>
      <c r="BD199" s="8">
        <v>0</v>
      </c>
      <c r="BE199" s="8">
        <v>0</v>
      </c>
      <c r="BF199" s="8">
        <v>15700</v>
      </c>
      <c r="BG199" s="6">
        <v>0</v>
      </c>
      <c r="BH199" s="8">
        <v>0</v>
      </c>
      <c r="BI199" s="8">
        <v>402810</v>
      </c>
      <c r="BJ199" s="8">
        <v>0</v>
      </c>
      <c r="BK199" s="8">
        <v>0</v>
      </c>
      <c r="BL199" s="8">
        <v>0</v>
      </c>
      <c r="BM199" s="45">
        <f t="shared" si="54"/>
        <v>97585</v>
      </c>
      <c r="BN199" s="45">
        <f t="shared" si="68"/>
        <v>418510</v>
      </c>
      <c r="BO199" s="45">
        <f t="shared" si="55"/>
        <v>516095</v>
      </c>
      <c r="BP199" s="40" t="s">
        <v>443</v>
      </c>
      <c r="BQ199" s="22" t="s">
        <v>460</v>
      </c>
      <c r="BR199" s="52" t="s">
        <v>461</v>
      </c>
      <c r="BS199" s="55">
        <v>0</v>
      </c>
      <c r="BT199" s="50">
        <f t="shared" si="56"/>
        <v>436.62859560067682</v>
      </c>
      <c r="BU199" s="80">
        <f t="shared" si="69"/>
        <v>18.90834051870295</v>
      </c>
      <c r="BV199" s="75">
        <f t="shared" si="57"/>
        <v>23.231810490693739</v>
      </c>
      <c r="BW199" s="14">
        <f t="shared" si="58"/>
        <v>10.101522842639595</v>
      </c>
      <c r="BX199" s="14">
        <f t="shared" si="59"/>
        <v>27.191201353637901</v>
      </c>
      <c r="BY199" s="14">
        <f t="shared" si="60"/>
        <v>4.873096446700508</v>
      </c>
      <c r="BZ199" s="14">
        <f t="shared" si="61"/>
        <v>8.6632825719120135</v>
      </c>
      <c r="CA199" s="14">
        <f t="shared" si="62"/>
        <v>0</v>
      </c>
      <c r="CB199" s="14">
        <f t="shared" si="63"/>
        <v>0</v>
      </c>
      <c r="CC199" s="14">
        <f t="shared" si="70"/>
        <v>0</v>
      </c>
      <c r="CD199" s="14">
        <f t="shared" si="64"/>
        <v>0</v>
      </c>
      <c r="CE199" s="14">
        <f t="shared" si="65"/>
        <v>0</v>
      </c>
      <c r="CF199" s="14">
        <f t="shared" si="71"/>
        <v>13.282571912013536</v>
      </c>
      <c r="CG199" s="14">
        <f t="shared" si="66"/>
        <v>340.78680203045684</v>
      </c>
      <c r="CH199" s="19">
        <f t="shared" si="67"/>
        <v>0</v>
      </c>
    </row>
    <row r="200" spans="1:86" ht="13.8" x14ac:dyDescent="0.3">
      <c r="A200" s="3">
        <v>2017</v>
      </c>
      <c r="B200" s="3" t="s">
        <v>443</v>
      </c>
      <c r="C200" s="4" t="s">
        <v>462</v>
      </c>
      <c r="D200" s="4" t="s">
        <v>463</v>
      </c>
      <c r="E200" s="5">
        <v>1438</v>
      </c>
      <c r="F200" s="6">
        <v>0</v>
      </c>
      <c r="G200" s="6">
        <v>0</v>
      </c>
      <c r="H200" s="7">
        <v>2720</v>
      </c>
      <c r="I200" s="6">
        <v>0</v>
      </c>
      <c r="J200" s="6">
        <v>0</v>
      </c>
      <c r="K200" s="7">
        <v>63640</v>
      </c>
      <c r="L200" s="7">
        <v>52000</v>
      </c>
      <c r="M200" s="8">
        <v>0</v>
      </c>
      <c r="N200" s="6">
        <v>0</v>
      </c>
      <c r="O200" s="7">
        <v>0</v>
      </c>
      <c r="P200" s="8">
        <v>0</v>
      </c>
      <c r="Q200" s="6">
        <v>0</v>
      </c>
      <c r="R200" s="6">
        <v>0</v>
      </c>
      <c r="S200" s="6">
        <v>0</v>
      </c>
      <c r="T200" s="7">
        <v>0</v>
      </c>
      <c r="U200" s="6">
        <v>0</v>
      </c>
      <c r="V200" s="6">
        <v>0</v>
      </c>
      <c r="W200" s="6">
        <v>0</v>
      </c>
      <c r="X200" s="7">
        <v>0</v>
      </c>
      <c r="Y200" s="7">
        <v>127640</v>
      </c>
      <c r="Z200" s="6">
        <v>0</v>
      </c>
      <c r="AA200" s="7">
        <v>197240</v>
      </c>
      <c r="AB200" s="7">
        <v>5655</v>
      </c>
      <c r="AC200" s="8">
        <v>0</v>
      </c>
      <c r="AD200" s="8">
        <v>0</v>
      </c>
      <c r="AE200" s="6">
        <v>0</v>
      </c>
      <c r="AF200" s="6">
        <v>0</v>
      </c>
      <c r="AG200" s="7">
        <v>110</v>
      </c>
      <c r="AH200" s="7">
        <v>3580</v>
      </c>
      <c r="AI200" s="7">
        <v>600</v>
      </c>
      <c r="AJ200" s="8">
        <v>0</v>
      </c>
      <c r="AK200" s="7">
        <v>0</v>
      </c>
      <c r="AL200" s="8">
        <v>0</v>
      </c>
      <c r="AM200" s="8">
        <v>0</v>
      </c>
      <c r="AN200" s="8">
        <v>0</v>
      </c>
      <c r="AO200" s="7">
        <v>79</v>
      </c>
      <c r="AP200" s="7">
        <v>315</v>
      </c>
      <c r="AQ200" s="8">
        <v>0</v>
      </c>
      <c r="AR200" s="7">
        <v>2975</v>
      </c>
      <c r="AS200" s="7">
        <v>890</v>
      </c>
      <c r="AT200" s="7">
        <v>19400</v>
      </c>
      <c r="AU200" s="8">
        <v>0</v>
      </c>
      <c r="AV200" s="7">
        <v>0</v>
      </c>
      <c r="AW200" s="7">
        <v>37930</v>
      </c>
      <c r="AX200" s="7"/>
      <c r="AY200" s="8">
        <v>0</v>
      </c>
      <c r="AZ200" s="7">
        <v>160400</v>
      </c>
      <c r="BA200" s="8">
        <v>0</v>
      </c>
      <c r="BB200" s="7">
        <v>0</v>
      </c>
      <c r="BC200" s="7">
        <v>13750</v>
      </c>
      <c r="BD200" s="8">
        <v>0</v>
      </c>
      <c r="BE200" s="8">
        <v>5090</v>
      </c>
      <c r="BF200" s="8">
        <v>6140</v>
      </c>
      <c r="BG200" s="6">
        <v>0</v>
      </c>
      <c r="BH200" s="8">
        <v>0</v>
      </c>
      <c r="BI200" s="8">
        <v>160400</v>
      </c>
      <c r="BJ200" s="8">
        <v>0</v>
      </c>
      <c r="BK200" s="8">
        <v>0</v>
      </c>
      <c r="BL200" s="8">
        <v>0</v>
      </c>
      <c r="BM200" s="45">
        <f t="shared" si="54"/>
        <v>519864</v>
      </c>
      <c r="BN200" s="45">
        <f t="shared" si="68"/>
        <v>166540</v>
      </c>
      <c r="BO200" s="45">
        <f t="shared" si="55"/>
        <v>686404</v>
      </c>
      <c r="BP200" s="40" t="s">
        <v>443</v>
      </c>
      <c r="BQ200" s="22" t="s">
        <v>462</v>
      </c>
      <c r="BR200" s="52" t="s">
        <v>463</v>
      </c>
      <c r="BS200" s="55">
        <v>21000</v>
      </c>
      <c r="BT200" s="50">
        <f t="shared" si="56"/>
        <v>491.93602225312935</v>
      </c>
      <c r="BU200" s="80">
        <f t="shared" si="69"/>
        <v>76.457582937048713</v>
      </c>
      <c r="BV200" s="75">
        <f t="shared" si="57"/>
        <v>88.762169680111271</v>
      </c>
      <c r="BW200" s="14">
        <f t="shared" si="58"/>
        <v>1.8915159944367177</v>
      </c>
      <c r="BX200" s="14">
        <f t="shared" si="59"/>
        <v>36.161335187760777</v>
      </c>
      <c r="BY200" s="14">
        <f t="shared" si="60"/>
        <v>13.490959666203059</v>
      </c>
      <c r="BZ200" s="14">
        <f t="shared" si="61"/>
        <v>0</v>
      </c>
      <c r="CA200" s="14">
        <f t="shared" si="62"/>
        <v>44.255910987482615</v>
      </c>
      <c r="CB200" s="14">
        <f t="shared" si="63"/>
        <v>137.16272600834492</v>
      </c>
      <c r="CC200" s="14">
        <f t="shared" si="70"/>
        <v>26.376912378303199</v>
      </c>
      <c r="CD200" s="14">
        <f t="shared" si="64"/>
        <v>163.53963838664814</v>
      </c>
      <c r="CE200" s="14">
        <f t="shared" si="65"/>
        <v>3.5396383866481225</v>
      </c>
      <c r="CF200" s="14">
        <f t="shared" si="71"/>
        <v>4.2698191933240608</v>
      </c>
      <c r="CG200" s="14">
        <f t="shared" si="66"/>
        <v>111.54381084840055</v>
      </c>
      <c r="CH200" s="19">
        <f t="shared" si="67"/>
        <v>0</v>
      </c>
    </row>
    <row r="201" spans="1:86" ht="13.8" x14ac:dyDescent="0.3">
      <c r="A201" s="3">
        <v>2017</v>
      </c>
      <c r="B201" s="3" t="s">
        <v>443</v>
      </c>
      <c r="C201" s="4" t="s">
        <v>464</v>
      </c>
      <c r="D201" s="4" t="s">
        <v>465</v>
      </c>
      <c r="E201" s="5">
        <v>939</v>
      </c>
      <c r="F201" s="6">
        <v>0</v>
      </c>
      <c r="G201" s="6">
        <v>0</v>
      </c>
      <c r="H201" s="7">
        <v>15420</v>
      </c>
      <c r="I201" s="6">
        <v>0</v>
      </c>
      <c r="J201" s="6">
        <v>0</v>
      </c>
      <c r="K201" s="7">
        <v>0</v>
      </c>
      <c r="L201" s="7">
        <v>19270</v>
      </c>
      <c r="M201" s="8">
        <v>0</v>
      </c>
      <c r="N201" s="6">
        <v>0</v>
      </c>
      <c r="O201" s="7">
        <v>0</v>
      </c>
      <c r="P201" s="8">
        <v>0</v>
      </c>
      <c r="Q201" s="6">
        <v>0</v>
      </c>
      <c r="R201" s="6">
        <v>0</v>
      </c>
      <c r="S201" s="6">
        <v>0</v>
      </c>
      <c r="T201" s="7">
        <v>0</v>
      </c>
      <c r="U201" s="6">
        <v>0</v>
      </c>
      <c r="V201" s="6">
        <v>0</v>
      </c>
      <c r="W201" s="6">
        <v>0</v>
      </c>
      <c r="X201" s="7">
        <v>0</v>
      </c>
      <c r="Y201" s="7">
        <v>24020</v>
      </c>
      <c r="Z201" s="6">
        <v>0</v>
      </c>
      <c r="AA201" s="7">
        <v>25350</v>
      </c>
      <c r="AB201" s="7">
        <v>2660</v>
      </c>
      <c r="AC201" s="8">
        <v>0</v>
      </c>
      <c r="AD201" s="8">
        <v>0</v>
      </c>
      <c r="AE201" s="6">
        <v>0</v>
      </c>
      <c r="AF201" s="6">
        <v>0</v>
      </c>
      <c r="AG201" s="7">
        <v>0</v>
      </c>
      <c r="AH201" s="7">
        <v>1920</v>
      </c>
      <c r="AI201" s="7">
        <v>730</v>
      </c>
      <c r="AJ201" s="8">
        <v>0</v>
      </c>
      <c r="AK201" s="7">
        <v>0</v>
      </c>
      <c r="AL201" s="8">
        <v>0</v>
      </c>
      <c r="AM201" s="8">
        <v>0</v>
      </c>
      <c r="AN201" s="8">
        <v>0</v>
      </c>
      <c r="AO201" s="7">
        <v>195</v>
      </c>
      <c r="AP201" s="7">
        <v>0</v>
      </c>
      <c r="AQ201" s="8">
        <v>35</v>
      </c>
      <c r="AR201" s="7">
        <v>3040</v>
      </c>
      <c r="AS201" s="7">
        <v>800</v>
      </c>
      <c r="AT201" s="7">
        <v>7100</v>
      </c>
      <c r="AU201" s="8">
        <v>0</v>
      </c>
      <c r="AV201" s="7">
        <v>0</v>
      </c>
      <c r="AW201" s="7">
        <v>9860</v>
      </c>
      <c r="AX201" s="7"/>
      <c r="AY201" s="8">
        <v>0</v>
      </c>
      <c r="AZ201" s="7">
        <v>201550</v>
      </c>
      <c r="BA201" s="8">
        <v>0</v>
      </c>
      <c r="BB201" s="7">
        <v>0</v>
      </c>
      <c r="BC201" s="7">
        <v>9010</v>
      </c>
      <c r="BD201" s="8">
        <v>0</v>
      </c>
      <c r="BE201" s="8">
        <v>1300</v>
      </c>
      <c r="BF201" s="8">
        <v>7710</v>
      </c>
      <c r="BG201" s="6">
        <v>0</v>
      </c>
      <c r="BH201" s="8">
        <v>0</v>
      </c>
      <c r="BI201" s="8">
        <v>201550</v>
      </c>
      <c r="BJ201" s="8">
        <v>0</v>
      </c>
      <c r="BK201" s="8">
        <v>0</v>
      </c>
      <c r="BL201" s="8">
        <v>0</v>
      </c>
      <c r="BM201" s="45">
        <f t="shared" si="54"/>
        <v>111700</v>
      </c>
      <c r="BN201" s="45">
        <f t="shared" si="68"/>
        <v>209260</v>
      </c>
      <c r="BO201" s="45">
        <f t="shared" si="55"/>
        <v>320960</v>
      </c>
      <c r="BP201" s="40" t="s">
        <v>443</v>
      </c>
      <c r="BQ201" s="22" t="s">
        <v>464</v>
      </c>
      <c r="BR201" s="52" t="s">
        <v>465</v>
      </c>
      <c r="BS201" s="55">
        <v>0</v>
      </c>
      <c r="BT201" s="50">
        <f t="shared" si="56"/>
        <v>341.8104366347178</v>
      </c>
      <c r="BU201" s="80">
        <f t="shared" si="69"/>
        <v>34.801844466600201</v>
      </c>
      <c r="BV201" s="75">
        <f t="shared" si="57"/>
        <v>25.580404685835997</v>
      </c>
      <c r="BW201" s="14">
        <f t="shared" si="58"/>
        <v>16.421725239616613</v>
      </c>
      <c r="BX201" s="14">
        <f t="shared" si="59"/>
        <v>20.521831735889243</v>
      </c>
      <c r="BY201" s="14">
        <f t="shared" si="60"/>
        <v>7.5612353567625137</v>
      </c>
      <c r="BZ201" s="14">
        <f t="shared" si="61"/>
        <v>0</v>
      </c>
      <c r="CA201" s="14">
        <f t="shared" si="62"/>
        <v>0</v>
      </c>
      <c r="CB201" s="14">
        <f t="shared" si="63"/>
        <v>26.996805111821086</v>
      </c>
      <c r="CC201" s="14">
        <f t="shared" si="70"/>
        <v>10.500532481363152</v>
      </c>
      <c r="CD201" s="14">
        <f t="shared" si="64"/>
        <v>37.497337593184241</v>
      </c>
      <c r="CE201" s="14">
        <f t="shared" si="65"/>
        <v>1.3844515441959531</v>
      </c>
      <c r="CF201" s="14">
        <f t="shared" si="71"/>
        <v>8.2108626198083066</v>
      </c>
      <c r="CG201" s="14">
        <f t="shared" si="66"/>
        <v>214.64323748668798</v>
      </c>
      <c r="CH201" s="19">
        <f t="shared" si="67"/>
        <v>0</v>
      </c>
    </row>
    <row r="202" spans="1:86" ht="13.8" x14ac:dyDescent="0.3">
      <c r="A202" s="3">
        <v>2017</v>
      </c>
      <c r="B202" s="3" t="s">
        <v>443</v>
      </c>
      <c r="C202" s="4" t="s">
        <v>466</v>
      </c>
      <c r="D202" s="4" t="s">
        <v>467</v>
      </c>
      <c r="E202" s="5">
        <v>645</v>
      </c>
      <c r="F202" s="6">
        <v>16.34</v>
      </c>
      <c r="G202" s="6">
        <v>0</v>
      </c>
      <c r="H202" s="7">
        <v>5800</v>
      </c>
      <c r="I202" s="6">
        <v>0</v>
      </c>
      <c r="J202" s="6">
        <v>0</v>
      </c>
      <c r="K202" s="7">
        <v>9130</v>
      </c>
      <c r="L202" s="7">
        <v>17453.09</v>
      </c>
      <c r="M202" s="8">
        <v>0</v>
      </c>
      <c r="N202" s="6">
        <v>0</v>
      </c>
      <c r="O202" s="7">
        <v>0</v>
      </c>
      <c r="P202" s="8">
        <v>0</v>
      </c>
      <c r="Q202" s="6">
        <v>0</v>
      </c>
      <c r="R202" s="6">
        <v>0</v>
      </c>
      <c r="S202" s="6">
        <v>0</v>
      </c>
      <c r="T202" s="7">
        <v>0</v>
      </c>
      <c r="U202" s="6">
        <v>0</v>
      </c>
      <c r="V202" s="6">
        <v>0</v>
      </c>
      <c r="W202" s="6">
        <v>0</v>
      </c>
      <c r="X202" s="7">
        <v>0</v>
      </c>
      <c r="Y202" s="7">
        <v>22240.639999999999</v>
      </c>
      <c r="Z202" s="6">
        <v>0</v>
      </c>
      <c r="AA202" s="7">
        <v>59550</v>
      </c>
      <c r="AB202" s="7">
        <v>1330.96</v>
      </c>
      <c r="AC202" s="8">
        <v>0</v>
      </c>
      <c r="AD202" s="8">
        <v>0</v>
      </c>
      <c r="AE202" s="6">
        <v>0</v>
      </c>
      <c r="AF202" s="6">
        <v>0</v>
      </c>
      <c r="AG202" s="7">
        <v>32.83</v>
      </c>
      <c r="AH202" s="7">
        <v>737.84</v>
      </c>
      <c r="AI202" s="7">
        <v>363.74</v>
      </c>
      <c r="AJ202" s="8">
        <v>76.34</v>
      </c>
      <c r="AK202" s="7">
        <v>84.44</v>
      </c>
      <c r="AL202" s="8">
        <v>0</v>
      </c>
      <c r="AM202" s="8">
        <v>0</v>
      </c>
      <c r="AN202" s="8">
        <v>0</v>
      </c>
      <c r="AO202" s="7">
        <v>15.34</v>
      </c>
      <c r="AP202" s="7">
        <v>19.09</v>
      </c>
      <c r="AQ202" s="8">
        <v>10</v>
      </c>
      <c r="AR202" s="7">
        <v>917.72</v>
      </c>
      <c r="AS202" s="7">
        <v>957.04</v>
      </c>
      <c r="AT202" s="7">
        <v>2728.74</v>
      </c>
      <c r="AU202" s="8">
        <v>0</v>
      </c>
      <c r="AV202" s="7">
        <v>852.05</v>
      </c>
      <c r="AW202" s="7">
        <v>2105.7199999999998</v>
      </c>
      <c r="AX202" s="7"/>
      <c r="AY202" s="8">
        <v>0</v>
      </c>
      <c r="AZ202" s="7">
        <v>72365</v>
      </c>
      <c r="BA202" s="8">
        <v>0</v>
      </c>
      <c r="BB202" s="7">
        <v>0</v>
      </c>
      <c r="BC202" s="7">
        <v>8054.03</v>
      </c>
      <c r="BD202" s="8">
        <v>0</v>
      </c>
      <c r="BE202" s="8">
        <v>351.21</v>
      </c>
      <c r="BF202" s="8">
        <v>8054.03</v>
      </c>
      <c r="BG202" s="6">
        <v>0</v>
      </c>
      <c r="BH202" s="8">
        <v>0</v>
      </c>
      <c r="BI202" s="8">
        <v>72365</v>
      </c>
      <c r="BJ202" s="8">
        <v>0</v>
      </c>
      <c r="BK202" s="8">
        <v>0</v>
      </c>
      <c r="BL202" s="8">
        <v>0</v>
      </c>
      <c r="BM202" s="45">
        <f t="shared" si="54"/>
        <v>124773.13000000002</v>
      </c>
      <c r="BN202" s="45">
        <f t="shared" si="68"/>
        <v>80419.03</v>
      </c>
      <c r="BO202" s="45">
        <f t="shared" si="55"/>
        <v>205192.16000000003</v>
      </c>
      <c r="BP202" s="40" t="s">
        <v>443</v>
      </c>
      <c r="BQ202" s="22" t="s">
        <v>466</v>
      </c>
      <c r="BR202" s="52" t="s">
        <v>467</v>
      </c>
      <c r="BS202" s="55">
        <v>17200</v>
      </c>
      <c r="BT202" s="50">
        <f t="shared" si="56"/>
        <v>344.79404651162798</v>
      </c>
      <c r="BU202" s="80">
        <f t="shared" si="69"/>
        <v>63.839089471499356</v>
      </c>
      <c r="BV202" s="75">
        <f t="shared" si="57"/>
        <v>34.481612403100776</v>
      </c>
      <c r="BW202" s="14">
        <f t="shared" si="58"/>
        <v>8.9922480620155039</v>
      </c>
      <c r="BX202" s="14">
        <f t="shared" si="59"/>
        <v>27.059054263565891</v>
      </c>
      <c r="BY202" s="14">
        <f t="shared" si="60"/>
        <v>4.2306046511627899</v>
      </c>
      <c r="BZ202" s="14">
        <f t="shared" si="61"/>
        <v>1.3210077519379844</v>
      </c>
      <c r="CA202" s="14">
        <f t="shared" si="62"/>
        <v>14.155038759689923</v>
      </c>
      <c r="CB202" s="14">
        <f t="shared" si="63"/>
        <v>92.325581395348834</v>
      </c>
      <c r="CC202" s="14">
        <f t="shared" si="70"/>
        <v>3.2646821705426352</v>
      </c>
      <c r="CD202" s="14">
        <f t="shared" si="64"/>
        <v>95.590263565891476</v>
      </c>
      <c r="CE202" s="14">
        <f t="shared" si="65"/>
        <v>0.54451162790697671</v>
      </c>
      <c r="CF202" s="14">
        <f t="shared" si="71"/>
        <v>12.486868217054264</v>
      </c>
      <c r="CG202" s="14">
        <f t="shared" si="66"/>
        <v>112.1937984496124</v>
      </c>
      <c r="CH202" s="19">
        <f t="shared" si="67"/>
        <v>0</v>
      </c>
    </row>
    <row r="203" spans="1:86" ht="13.8" x14ac:dyDescent="0.3">
      <c r="A203" s="3">
        <v>2017</v>
      </c>
      <c r="B203" s="3" t="s">
        <v>443</v>
      </c>
      <c r="C203" s="4" t="s">
        <v>468</v>
      </c>
      <c r="D203" s="4" t="s">
        <v>469</v>
      </c>
      <c r="E203" s="5">
        <v>1691</v>
      </c>
      <c r="F203" s="6">
        <v>0</v>
      </c>
      <c r="G203" s="6">
        <v>16670</v>
      </c>
      <c r="H203" s="7">
        <v>34010</v>
      </c>
      <c r="I203" s="6">
        <v>0</v>
      </c>
      <c r="J203" s="6">
        <v>0</v>
      </c>
      <c r="K203" s="7">
        <v>0</v>
      </c>
      <c r="L203" s="7">
        <v>60130</v>
      </c>
      <c r="M203" s="8">
        <v>0</v>
      </c>
      <c r="N203" s="6">
        <v>0</v>
      </c>
      <c r="O203" s="7">
        <v>0</v>
      </c>
      <c r="P203" s="8">
        <v>0</v>
      </c>
      <c r="Q203" s="6">
        <v>0</v>
      </c>
      <c r="R203" s="6">
        <v>0</v>
      </c>
      <c r="S203" s="6">
        <v>0</v>
      </c>
      <c r="T203" s="7">
        <v>0</v>
      </c>
      <c r="U203" s="6">
        <v>0</v>
      </c>
      <c r="V203" s="6">
        <v>0</v>
      </c>
      <c r="W203" s="6">
        <v>0</v>
      </c>
      <c r="X203" s="7">
        <v>0</v>
      </c>
      <c r="Y203" s="7">
        <v>77350</v>
      </c>
      <c r="Z203" s="6">
        <v>0</v>
      </c>
      <c r="AA203" s="7">
        <v>0</v>
      </c>
      <c r="AB203" s="7">
        <v>5710</v>
      </c>
      <c r="AC203" s="8">
        <v>0</v>
      </c>
      <c r="AD203" s="8">
        <v>0</v>
      </c>
      <c r="AE203" s="6">
        <v>0</v>
      </c>
      <c r="AF203" s="6">
        <v>0</v>
      </c>
      <c r="AG203" s="7">
        <v>0</v>
      </c>
      <c r="AH203" s="7">
        <v>0</v>
      </c>
      <c r="AI203" s="7">
        <v>0</v>
      </c>
      <c r="AJ203" s="8">
        <v>0</v>
      </c>
      <c r="AK203" s="7">
        <v>0</v>
      </c>
      <c r="AL203" s="8">
        <v>0</v>
      </c>
      <c r="AM203" s="8">
        <v>0</v>
      </c>
      <c r="AN203" s="8">
        <v>0</v>
      </c>
      <c r="AO203" s="7">
        <v>183</v>
      </c>
      <c r="AP203" s="7">
        <v>0</v>
      </c>
      <c r="AQ203" s="8">
        <v>25</v>
      </c>
      <c r="AR203" s="7">
        <v>0</v>
      </c>
      <c r="AS203" s="7">
        <v>0</v>
      </c>
      <c r="AT203" s="7">
        <v>9170</v>
      </c>
      <c r="AU203" s="8">
        <v>0</v>
      </c>
      <c r="AV203" s="7">
        <v>0</v>
      </c>
      <c r="AW203" s="7">
        <v>0</v>
      </c>
      <c r="AX203" s="7"/>
      <c r="AY203" s="8">
        <v>0</v>
      </c>
      <c r="AZ203" s="7">
        <v>413580</v>
      </c>
      <c r="BA203" s="8">
        <v>0</v>
      </c>
      <c r="BB203" s="7">
        <v>0</v>
      </c>
      <c r="BC203" s="7">
        <v>20340</v>
      </c>
      <c r="BD203" s="8">
        <v>0</v>
      </c>
      <c r="BE203" s="8">
        <v>0</v>
      </c>
      <c r="BF203" s="8">
        <v>20340</v>
      </c>
      <c r="BG203" s="6">
        <v>0</v>
      </c>
      <c r="BH203" s="8">
        <v>0</v>
      </c>
      <c r="BI203" s="8">
        <v>413580</v>
      </c>
      <c r="BJ203" s="8">
        <v>0</v>
      </c>
      <c r="BK203" s="8">
        <v>0</v>
      </c>
      <c r="BL203" s="8">
        <v>0</v>
      </c>
      <c r="BM203" s="45">
        <f t="shared" si="54"/>
        <v>203248</v>
      </c>
      <c r="BN203" s="45">
        <f t="shared" si="68"/>
        <v>433920</v>
      </c>
      <c r="BO203" s="45">
        <f t="shared" si="55"/>
        <v>637168</v>
      </c>
      <c r="BP203" s="40" t="s">
        <v>443</v>
      </c>
      <c r="BQ203" s="22" t="s">
        <v>468</v>
      </c>
      <c r="BR203" s="52" t="s">
        <v>469</v>
      </c>
      <c r="BS203" s="55">
        <v>0</v>
      </c>
      <c r="BT203" s="50">
        <f t="shared" si="56"/>
        <v>376.79952690715555</v>
      </c>
      <c r="BU203" s="80">
        <f t="shared" si="69"/>
        <v>31.898651533033672</v>
      </c>
      <c r="BV203" s="75">
        <f t="shared" si="57"/>
        <v>55.600236546422238</v>
      </c>
      <c r="BW203" s="14">
        <f t="shared" si="58"/>
        <v>20.112359550561798</v>
      </c>
      <c r="BX203" s="14">
        <f t="shared" si="59"/>
        <v>35.558840922531047</v>
      </c>
      <c r="BY203" s="14">
        <f t="shared" si="60"/>
        <v>5.4228267297457124</v>
      </c>
      <c r="BZ203" s="14">
        <f t="shared" si="61"/>
        <v>0</v>
      </c>
      <c r="CA203" s="14">
        <f t="shared" si="62"/>
        <v>0</v>
      </c>
      <c r="CB203" s="14">
        <f t="shared" si="63"/>
        <v>0</v>
      </c>
      <c r="CC203" s="14">
        <f t="shared" si="70"/>
        <v>0</v>
      </c>
      <c r="CD203" s="14">
        <f t="shared" si="64"/>
        <v>0</v>
      </c>
      <c r="CE203" s="14">
        <f t="shared" si="65"/>
        <v>0</v>
      </c>
      <c r="CF203" s="14">
        <f t="shared" si="71"/>
        <v>12.028385570668243</v>
      </c>
      <c r="CG203" s="14">
        <f t="shared" si="66"/>
        <v>244.57717327025429</v>
      </c>
      <c r="CH203" s="19">
        <f t="shared" si="67"/>
        <v>0</v>
      </c>
    </row>
    <row r="204" spans="1:86" ht="13.8" x14ac:dyDescent="0.3">
      <c r="A204" s="3">
        <v>2017</v>
      </c>
      <c r="B204" s="3" t="s">
        <v>443</v>
      </c>
      <c r="C204" s="4" t="s">
        <v>470</v>
      </c>
      <c r="D204" s="4" t="s">
        <v>471</v>
      </c>
      <c r="E204" s="5">
        <v>425</v>
      </c>
      <c r="F204" s="6">
        <v>0</v>
      </c>
      <c r="G204" s="6">
        <v>9600</v>
      </c>
      <c r="H204" s="7">
        <v>0</v>
      </c>
      <c r="I204" s="6">
        <v>0</v>
      </c>
      <c r="J204" s="6">
        <v>0</v>
      </c>
      <c r="K204" s="7">
        <v>0</v>
      </c>
      <c r="L204" s="7">
        <v>7800</v>
      </c>
      <c r="M204" s="8">
        <v>0</v>
      </c>
      <c r="N204" s="6">
        <v>0</v>
      </c>
      <c r="O204" s="7">
        <v>0</v>
      </c>
      <c r="P204" s="8">
        <v>0</v>
      </c>
      <c r="Q204" s="6">
        <v>0</v>
      </c>
      <c r="R204" s="6">
        <v>0</v>
      </c>
      <c r="S204" s="6">
        <v>0</v>
      </c>
      <c r="T204" s="7">
        <v>0</v>
      </c>
      <c r="U204" s="6">
        <v>0</v>
      </c>
      <c r="V204" s="6">
        <v>0</v>
      </c>
      <c r="W204" s="6">
        <v>0</v>
      </c>
      <c r="X204" s="7">
        <v>0</v>
      </c>
      <c r="Y204" s="7">
        <v>20280</v>
      </c>
      <c r="Z204" s="6">
        <v>17300</v>
      </c>
      <c r="AA204" s="7">
        <v>0</v>
      </c>
      <c r="AB204" s="7">
        <v>1030</v>
      </c>
      <c r="AC204" s="8">
        <v>0</v>
      </c>
      <c r="AD204" s="8">
        <v>0</v>
      </c>
      <c r="AE204" s="6">
        <v>0</v>
      </c>
      <c r="AF204" s="6">
        <v>0</v>
      </c>
      <c r="AG204" s="7">
        <v>0</v>
      </c>
      <c r="AH204" s="7">
        <v>0</v>
      </c>
      <c r="AI204" s="7">
        <v>630</v>
      </c>
      <c r="AJ204" s="8">
        <v>0</v>
      </c>
      <c r="AK204" s="7">
        <v>0</v>
      </c>
      <c r="AL204" s="8">
        <v>0</v>
      </c>
      <c r="AM204" s="8">
        <v>0</v>
      </c>
      <c r="AN204" s="8">
        <v>0</v>
      </c>
      <c r="AO204" s="7">
        <v>0</v>
      </c>
      <c r="AP204" s="7">
        <v>0</v>
      </c>
      <c r="AQ204" s="8">
        <v>0</v>
      </c>
      <c r="AR204" s="7">
        <v>0</v>
      </c>
      <c r="AS204" s="7">
        <v>0</v>
      </c>
      <c r="AT204" s="7">
        <v>0</v>
      </c>
      <c r="AU204" s="8">
        <v>21180</v>
      </c>
      <c r="AV204" s="7">
        <v>0</v>
      </c>
      <c r="AW204" s="7">
        <v>0</v>
      </c>
      <c r="AX204" s="7"/>
      <c r="AY204" s="8">
        <v>0</v>
      </c>
      <c r="AZ204" s="7">
        <v>115823</v>
      </c>
      <c r="BA204" s="8">
        <v>0</v>
      </c>
      <c r="BB204" s="7">
        <v>0</v>
      </c>
      <c r="BC204" s="7">
        <v>8060</v>
      </c>
      <c r="BD204" s="8">
        <v>0</v>
      </c>
      <c r="BE204" s="8">
        <v>0</v>
      </c>
      <c r="BF204" s="8">
        <v>8060</v>
      </c>
      <c r="BG204" s="6">
        <v>0</v>
      </c>
      <c r="BH204" s="8">
        <v>0</v>
      </c>
      <c r="BI204" s="8">
        <v>115823</v>
      </c>
      <c r="BJ204" s="8">
        <v>0</v>
      </c>
      <c r="BK204" s="8">
        <v>0</v>
      </c>
      <c r="BL204" s="8">
        <v>0</v>
      </c>
      <c r="BM204" s="45">
        <f t="shared" si="54"/>
        <v>77820</v>
      </c>
      <c r="BN204" s="45">
        <f t="shared" si="68"/>
        <v>123883</v>
      </c>
      <c r="BO204" s="45">
        <f t="shared" si="55"/>
        <v>201703</v>
      </c>
      <c r="BP204" s="40" t="s">
        <v>443</v>
      </c>
      <c r="BQ204" s="22" t="s">
        <v>470</v>
      </c>
      <c r="BR204" s="52" t="s">
        <v>471</v>
      </c>
      <c r="BS204" s="55">
        <v>0</v>
      </c>
      <c r="BT204" s="50">
        <f t="shared" si="56"/>
        <v>474.59529411764709</v>
      </c>
      <c r="BU204" s="80">
        <f t="shared" si="69"/>
        <v>38.581478708794613</v>
      </c>
      <c r="BV204" s="75">
        <f t="shared" si="57"/>
        <v>70.305882352941182</v>
      </c>
      <c r="BW204" s="14">
        <f t="shared" si="58"/>
        <v>49.835294117647059</v>
      </c>
      <c r="BX204" s="14">
        <f t="shared" si="59"/>
        <v>59.058823529411768</v>
      </c>
      <c r="BY204" s="14">
        <f t="shared" si="60"/>
        <v>0</v>
      </c>
      <c r="BZ204" s="14">
        <f t="shared" si="61"/>
        <v>0</v>
      </c>
      <c r="CA204" s="14">
        <f t="shared" si="62"/>
        <v>0</v>
      </c>
      <c r="CB204" s="14">
        <f t="shared" si="63"/>
        <v>0</v>
      </c>
      <c r="CC204" s="14">
        <f t="shared" si="70"/>
        <v>0</v>
      </c>
      <c r="CD204" s="14">
        <f t="shared" si="64"/>
        <v>0</v>
      </c>
      <c r="CE204" s="14">
        <f t="shared" si="65"/>
        <v>0</v>
      </c>
      <c r="CF204" s="14">
        <f t="shared" si="71"/>
        <v>18.964705882352941</v>
      </c>
      <c r="CG204" s="14">
        <f t="shared" si="66"/>
        <v>272.52470588235292</v>
      </c>
      <c r="CH204" s="19">
        <f t="shared" si="67"/>
        <v>0</v>
      </c>
    </row>
    <row r="205" spans="1:86" ht="13.8" x14ac:dyDescent="0.3">
      <c r="A205" s="3">
        <v>2017</v>
      </c>
      <c r="B205" s="3" t="s">
        <v>443</v>
      </c>
      <c r="C205" s="4" t="s">
        <v>472</v>
      </c>
      <c r="D205" s="4" t="s">
        <v>473</v>
      </c>
      <c r="E205" s="5">
        <v>1148</v>
      </c>
      <c r="F205" s="6">
        <v>0</v>
      </c>
      <c r="G205" s="6">
        <v>27880</v>
      </c>
      <c r="H205" s="7">
        <v>0</v>
      </c>
      <c r="I205" s="6">
        <v>8320</v>
      </c>
      <c r="J205" s="6">
        <v>2500</v>
      </c>
      <c r="K205" s="7">
        <v>0</v>
      </c>
      <c r="L205" s="7">
        <v>35000</v>
      </c>
      <c r="M205" s="8">
        <v>0</v>
      </c>
      <c r="N205" s="6">
        <v>0</v>
      </c>
      <c r="O205" s="7">
        <v>0</v>
      </c>
      <c r="P205" s="8">
        <v>0</v>
      </c>
      <c r="Q205" s="6">
        <v>0</v>
      </c>
      <c r="R205" s="6">
        <v>0</v>
      </c>
      <c r="S205" s="6">
        <v>0</v>
      </c>
      <c r="T205" s="7">
        <v>0</v>
      </c>
      <c r="U205" s="6">
        <v>0</v>
      </c>
      <c r="V205" s="6">
        <v>0</v>
      </c>
      <c r="W205" s="6">
        <v>0</v>
      </c>
      <c r="X205" s="7">
        <v>0</v>
      </c>
      <c r="Y205" s="7">
        <v>42750</v>
      </c>
      <c r="Z205" s="6">
        <v>54280</v>
      </c>
      <c r="AA205" s="7">
        <v>19530</v>
      </c>
      <c r="AB205" s="7">
        <v>5080</v>
      </c>
      <c r="AC205" s="8">
        <v>0</v>
      </c>
      <c r="AD205" s="8">
        <v>0</v>
      </c>
      <c r="AE205" s="6">
        <v>0</v>
      </c>
      <c r="AF205" s="6">
        <v>0</v>
      </c>
      <c r="AG205" s="7">
        <v>0</v>
      </c>
      <c r="AH205" s="7">
        <v>320</v>
      </c>
      <c r="AI205" s="7">
        <v>630</v>
      </c>
      <c r="AJ205" s="8">
        <v>0</v>
      </c>
      <c r="AK205" s="7">
        <v>0</v>
      </c>
      <c r="AL205" s="8">
        <v>0</v>
      </c>
      <c r="AM205" s="8">
        <v>0</v>
      </c>
      <c r="AN205" s="8">
        <v>0</v>
      </c>
      <c r="AO205" s="7">
        <v>0</v>
      </c>
      <c r="AP205" s="7">
        <v>0</v>
      </c>
      <c r="AQ205" s="8">
        <v>0</v>
      </c>
      <c r="AR205" s="7">
        <v>730</v>
      </c>
      <c r="AS205" s="7">
        <v>230</v>
      </c>
      <c r="AT205" s="7">
        <v>0</v>
      </c>
      <c r="AU205" s="8">
        <v>37800</v>
      </c>
      <c r="AV205" s="7">
        <v>14100</v>
      </c>
      <c r="AW205" s="7">
        <v>0</v>
      </c>
      <c r="AX205" s="7"/>
      <c r="AY205" s="8">
        <v>0</v>
      </c>
      <c r="AZ205" s="7">
        <v>222750</v>
      </c>
      <c r="BA205" s="8">
        <v>0</v>
      </c>
      <c r="BB205" s="7">
        <v>0</v>
      </c>
      <c r="BC205" s="7">
        <v>10020</v>
      </c>
      <c r="BD205" s="8">
        <v>0</v>
      </c>
      <c r="BE205" s="8">
        <v>5300</v>
      </c>
      <c r="BF205" s="8">
        <v>4720</v>
      </c>
      <c r="BG205" s="6">
        <v>0</v>
      </c>
      <c r="BH205" s="8">
        <v>0</v>
      </c>
      <c r="BI205" s="8">
        <v>222750</v>
      </c>
      <c r="BJ205" s="8">
        <v>0</v>
      </c>
      <c r="BK205" s="8">
        <v>0</v>
      </c>
      <c r="BL205" s="8">
        <v>0</v>
      </c>
      <c r="BM205" s="45">
        <f t="shared" si="54"/>
        <v>254450</v>
      </c>
      <c r="BN205" s="45">
        <f t="shared" si="68"/>
        <v>227470</v>
      </c>
      <c r="BO205" s="45">
        <f t="shared" si="55"/>
        <v>481920</v>
      </c>
      <c r="BP205" s="40" t="s">
        <v>443</v>
      </c>
      <c r="BQ205" s="22" t="s">
        <v>472</v>
      </c>
      <c r="BR205" s="52" t="s">
        <v>473</v>
      </c>
      <c r="BS205" s="55">
        <v>0</v>
      </c>
      <c r="BT205" s="50">
        <f t="shared" si="56"/>
        <v>419.79094076655053</v>
      </c>
      <c r="BU205" s="80">
        <f t="shared" si="69"/>
        <v>52.799219787516606</v>
      </c>
      <c r="BV205" s="75">
        <f t="shared" si="57"/>
        <v>61.524390243902438</v>
      </c>
      <c r="BW205" s="14">
        <f t="shared" si="58"/>
        <v>32.926829268292686</v>
      </c>
      <c r="BX205" s="14">
        <f t="shared" si="59"/>
        <v>77.770034843205579</v>
      </c>
      <c r="BY205" s="14">
        <f t="shared" si="60"/>
        <v>7.2473867595818815</v>
      </c>
      <c r="BZ205" s="14">
        <f t="shared" si="61"/>
        <v>14.459930313588851</v>
      </c>
      <c r="CA205" s="14">
        <f t="shared" si="62"/>
        <v>0</v>
      </c>
      <c r="CB205" s="14">
        <f t="shared" si="63"/>
        <v>17.012195121951219</v>
      </c>
      <c r="CC205" s="14">
        <f t="shared" si="70"/>
        <v>0</v>
      </c>
      <c r="CD205" s="14">
        <f t="shared" si="64"/>
        <v>17.012195121951219</v>
      </c>
      <c r="CE205" s="14">
        <f t="shared" si="65"/>
        <v>4.6167247386759582</v>
      </c>
      <c r="CF205" s="14">
        <f t="shared" si="71"/>
        <v>4.1114982578397212</v>
      </c>
      <c r="CG205" s="14">
        <f t="shared" si="66"/>
        <v>194.03310104529618</v>
      </c>
      <c r="CH205" s="19">
        <f t="shared" si="67"/>
        <v>0</v>
      </c>
    </row>
    <row r="206" spans="1:86" ht="13.8" x14ac:dyDescent="0.3">
      <c r="A206" s="3">
        <v>2017</v>
      </c>
      <c r="B206" s="3" t="s">
        <v>443</v>
      </c>
      <c r="C206" s="4" t="s">
        <v>474</v>
      </c>
      <c r="D206" s="4" t="s">
        <v>475</v>
      </c>
      <c r="E206" s="5">
        <v>782</v>
      </c>
      <c r="F206" s="6">
        <v>20</v>
      </c>
      <c r="G206" s="6">
        <v>16670</v>
      </c>
      <c r="H206" s="7">
        <v>14000</v>
      </c>
      <c r="I206" s="6">
        <v>0</v>
      </c>
      <c r="J206" s="6">
        <v>0</v>
      </c>
      <c r="K206" s="7">
        <v>0</v>
      </c>
      <c r="L206" s="7">
        <v>2966</v>
      </c>
      <c r="M206" s="8">
        <v>0</v>
      </c>
      <c r="N206" s="6">
        <v>0</v>
      </c>
      <c r="O206" s="7">
        <v>0</v>
      </c>
      <c r="P206" s="8">
        <v>0</v>
      </c>
      <c r="Q206" s="6">
        <v>0</v>
      </c>
      <c r="R206" s="6">
        <v>0</v>
      </c>
      <c r="S206" s="6">
        <v>0</v>
      </c>
      <c r="T206" s="7">
        <v>0</v>
      </c>
      <c r="U206" s="6">
        <v>0</v>
      </c>
      <c r="V206" s="6">
        <v>0</v>
      </c>
      <c r="W206" s="6">
        <v>0</v>
      </c>
      <c r="X206" s="7">
        <v>0</v>
      </c>
      <c r="Y206" s="7">
        <v>575</v>
      </c>
      <c r="Z206" s="6">
        <v>15400</v>
      </c>
      <c r="AA206" s="7">
        <v>0</v>
      </c>
      <c r="AB206" s="7">
        <v>2381</v>
      </c>
      <c r="AC206" s="8">
        <v>0</v>
      </c>
      <c r="AD206" s="8">
        <v>0</v>
      </c>
      <c r="AE206" s="6">
        <v>0</v>
      </c>
      <c r="AF206" s="6">
        <v>0</v>
      </c>
      <c r="AG206" s="7">
        <v>40</v>
      </c>
      <c r="AH206" s="7">
        <v>846</v>
      </c>
      <c r="AI206" s="7">
        <v>17</v>
      </c>
      <c r="AJ206" s="8">
        <v>93</v>
      </c>
      <c r="AK206" s="7">
        <v>102</v>
      </c>
      <c r="AL206" s="8">
        <v>0</v>
      </c>
      <c r="AM206" s="8">
        <v>0</v>
      </c>
      <c r="AN206" s="8">
        <v>0</v>
      </c>
      <c r="AO206" s="7">
        <v>7</v>
      </c>
      <c r="AP206" s="7">
        <v>23</v>
      </c>
      <c r="AQ206" s="8">
        <v>0</v>
      </c>
      <c r="AR206" s="7">
        <v>1113</v>
      </c>
      <c r="AS206" s="7">
        <v>1160</v>
      </c>
      <c r="AT206" s="7">
        <v>3308</v>
      </c>
      <c r="AU206" s="8">
        <v>0</v>
      </c>
      <c r="AV206" s="7">
        <v>1033</v>
      </c>
      <c r="AW206" s="7">
        <v>2553</v>
      </c>
      <c r="AX206" s="7"/>
      <c r="AY206" s="8">
        <v>0</v>
      </c>
      <c r="AZ206" s="7">
        <v>359880</v>
      </c>
      <c r="BA206" s="8">
        <v>0</v>
      </c>
      <c r="BB206" s="7">
        <v>0</v>
      </c>
      <c r="BC206" s="7">
        <v>6895</v>
      </c>
      <c r="BD206" s="8">
        <v>0</v>
      </c>
      <c r="BE206" s="8">
        <v>293</v>
      </c>
      <c r="BF206" s="8">
        <v>6602</v>
      </c>
      <c r="BG206" s="6">
        <v>0</v>
      </c>
      <c r="BH206" s="8">
        <v>0</v>
      </c>
      <c r="BI206" s="8">
        <v>359880</v>
      </c>
      <c r="BJ206" s="8">
        <v>0</v>
      </c>
      <c r="BK206" s="8">
        <v>0</v>
      </c>
      <c r="BL206" s="8">
        <v>0</v>
      </c>
      <c r="BM206" s="45">
        <f t="shared" si="54"/>
        <v>62600</v>
      </c>
      <c r="BN206" s="45">
        <f t="shared" si="68"/>
        <v>366482</v>
      </c>
      <c r="BO206" s="45">
        <f t="shared" si="55"/>
        <v>429082</v>
      </c>
      <c r="BP206" s="40" t="s">
        <v>443</v>
      </c>
      <c r="BQ206" s="22" t="s">
        <v>474</v>
      </c>
      <c r="BR206" s="52" t="s">
        <v>475</v>
      </c>
      <c r="BS206" s="55">
        <v>0</v>
      </c>
      <c r="BT206" s="50">
        <f t="shared" si="56"/>
        <v>548.69820971867011</v>
      </c>
      <c r="BU206" s="80">
        <f t="shared" si="69"/>
        <v>14.589285963988235</v>
      </c>
      <c r="BV206" s="75">
        <f t="shared" si="57"/>
        <v>22.052429667519181</v>
      </c>
      <c r="BW206" s="14">
        <f t="shared" si="58"/>
        <v>17.902813299232736</v>
      </c>
      <c r="BX206" s="14">
        <f t="shared" si="59"/>
        <v>23.485933503836318</v>
      </c>
      <c r="BY206" s="14">
        <f t="shared" si="60"/>
        <v>4.2301790281329925</v>
      </c>
      <c r="BZ206" s="14">
        <f t="shared" si="61"/>
        <v>1.3209718670076727</v>
      </c>
      <c r="CA206" s="14">
        <f t="shared" si="62"/>
        <v>0</v>
      </c>
      <c r="CB206" s="14">
        <f t="shared" si="63"/>
        <v>0</v>
      </c>
      <c r="CC206" s="14">
        <f t="shared" si="70"/>
        <v>3.2647058823529411</v>
      </c>
      <c r="CD206" s="14">
        <f t="shared" si="64"/>
        <v>3.2647058823529411</v>
      </c>
      <c r="CE206" s="14">
        <f t="shared" si="65"/>
        <v>0.37468030690537085</v>
      </c>
      <c r="CF206" s="14">
        <f t="shared" si="71"/>
        <v>8.4424552429667514</v>
      </c>
      <c r="CG206" s="14">
        <f t="shared" si="66"/>
        <v>460.20460358056266</v>
      </c>
      <c r="CH206" s="19">
        <f t="shared" si="67"/>
        <v>0</v>
      </c>
    </row>
    <row r="207" spans="1:86" ht="13.8" x14ac:dyDescent="0.3">
      <c r="A207" s="3">
        <v>2017</v>
      </c>
      <c r="B207" s="3" t="s">
        <v>443</v>
      </c>
      <c r="C207" s="4" t="s">
        <v>476</v>
      </c>
      <c r="D207" s="4" t="s">
        <v>477</v>
      </c>
      <c r="E207" s="5">
        <v>6789</v>
      </c>
      <c r="F207" s="6">
        <v>0</v>
      </c>
      <c r="G207" s="6">
        <v>340280</v>
      </c>
      <c r="H207" s="7">
        <v>197330</v>
      </c>
      <c r="I207" s="6">
        <v>0</v>
      </c>
      <c r="J207" s="6">
        <v>0</v>
      </c>
      <c r="K207" s="7">
        <v>0</v>
      </c>
      <c r="L207" s="7">
        <v>170790</v>
      </c>
      <c r="M207" s="8">
        <v>0</v>
      </c>
      <c r="N207" s="6">
        <v>0</v>
      </c>
      <c r="O207" s="7">
        <v>0</v>
      </c>
      <c r="P207" s="8">
        <v>0</v>
      </c>
      <c r="Q207" s="6">
        <v>0</v>
      </c>
      <c r="R207" s="6">
        <v>0</v>
      </c>
      <c r="S207" s="6">
        <v>0</v>
      </c>
      <c r="T207" s="7">
        <v>0</v>
      </c>
      <c r="U207" s="6">
        <v>0</v>
      </c>
      <c r="V207" s="6">
        <v>0</v>
      </c>
      <c r="W207" s="6">
        <v>0</v>
      </c>
      <c r="X207" s="7">
        <v>0</v>
      </c>
      <c r="Y207" s="7">
        <v>17930</v>
      </c>
      <c r="Z207" s="6">
        <v>0</v>
      </c>
      <c r="AA207" s="7">
        <v>36990</v>
      </c>
      <c r="AB207" s="7">
        <v>25170</v>
      </c>
      <c r="AC207" s="8">
        <v>0</v>
      </c>
      <c r="AD207" s="8">
        <v>0</v>
      </c>
      <c r="AE207" s="6">
        <v>0</v>
      </c>
      <c r="AF207" s="6">
        <v>0</v>
      </c>
      <c r="AG207" s="7">
        <v>0</v>
      </c>
      <c r="AH207" s="7">
        <v>4500</v>
      </c>
      <c r="AI207" s="7">
        <v>10750</v>
      </c>
      <c r="AJ207" s="8">
        <v>0</v>
      </c>
      <c r="AK207" s="7">
        <v>0</v>
      </c>
      <c r="AL207" s="8">
        <v>0</v>
      </c>
      <c r="AM207" s="8">
        <v>0</v>
      </c>
      <c r="AN207" s="8">
        <v>0</v>
      </c>
      <c r="AO207" s="7">
        <v>130</v>
      </c>
      <c r="AP207" s="7">
        <v>0</v>
      </c>
      <c r="AQ207" s="8">
        <v>50</v>
      </c>
      <c r="AR207" s="7">
        <v>10300</v>
      </c>
      <c r="AS207" s="7">
        <v>8610</v>
      </c>
      <c r="AT207" s="7">
        <v>5020</v>
      </c>
      <c r="AU207" s="8">
        <v>0</v>
      </c>
      <c r="AV207" s="7">
        <v>1950</v>
      </c>
      <c r="AW207" s="7">
        <v>2360</v>
      </c>
      <c r="AX207" s="7"/>
      <c r="AY207" s="8">
        <v>0</v>
      </c>
      <c r="AZ207" s="7">
        <v>1380</v>
      </c>
      <c r="BA207" s="8">
        <v>0</v>
      </c>
      <c r="BB207" s="7">
        <v>0</v>
      </c>
      <c r="BC207" s="7">
        <v>105720</v>
      </c>
      <c r="BD207" s="8">
        <v>0</v>
      </c>
      <c r="BE207" s="8">
        <v>0</v>
      </c>
      <c r="BF207" s="8">
        <v>105720</v>
      </c>
      <c r="BG207" s="6">
        <v>0</v>
      </c>
      <c r="BH207" s="8">
        <v>0</v>
      </c>
      <c r="BI207" s="8">
        <v>1531220</v>
      </c>
      <c r="BJ207" s="8">
        <v>1380</v>
      </c>
      <c r="BK207" s="8">
        <v>0</v>
      </c>
      <c r="BL207" s="8">
        <v>0</v>
      </c>
      <c r="BM207" s="45">
        <f t="shared" si="54"/>
        <v>832160</v>
      </c>
      <c r="BN207" s="45">
        <f t="shared" si="68"/>
        <v>1636940</v>
      </c>
      <c r="BO207" s="45">
        <f t="shared" si="55"/>
        <v>2469100</v>
      </c>
      <c r="BP207" s="40" t="s">
        <v>443</v>
      </c>
      <c r="BQ207" s="22" t="s">
        <v>476</v>
      </c>
      <c r="BR207" s="52" t="s">
        <v>477</v>
      </c>
      <c r="BS207" s="55">
        <v>177299.99999999997</v>
      </c>
      <c r="BT207" s="50">
        <f t="shared" si="56"/>
        <v>389.80704080129624</v>
      </c>
      <c r="BU207" s="80">
        <f t="shared" si="69"/>
        <v>38.144649334945584</v>
      </c>
      <c r="BV207" s="75">
        <f t="shared" si="57"/>
        <v>52.763293563116804</v>
      </c>
      <c r="BW207" s="14">
        <f t="shared" si="58"/>
        <v>29.066136397112977</v>
      </c>
      <c r="BX207" s="14">
        <f t="shared" si="59"/>
        <v>25.156871409633229</v>
      </c>
      <c r="BY207" s="14">
        <f t="shared" si="60"/>
        <v>0.73943143320076599</v>
      </c>
      <c r="BZ207" s="14">
        <f t="shared" si="61"/>
        <v>0.28722934158197083</v>
      </c>
      <c r="CA207" s="14">
        <f t="shared" si="62"/>
        <v>0</v>
      </c>
      <c r="CB207" s="14">
        <f t="shared" si="63"/>
        <v>5.4485196641626157</v>
      </c>
      <c r="CC207" s="14">
        <f t="shared" si="70"/>
        <v>0.34762115186330828</v>
      </c>
      <c r="CD207" s="14">
        <f t="shared" si="64"/>
        <v>5.7961408160259245</v>
      </c>
      <c r="CE207" s="14">
        <f t="shared" si="65"/>
        <v>0</v>
      </c>
      <c r="CF207" s="14">
        <f t="shared" si="71"/>
        <v>15.572249226690234</v>
      </c>
      <c r="CG207" s="14">
        <f t="shared" si="66"/>
        <v>225.54426277802327</v>
      </c>
      <c r="CH207" s="19">
        <f t="shared" si="67"/>
        <v>0</v>
      </c>
    </row>
    <row r="208" spans="1:86" ht="13.8" x14ac:dyDescent="0.3">
      <c r="A208" s="3">
        <v>2017</v>
      </c>
      <c r="B208" s="3" t="s">
        <v>443</v>
      </c>
      <c r="C208" s="4" t="s">
        <v>478</v>
      </c>
      <c r="D208" s="4" t="s">
        <v>479</v>
      </c>
      <c r="E208" s="5">
        <v>12925</v>
      </c>
      <c r="F208" s="6">
        <v>452</v>
      </c>
      <c r="G208" s="6">
        <v>239340</v>
      </c>
      <c r="H208" s="7">
        <v>0</v>
      </c>
      <c r="I208" s="6">
        <v>0</v>
      </c>
      <c r="J208" s="6">
        <v>0</v>
      </c>
      <c r="K208" s="7">
        <v>360060</v>
      </c>
      <c r="L208" s="7">
        <v>370480</v>
      </c>
      <c r="M208" s="8">
        <v>0</v>
      </c>
      <c r="N208" s="6">
        <v>0</v>
      </c>
      <c r="O208" s="7">
        <v>8540</v>
      </c>
      <c r="P208" s="8">
        <v>0</v>
      </c>
      <c r="Q208" s="6">
        <v>0</v>
      </c>
      <c r="R208" s="6">
        <v>0</v>
      </c>
      <c r="S208" s="6">
        <v>0</v>
      </c>
      <c r="T208" s="7">
        <v>0</v>
      </c>
      <c r="U208" s="6">
        <v>0</v>
      </c>
      <c r="V208" s="6">
        <v>0</v>
      </c>
      <c r="W208" s="6">
        <v>0</v>
      </c>
      <c r="X208" s="7">
        <v>166140</v>
      </c>
      <c r="Y208" s="7">
        <v>421920</v>
      </c>
      <c r="Z208" s="6">
        <v>0</v>
      </c>
      <c r="AA208" s="7">
        <v>1395970</v>
      </c>
      <c r="AB208" s="7">
        <v>41990</v>
      </c>
      <c r="AC208" s="8">
        <v>0</v>
      </c>
      <c r="AD208" s="8">
        <v>0</v>
      </c>
      <c r="AE208" s="6">
        <v>0</v>
      </c>
      <c r="AF208" s="6">
        <v>0</v>
      </c>
      <c r="AG208" s="7">
        <v>990</v>
      </c>
      <c r="AH208" s="7">
        <v>14920</v>
      </c>
      <c r="AI208" s="7">
        <v>6720</v>
      </c>
      <c r="AJ208" s="8">
        <v>400</v>
      </c>
      <c r="AK208" s="7">
        <v>0</v>
      </c>
      <c r="AL208" s="8">
        <v>3600</v>
      </c>
      <c r="AM208" s="8">
        <v>0</v>
      </c>
      <c r="AN208" s="8">
        <v>0</v>
      </c>
      <c r="AO208" s="7">
        <v>1180</v>
      </c>
      <c r="AP208" s="7">
        <v>3870</v>
      </c>
      <c r="AQ208" s="8">
        <v>0</v>
      </c>
      <c r="AR208" s="7">
        <v>18330</v>
      </c>
      <c r="AS208" s="7">
        <v>28540</v>
      </c>
      <c r="AT208" s="7">
        <v>163960</v>
      </c>
      <c r="AU208" s="8">
        <v>33320</v>
      </c>
      <c r="AV208" s="7">
        <v>45820</v>
      </c>
      <c r="AW208" s="7">
        <v>218460</v>
      </c>
      <c r="AX208" s="7"/>
      <c r="AY208" s="8">
        <v>0</v>
      </c>
      <c r="AZ208" s="7">
        <v>1019380</v>
      </c>
      <c r="BA208" s="8">
        <v>0</v>
      </c>
      <c r="BB208" s="7">
        <v>153160</v>
      </c>
      <c r="BC208" s="7">
        <v>102320</v>
      </c>
      <c r="BD208" s="8">
        <v>0</v>
      </c>
      <c r="BE208" s="8">
        <v>0</v>
      </c>
      <c r="BF208" s="8">
        <v>102320</v>
      </c>
      <c r="BG208" s="6">
        <v>0</v>
      </c>
      <c r="BH208" s="8">
        <v>153160</v>
      </c>
      <c r="BI208" s="8">
        <v>1019380</v>
      </c>
      <c r="BJ208" s="8">
        <v>0</v>
      </c>
      <c r="BK208" s="8">
        <v>0</v>
      </c>
      <c r="BL208" s="8">
        <v>0</v>
      </c>
      <c r="BM208" s="45">
        <f t="shared" si="54"/>
        <v>3545002</v>
      </c>
      <c r="BN208" s="45">
        <f t="shared" si="68"/>
        <v>1274860</v>
      </c>
      <c r="BO208" s="45">
        <f t="shared" si="55"/>
        <v>4819862</v>
      </c>
      <c r="BP208" s="40" t="s">
        <v>443</v>
      </c>
      <c r="BQ208" s="22" t="s">
        <v>478</v>
      </c>
      <c r="BR208" s="52" t="s">
        <v>479</v>
      </c>
      <c r="BS208" s="55">
        <v>0</v>
      </c>
      <c r="BT208" s="50">
        <f t="shared" si="56"/>
        <v>372.91001934235976</v>
      </c>
      <c r="BU208" s="80">
        <f t="shared" si="69"/>
        <v>73.549865120619643</v>
      </c>
      <c r="BV208" s="75">
        <f t="shared" si="57"/>
        <v>51.161315280464216</v>
      </c>
      <c r="BW208" s="14">
        <f t="shared" si="58"/>
        <v>2.5779497098646034</v>
      </c>
      <c r="BX208" s="14">
        <f t="shared" si="59"/>
        <v>28.663829787234043</v>
      </c>
      <c r="BY208" s="14">
        <f t="shared" si="60"/>
        <v>12.685493230174082</v>
      </c>
      <c r="BZ208" s="14">
        <f t="shared" si="61"/>
        <v>3.5450676982591878</v>
      </c>
      <c r="CA208" s="14">
        <f t="shared" si="62"/>
        <v>27.857640232108317</v>
      </c>
      <c r="CB208" s="14">
        <f t="shared" si="63"/>
        <v>108.00541586073501</v>
      </c>
      <c r="CC208" s="14">
        <f t="shared" si="70"/>
        <v>16.902127659574468</v>
      </c>
      <c r="CD208" s="14">
        <f t="shared" si="64"/>
        <v>124.90754352030947</v>
      </c>
      <c r="CE208" s="14">
        <f t="shared" si="65"/>
        <v>0</v>
      </c>
      <c r="CF208" s="14">
        <f t="shared" si="71"/>
        <v>7.9164410058027075</v>
      </c>
      <c r="CG208" s="14">
        <f t="shared" si="66"/>
        <v>78.868858800773694</v>
      </c>
      <c r="CH208" s="19">
        <f t="shared" si="67"/>
        <v>12.854158607350097</v>
      </c>
    </row>
    <row r="209" spans="1:86" ht="13.8" x14ac:dyDescent="0.3">
      <c r="A209" s="3">
        <v>2017</v>
      </c>
      <c r="B209" s="3" t="s">
        <v>443</v>
      </c>
      <c r="C209" s="4" t="s">
        <v>480</v>
      </c>
      <c r="D209" s="4" t="s">
        <v>481</v>
      </c>
      <c r="E209" s="5">
        <v>385</v>
      </c>
      <c r="F209" s="6">
        <v>9.75</v>
      </c>
      <c r="G209" s="6">
        <v>0</v>
      </c>
      <c r="H209" s="7">
        <v>7120</v>
      </c>
      <c r="I209" s="6">
        <v>0</v>
      </c>
      <c r="J209" s="6">
        <v>0</v>
      </c>
      <c r="K209" s="7">
        <v>0</v>
      </c>
      <c r="L209" s="7">
        <v>11801.22</v>
      </c>
      <c r="M209" s="8">
        <v>0</v>
      </c>
      <c r="N209" s="6">
        <v>0</v>
      </c>
      <c r="O209" s="7">
        <v>0</v>
      </c>
      <c r="P209" s="8">
        <v>0</v>
      </c>
      <c r="Q209" s="6">
        <v>0</v>
      </c>
      <c r="R209" s="6">
        <v>0</v>
      </c>
      <c r="S209" s="6">
        <v>0</v>
      </c>
      <c r="T209" s="7">
        <v>0</v>
      </c>
      <c r="U209" s="6">
        <v>0</v>
      </c>
      <c r="V209" s="6">
        <v>0</v>
      </c>
      <c r="W209" s="6">
        <v>0</v>
      </c>
      <c r="X209" s="7">
        <v>0</v>
      </c>
      <c r="Y209" s="7">
        <v>9066.94</v>
      </c>
      <c r="Z209" s="6">
        <v>0</v>
      </c>
      <c r="AA209" s="7">
        <v>0</v>
      </c>
      <c r="AB209" s="7">
        <v>1615.49</v>
      </c>
      <c r="AC209" s="8">
        <v>0</v>
      </c>
      <c r="AD209" s="8">
        <v>0</v>
      </c>
      <c r="AE209" s="6">
        <v>0</v>
      </c>
      <c r="AF209" s="6">
        <v>0</v>
      </c>
      <c r="AG209" s="7">
        <v>19.690000000000001</v>
      </c>
      <c r="AH209" s="7">
        <v>416.54</v>
      </c>
      <c r="AI209" s="7">
        <v>348.2</v>
      </c>
      <c r="AJ209" s="8">
        <v>45.57</v>
      </c>
      <c r="AK209" s="7">
        <v>50.4</v>
      </c>
      <c r="AL209" s="8">
        <v>0</v>
      </c>
      <c r="AM209" s="8">
        <v>0</v>
      </c>
      <c r="AN209" s="8">
        <v>0</v>
      </c>
      <c r="AO209" s="7">
        <v>3.19</v>
      </c>
      <c r="AP209" s="7">
        <v>11.39</v>
      </c>
      <c r="AQ209" s="8">
        <v>0</v>
      </c>
      <c r="AR209" s="7">
        <v>547.79</v>
      </c>
      <c r="AS209" s="7">
        <v>571.26</v>
      </c>
      <c r="AT209" s="7">
        <v>1628.78</v>
      </c>
      <c r="AU209" s="8">
        <v>0</v>
      </c>
      <c r="AV209" s="7">
        <v>508.59</v>
      </c>
      <c r="AW209" s="7">
        <v>1256.9000000000001</v>
      </c>
      <c r="AX209" s="7"/>
      <c r="AY209" s="8">
        <v>0</v>
      </c>
      <c r="AZ209" s="7">
        <v>81180</v>
      </c>
      <c r="BA209" s="8">
        <v>0</v>
      </c>
      <c r="BB209" s="7">
        <v>0</v>
      </c>
      <c r="BC209" s="7">
        <v>3394.73</v>
      </c>
      <c r="BD209" s="8">
        <v>0</v>
      </c>
      <c r="BE209" s="8">
        <v>144.46</v>
      </c>
      <c r="BF209" s="8">
        <v>3040.63</v>
      </c>
      <c r="BG209" s="6">
        <v>0</v>
      </c>
      <c r="BH209" s="8">
        <v>0</v>
      </c>
      <c r="BI209" s="8">
        <v>81180</v>
      </c>
      <c r="BJ209" s="8">
        <v>0</v>
      </c>
      <c r="BK209" s="8">
        <v>0</v>
      </c>
      <c r="BL209" s="8">
        <v>0</v>
      </c>
      <c r="BM209" s="45">
        <f t="shared" si="54"/>
        <v>35166.160000000003</v>
      </c>
      <c r="BN209" s="45">
        <f t="shared" si="68"/>
        <v>84220.63</v>
      </c>
      <c r="BO209" s="45">
        <f t="shared" si="55"/>
        <v>119386.79000000001</v>
      </c>
      <c r="BP209" s="40" t="s">
        <v>443</v>
      </c>
      <c r="BQ209" s="22" t="s">
        <v>480</v>
      </c>
      <c r="BR209" s="52" t="s">
        <v>481</v>
      </c>
      <c r="BS209" s="55">
        <v>0</v>
      </c>
      <c r="BT209" s="50">
        <f t="shared" si="56"/>
        <v>310.09555844155847</v>
      </c>
      <c r="BU209" s="80">
        <f t="shared" si="69"/>
        <v>29.45565418083525</v>
      </c>
      <c r="BV209" s="75">
        <f t="shared" si="57"/>
        <v>23.550493506493506</v>
      </c>
      <c r="BW209" s="14">
        <f t="shared" si="58"/>
        <v>18.493506493506494</v>
      </c>
      <c r="BX209" s="14">
        <f t="shared" si="59"/>
        <v>30.65251948051948</v>
      </c>
      <c r="BY209" s="14">
        <f t="shared" si="60"/>
        <v>4.2305974025974029</v>
      </c>
      <c r="BZ209" s="14">
        <f t="shared" si="61"/>
        <v>1.321012987012987</v>
      </c>
      <c r="CA209" s="14">
        <f t="shared" si="62"/>
        <v>0</v>
      </c>
      <c r="CB209" s="14">
        <f t="shared" si="63"/>
        <v>0</v>
      </c>
      <c r="CC209" s="14">
        <f t="shared" si="70"/>
        <v>3.2646753246753248</v>
      </c>
      <c r="CD209" s="14">
        <f t="shared" si="64"/>
        <v>3.2646753246753248</v>
      </c>
      <c r="CE209" s="14">
        <f t="shared" si="65"/>
        <v>0.37522077922077923</v>
      </c>
      <c r="CF209" s="14">
        <f t="shared" si="71"/>
        <v>7.8977402597402602</v>
      </c>
      <c r="CG209" s="14">
        <f t="shared" si="66"/>
        <v>210.85714285714286</v>
      </c>
      <c r="CH209" s="19">
        <f t="shared" si="67"/>
        <v>0</v>
      </c>
    </row>
    <row r="210" spans="1:86" ht="13.8" x14ac:dyDescent="0.3">
      <c r="A210" s="3">
        <v>2017</v>
      </c>
      <c r="B210" s="3" t="s">
        <v>443</v>
      </c>
      <c r="C210" s="4" t="s">
        <v>482</v>
      </c>
      <c r="D210" s="4" t="s">
        <v>483</v>
      </c>
      <c r="E210" s="5">
        <v>767</v>
      </c>
      <c r="F210" s="6">
        <v>1</v>
      </c>
      <c r="G210" s="6">
        <v>0</v>
      </c>
      <c r="H210" s="7">
        <v>13300</v>
      </c>
      <c r="I210" s="6">
        <v>0</v>
      </c>
      <c r="J210" s="6">
        <v>0</v>
      </c>
      <c r="K210" s="7">
        <v>0</v>
      </c>
      <c r="L210" s="7">
        <v>37750</v>
      </c>
      <c r="M210" s="8">
        <v>0</v>
      </c>
      <c r="N210" s="6">
        <v>0</v>
      </c>
      <c r="O210" s="7">
        <v>0</v>
      </c>
      <c r="P210" s="8">
        <v>0</v>
      </c>
      <c r="Q210" s="6">
        <v>0</v>
      </c>
      <c r="R210" s="6">
        <v>0</v>
      </c>
      <c r="S210" s="6">
        <v>0</v>
      </c>
      <c r="T210" s="7">
        <v>0</v>
      </c>
      <c r="U210" s="6">
        <v>0</v>
      </c>
      <c r="V210" s="6">
        <v>0</v>
      </c>
      <c r="W210" s="6">
        <v>0</v>
      </c>
      <c r="X210" s="7">
        <v>0</v>
      </c>
      <c r="Y210" s="7">
        <v>16360</v>
      </c>
      <c r="Z210" s="6">
        <v>0</v>
      </c>
      <c r="AA210" s="7">
        <v>28380</v>
      </c>
      <c r="AB210" s="7">
        <v>2690</v>
      </c>
      <c r="AC210" s="8">
        <v>0</v>
      </c>
      <c r="AD210" s="8">
        <v>0</v>
      </c>
      <c r="AE210" s="6">
        <v>0</v>
      </c>
      <c r="AF210" s="6">
        <v>0</v>
      </c>
      <c r="AG210" s="7">
        <v>0</v>
      </c>
      <c r="AH210" s="7">
        <v>0</v>
      </c>
      <c r="AI210" s="7">
        <v>180</v>
      </c>
      <c r="AJ210" s="8">
        <v>0</v>
      </c>
      <c r="AK210" s="7">
        <v>89</v>
      </c>
      <c r="AL210" s="8">
        <v>0</v>
      </c>
      <c r="AM210" s="8">
        <v>0</v>
      </c>
      <c r="AN210" s="8">
        <v>0</v>
      </c>
      <c r="AO210" s="7">
        <v>30</v>
      </c>
      <c r="AP210" s="7">
        <v>0</v>
      </c>
      <c r="AQ210" s="8">
        <v>45</v>
      </c>
      <c r="AR210" s="7">
        <v>0</v>
      </c>
      <c r="AS210" s="7">
        <v>0</v>
      </c>
      <c r="AT210" s="7">
        <v>0</v>
      </c>
      <c r="AU210" s="8">
        <v>0</v>
      </c>
      <c r="AV210" s="7">
        <v>0</v>
      </c>
      <c r="AW210" s="7">
        <v>0</v>
      </c>
      <c r="AX210" s="7"/>
      <c r="AY210" s="8">
        <v>0</v>
      </c>
      <c r="AZ210" s="7">
        <v>97270</v>
      </c>
      <c r="BA210" s="8">
        <v>0</v>
      </c>
      <c r="BB210" s="7">
        <v>0</v>
      </c>
      <c r="BC210" s="7">
        <v>8800</v>
      </c>
      <c r="BD210" s="8">
        <v>0</v>
      </c>
      <c r="BE210" s="8">
        <v>0</v>
      </c>
      <c r="BF210" s="8">
        <v>8800</v>
      </c>
      <c r="BG210" s="6">
        <v>0</v>
      </c>
      <c r="BH210" s="8">
        <v>0</v>
      </c>
      <c r="BI210" s="8">
        <v>97270</v>
      </c>
      <c r="BJ210" s="8">
        <v>0</v>
      </c>
      <c r="BK210" s="8">
        <v>0</v>
      </c>
      <c r="BL210" s="8">
        <v>0</v>
      </c>
      <c r="BM210" s="45">
        <f t="shared" si="54"/>
        <v>98825</v>
      </c>
      <c r="BN210" s="45">
        <f t="shared" si="68"/>
        <v>106070</v>
      </c>
      <c r="BO210" s="45">
        <f t="shared" si="55"/>
        <v>204895</v>
      </c>
      <c r="BP210" s="40" t="s">
        <v>443</v>
      </c>
      <c r="BQ210" s="22" t="s">
        <v>482</v>
      </c>
      <c r="BR210" s="52" t="s">
        <v>483</v>
      </c>
      <c r="BS210" s="55">
        <v>68000</v>
      </c>
      <c r="BT210" s="50">
        <f t="shared" si="56"/>
        <v>355.79530638852674</v>
      </c>
      <c r="BU210" s="80">
        <f t="shared" si="69"/>
        <v>61.131570750655015</v>
      </c>
      <c r="BV210" s="75">
        <f t="shared" si="57"/>
        <v>21.329856584093871</v>
      </c>
      <c r="BW210" s="14">
        <f t="shared" si="58"/>
        <v>17.340286831812257</v>
      </c>
      <c r="BX210" s="14">
        <f t="shared" si="59"/>
        <v>49.21773142112125</v>
      </c>
      <c r="BY210" s="14">
        <f t="shared" si="60"/>
        <v>0</v>
      </c>
      <c r="BZ210" s="14">
        <f t="shared" si="61"/>
        <v>0</v>
      </c>
      <c r="CA210" s="14">
        <f t="shared" si="62"/>
        <v>0</v>
      </c>
      <c r="CB210" s="14">
        <f t="shared" si="63"/>
        <v>37.001303780964797</v>
      </c>
      <c r="CC210" s="14">
        <f t="shared" si="70"/>
        <v>0</v>
      </c>
      <c r="CD210" s="14">
        <f t="shared" si="64"/>
        <v>37.001303780964797</v>
      </c>
      <c r="CE210" s="14">
        <f t="shared" si="65"/>
        <v>0</v>
      </c>
      <c r="CF210" s="14">
        <f t="shared" si="71"/>
        <v>11.473272490221643</v>
      </c>
      <c r="CG210" s="14">
        <f t="shared" si="66"/>
        <v>126.81877444589308</v>
      </c>
      <c r="CH210" s="19">
        <f t="shared" si="67"/>
        <v>0</v>
      </c>
    </row>
    <row r="211" spans="1:86" ht="13.8" x14ac:dyDescent="0.3">
      <c r="A211" s="3">
        <v>2017</v>
      </c>
      <c r="B211" s="3" t="s">
        <v>443</v>
      </c>
      <c r="C211" s="4" t="s">
        <v>484</v>
      </c>
      <c r="D211" s="4" t="s">
        <v>485</v>
      </c>
      <c r="E211" s="5">
        <v>369</v>
      </c>
      <c r="F211" s="6">
        <v>0</v>
      </c>
      <c r="G211" s="6">
        <v>0</v>
      </c>
      <c r="H211" s="7">
        <v>8180</v>
      </c>
      <c r="I211" s="6">
        <v>0</v>
      </c>
      <c r="J211" s="6">
        <v>0</v>
      </c>
      <c r="K211" s="7">
        <v>0</v>
      </c>
      <c r="L211" s="7">
        <v>5150</v>
      </c>
      <c r="M211" s="8">
        <v>0</v>
      </c>
      <c r="N211" s="6">
        <v>0</v>
      </c>
      <c r="O211" s="7">
        <v>0</v>
      </c>
      <c r="P211" s="8">
        <v>0</v>
      </c>
      <c r="Q211" s="6">
        <v>0</v>
      </c>
      <c r="R211" s="6">
        <v>0</v>
      </c>
      <c r="S211" s="6">
        <v>0</v>
      </c>
      <c r="T211" s="7">
        <v>0</v>
      </c>
      <c r="U211" s="6">
        <v>0</v>
      </c>
      <c r="V211" s="6">
        <v>0</v>
      </c>
      <c r="W211" s="6">
        <v>0</v>
      </c>
      <c r="X211" s="7">
        <v>0</v>
      </c>
      <c r="Y211" s="7">
        <v>10100</v>
      </c>
      <c r="Z211" s="6">
        <v>0</v>
      </c>
      <c r="AA211" s="7">
        <v>15380</v>
      </c>
      <c r="AB211" s="7">
        <v>0</v>
      </c>
      <c r="AC211" s="8">
        <v>0</v>
      </c>
      <c r="AD211" s="8">
        <v>0</v>
      </c>
      <c r="AE211" s="6">
        <v>0</v>
      </c>
      <c r="AF211" s="6">
        <v>0</v>
      </c>
      <c r="AG211" s="7">
        <v>0</v>
      </c>
      <c r="AH211" s="7">
        <v>0</v>
      </c>
      <c r="AI211" s="7">
        <v>0</v>
      </c>
      <c r="AJ211" s="8">
        <v>0</v>
      </c>
      <c r="AK211" s="7">
        <v>0</v>
      </c>
      <c r="AL211" s="8">
        <v>0</v>
      </c>
      <c r="AM211" s="8">
        <v>0</v>
      </c>
      <c r="AN211" s="8">
        <v>0</v>
      </c>
      <c r="AO211" s="7">
        <v>0</v>
      </c>
      <c r="AP211" s="7">
        <v>0</v>
      </c>
      <c r="AQ211" s="8">
        <v>0</v>
      </c>
      <c r="AR211" s="7">
        <v>0</v>
      </c>
      <c r="AS211" s="7">
        <v>0</v>
      </c>
      <c r="AT211" s="7">
        <v>0</v>
      </c>
      <c r="AU211" s="8">
        <v>0</v>
      </c>
      <c r="AV211" s="7">
        <v>0</v>
      </c>
      <c r="AW211" s="7">
        <v>0</v>
      </c>
      <c r="AX211" s="7"/>
      <c r="AY211" s="8">
        <v>0</v>
      </c>
      <c r="AZ211" s="7">
        <v>39190</v>
      </c>
      <c r="BA211" s="8">
        <v>0</v>
      </c>
      <c r="BB211" s="7">
        <v>0</v>
      </c>
      <c r="BC211" s="7">
        <v>2190</v>
      </c>
      <c r="BD211" s="8">
        <v>0</v>
      </c>
      <c r="BE211" s="8">
        <v>0</v>
      </c>
      <c r="BF211" s="8">
        <v>2190</v>
      </c>
      <c r="BG211" s="6">
        <v>0</v>
      </c>
      <c r="BH211" s="8">
        <v>0</v>
      </c>
      <c r="BI211" s="8">
        <v>39190</v>
      </c>
      <c r="BJ211" s="8">
        <v>0</v>
      </c>
      <c r="BK211" s="8">
        <v>0</v>
      </c>
      <c r="BL211" s="8">
        <v>0</v>
      </c>
      <c r="BM211" s="45">
        <f t="shared" si="54"/>
        <v>38810</v>
      </c>
      <c r="BN211" s="45">
        <f t="shared" si="68"/>
        <v>41380</v>
      </c>
      <c r="BO211" s="45">
        <f t="shared" si="55"/>
        <v>80190</v>
      </c>
      <c r="BP211" s="40" t="s">
        <v>443</v>
      </c>
      <c r="BQ211" s="22" t="s">
        <v>484</v>
      </c>
      <c r="BR211" s="52" t="s">
        <v>485</v>
      </c>
      <c r="BS211" s="55">
        <v>0</v>
      </c>
      <c r="BT211" s="50">
        <f t="shared" si="56"/>
        <v>217.3170731707317</v>
      </c>
      <c r="BU211" s="80">
        <f t="shared" si="69"/>
        <v>48.397555804963211</v>
      </c>
      <c r="BV211" s="75">
        <f t="shared" si="57"/>
        <v>27.371273712737128</v>
      </c>
      <c r="BW211" s="14">
        <f t="shared" si="58"/>
        <v>22.168021680216803</v>
      </c>
      <c r="BX211" s="14">
        <f t="shared" si="59"/>
        <v>13.956639566395664</v>
      </c>
      <c r="BY211" s="14">
        <f t="shared" si="60"/>
        <v>0</v>
      </c>
      <c r="BZ211" s="14">
        <f t="shared" si="61"/>
        <v>0</v>
      </c>
      <c r="CA211" s="14">
        <f t="shared" si="62"/>
        <v>0</v>
      </c>
      <c r="CB211" s="14">
        <f t="shared" si="63"/>
        <v>41.680216802168019</v>
      </c>
      <c r="CC211" s="14">
        <f t="shared" si="70"/>
        <v>0</v>
      </c>
      <c r="CD211" s="14">
        <f t="shared" si="64"/>
        <v>41.680216802168019</v>
      </c>
      <c r="CE211" s="14">
        <f t="shared" si="65"/>
        <v>0</v>
      </c>
      <c r="CF211" s="14">
        <f t="shared" si="71"/>
        <v>5.9349593495934956</v>
      </c>
      <c r="CG211" s="14">
        <f t="shared" si="66"/>
        <v>106.2059620596206</v>
      </c>
      <c r="CH211" s="19">
        <f t="shared" si="67"/>
        <v>0</v>
      </c>
    </row>
    <row r="212" spans="1:86" ht="13.8" x14ac:dyDescent="0.3">
      <c r="A212" s="3">
        <v>2017</v>
      </c>
      <c r="B212" s="3" t="s">
        <v>443</v>
      </c>
      <c r="C212" s="4" t="s">
        <v>486</v>
      </c>
      <c r="D212" s="4" t="s">
        <v>487</v>
      </c>
      <c r="E212" s="5">
        <v>2173</v>
      </c>
      <c r="F212" s="6">
        <v>0</v>
      </c>
      <c r="G212" s="6">
        <v>2260</v>
      </c>
      <c r="H212" s="7">
        <v>19580</v>
      </c>
      <c r="I212" s="6">
        <v>0</v>
      </c>
      <c r="J212" s="6">
        <v>0</v>
      </c>
      <c r="K212" s="7">
        <v>0</v>
      </c>
      <c r="L212" s="7">
        <v>28520</v>
      </c>
      <c r="M212" s="8">
        <v>0</v>
      </c>
      <c r="N212" s="6">
        <v>0</v>
      </c>
      <c r="O212" s="7">
        <v>1190</v>
      </c>
      <c r="P212" s="8">
        <v>0</v>
      </c>
      <c r="Q212" s="6">
        <v>0</v>
      </c>
      <c r="R212" s="6">
        <v>0</v>
      </c>
      <c r="S212" s="6">
        <v>0</v>
      </c>
      <c r="T212" s="7">
        <v>0</v>
      </c>
      <c r="U212" s="6">
        <v>0</v>
      </c>
      <c r="V212" s="6">
        <v>0</v>
      </c>
      <c r="W212" s="6">
        <v>0</v>
      </c>
      <c r="X212" s="7">
        <v>0</v>
      </c>
      <c r="Y212" s="7">
        <v>39370</v>
      </c>
      <c r="Z212" s="6">
        <v>0</v>
      </c>
      <c r="AA212" s="7">
        <v>0</v>
      </c>
      <c r="AB212" s="7">
        <v>3160</v>
      </c>
      <c r="AC212" s="8">
        <v>0</v>
      </c>
      <c r="AD212" s="8">
        <v>0</v>
      </c>
      <c r="AE212" s="6">
        <v>0</v>
      </c>
      <c r="AF212" s="6">
        <v>0</v>
      </c>
      <c r="AG212" s="7">
        <v>0</v>
      </c>
      <c r="AH212" s="7">
        <v>2180</v>
      </c>
      <c r="AI212" s="7">
        <v>0</v>
      </c>
      <c r="AJ212" s="8">
        <v>0</v>
      </c>
      <c r="AK212" s="7">
        <v>0</v>
      </c>
      <c r="AL212" s="8">
        <v>0</v>
      </c>
      <c r="AM212" s="8">
        <v>0</v>
      </c>
      <c r="AN212" s="8">
        <v>0</v>
      </c>
      <c r="AO212" s="7">
        <v>209</v>
      </c>
      <c r="AP212" s="7">
        <v>0</v>
      </c>
      <c r="AQ212" s="8">
        <v>238</v>
      </c>
      <c r="AR212" s="7">
        <v>2630</v>
      </c>
      <c r="AS212" s="7">
        <v>960</v>
      </c>
      <c r="AT212" s="7">
        <v>7820</v>
      </c>
      <c r="AU212" s="8">
        <v>0</v>
      </c>
      <c r="AV212" s="7">
        <v>0</v>
      </c>
      <c r="AW212" s="7">
        <v>24040</v>
      </c>
      <c r="AX212" s="7"/>
      <c r="AY212" s="8">
        <v>0</v>
      </c>
      <c r="AZ212" s="7">
        <v>818810</v>
      </c>
      <c r="BA212" s="8">
        <v>0</v>
      </c>
      <c r="BB212" s="7">
        <v>0</v>
      </c>
      <c r="BC212" s="7">
        <v>12120</v>
      </c>
      <c r="BD212" s="8">
        <v>0</v>
      </c>
      <c r="BE212" s="8">
        <v>0</v>
      </c>
      <c r="BF212" s="8">
        <v>12120</v>
      </c>
      <c r="BG212" s="6">
        <v>0</v>
      </c>
      <c r="BH212" s="8">
        <v>0</v>
      </c>
      <c r="BI212" s="8">
        <v>818810</v>
      </c>
      <c r="BJ212" s="8">
        <v>0</v>
      </c>
      <c r="BK212" s="8">
        <v>0</v>
      </c>
      <c r="BL212" s="8">
        <v>0</v>
      </c>
      <c r="BM212" s="45">
        <f t="shared" si="54"/>
        <v>132157</v>
      </c>
      <c r="BN212" s="45">
        <f t="shared" si="68"/>
        <v>830930</v>
      </c>
      <c r="BO212" s="45">
        <f t="shared" si="55"/>
        <v>963087</v>
      </c>
      <c r="BP212" s="40" t="s">
        <v>443</v>
      </c>
      <c r="BQ212" s="22" t="s">
        <v>486</v>
      </c>
      <c r="BR212" s="52" t="s">
        <v>487</v>
      </c>
      <c r="BS212" s="55">
        <v>0</v>
      </c>
      <c r="BT212" s="50">
        <f t="shared" si="56"/>
        <v>443.20616658996778</v>
      </c>
      <c r="BU212" s="80">
        <f t="shared" si="69"/>
        <v>13.722228625243618</v>
      </c>
      <c r="BV212" s="75">
        <f t="shared" si="57"/>
        <v>19.157846295444088</v>
      </c>
      <c r="BW212" s="14">
        <f t="shared" si="58"/>
        <v>9.0105844454670958</v>
      </c>
      <c r="BX212" s="14">
        <f t="shared" si="59"/>
        <v>13.124712379199263</v>
      </c>
      <c r="BY212" s="14">
        <f t="shared" si="60"/>
        <v>3.5987114588127014</v>
      </c>
      <c r="BZ212" s="14">
        <f t="shared" si="61"/>
        <v>0</v>
      </c>
      <c r="CA212" s="14">
        <f t="shared" si="62"/>
        <v>0</v>
      </c>
      <c r="CB212" s="14">
        <f t="shared" si="63"/>
        <v>0</v>
      </c>
      <c r="CC212" s="14">
        <f t="shared" si="70"/>
        <v>11.063046479521399</v>
      </c>
      <c r="CD212" s="14">
        <f t="shared" si="64"/>
        <v>11.063046479521399</v>
      </c>
      <c r="CE212" s="14">
        <f t="shared" si="65"/>
        <v>0</v>
      </c>
      <c r="CF212" s="14">
        <f t="shared" si="71"/>
        <v>5.5775425678785089</v>
      </c>
      <c r="CG212" s="14">
        <f t="shared" si="66"/>
        <v>376.81086056143579</v>
      </c>
      <c r="CH212" s="19">
        <f t="shared" si="67"/>
        <v>0</v>
      </c>
    </row>
    <row r="213" spans="1:86" ht="13.8" x14ac:dyDescent="0.3">
      <c r="A213" s="3">
        <v>2017</v>
      </c>
      <c r="B213" s="3" t="s">
        <v>443</v>
      </c>
      <c r="C213" s="4" t="s">
        <v>488</v>
      </c>
      <c r="D213" s="4" t="s">
        <v>489</v>
      </c>
      <c r="E213" s="5">
        <v>2442</v>
      </c>
      <c r="F213" s="6">
        <v>16</v>
      </c>
      <c r="G213" s="6">
        <v>6020</v>
      </c>
      <c r="H213" s="7">
        <v>38940</v>
      </c>
      <c r="I213" s="6">
        <v>0</v>
      </c>
      <c r="J213" s="6">
        <v>0</v>
      </c>
      <c r="K213" s="7">
        <v>0</v>
      </c>
      <c r="L213" s="7">
        <v>71820</v>
      </c>
      <c r="M213" s="8">
        <v>131</v>
      </c>
      <c r="N213" s="6">
        <v>0</v>
      </c>
      <c r="O213" s="7">
        <v>3590</v>
      </c>
      <c r="P213" s="8">
        <v>0</v>
      </c>
      <c r="Q213" s="6">
        <v>0</v>
      </c>
      <c r="R213" s="6">
        <v>0</v>
      </c>
      <c r="S213" s="6">
        <v>0</v>
      </c>
      <c r="T213" s="7">
        <v>0</v>
      </c>
      <c r="U213" s="6">
        <v>0</v>
      </c>
      <c r="V213" s="6">
        <v>0</v>
      </c>
      <c r="W213" s="6">
        <v>0</v>
      </c>
      <c r="X213" s="7">
        <v>5980</v>
      </c>
      <c r="Y213" s="7">
        <v>92360</v>
      </c>
      <c r="Z213" s="6">
        <v>0</v>
      </c>
      <c r="AA213" s="7">
        <v>266780</v>
      </c>
      <c r="AB213" s="7">
        <v>7615</v>
      </c>
      <c r="AC213" s="8">
        <v>0</v>
      </c>
      <c r="AD213" s="8">
        <v>0</v>
      </c>
      <c r="AE213" s="6">
        <v>0</v>
      </c>
      <c r="AF213" s="6">
        <v>0</v>
      </c>
      <c r="AG213" s="7">
        <v>190</v>
      </c>
      <c r="AH213" s="7">
        <v>3040</v>
      </c>
      <c r="AI213" s="7">
        <v>1380</v>
      </c>
      <c r="AJ213" s="8">
        <v>0</v>
      </c>
      <c r="AK213" s="7">
        <v>0</v>
      </c>
      <c r="AL213" s="8">
        <v>0</v>
      </c>
      <c r="AM213" s="8">
        <v>0</v>
      </c>
      <c r="AN213" s="8">
        <v>0</v>
      </c>
      <c r="AO213" s="7">
        <v>257</v>
      </c>
      <c r="AP213" s="7">
        <v>924</v>
      </c>
      <c r="AQ213" s="8">
        <v>219</v>
      </c>
      <c r="AR213" s="7">
        <v>4010</v>
      </c>
      <c r="AS213" s="7">
        <v>4585</v>
      </c>
      <c r="AT213" s="7">
        <v>8560</v>
      </c>
      <c r="AU213" s="8">
        <v>0</v>
      </c>
      <c r="AV213" s="7">
        <v>6950</v>
      </c>
      <c r="AW213" s="7">
        <v>2850</v>
      </c>
      <c r="AX213" s="7"/>
      <c r="AY213" s="8">
        <v>0</v>
      </c>
      <c r="AZ213" s="7">
        <v>191070</v>
      </c>
      <c r="BA213" s="8">
        <v>0</v>
      </c>
      <c r="BB213" s="7">
        <v>4460</v>
      </c>
      <c r="BC213" s="7">
        <v>18680</v>
      </c>
      <c r="BD213" s="8">
        <v>0</v>
      </c>
      <c r="BE213" s="8">
        <v>0</v>
      </c>
      <c r="BF213" s="8">
        <v>18680</v>
      </c>
      <c r="BG213" s="6">
        <v>0</v>
      </c>
      <c r="BH213" s="8">
        <v>4460</v>
      </c>
      <c r="BI213" s="8">
        <v>191070</v>
      </c>
      <c r="BJ213" s="8">
        <v>780</v>
      </c>
      <c r="BK213" s="8">
        <v>0</v>
      </c>
      <c r="BL213" s="8">
        <v>0</v>
      </c>
      <c r="BM213" s="45">
        <f t="shared" si="54"/>
        <v>526217</v>
      </c>
      <c r="BN213" s="45">
        <f t="shared" si="68"/>
        <v>214210</v>
      </c>
      <c r="BO213" s="45">
        <f t="shared" si="55"/>
        <v>740427</v>
      </c>
      <c r="BP213" s="40" t="s">
        <v>443</v>
      </c>
      <c r="BQ213" s="22" t="s">
        <v>488</v>
      </c>
      <c r="BR213" s="52" t="s">
        <v>489</v>
      </c>
      <c r="BS213" s="55">
        <v>0</v>
      </c>
      <c r="BT213" s="50">
        <f t="shared" si="56"/>
        <v>303.2051597051597</v>
      </c>
      <c r="BU213" s="80">
        <f t="shared" si="69"/>
        <v>71.069396442863379</v>
      </c>
      <c r="BV213" s="75">
        <f t="shared" si="57"/>
        <v>40.286650286650286</v>
      </c>
      <c r="BW213" s="14">
        <f t="shared" si="58"/>
        <v>15.945945945945946</v>
      </c>
      <c r="BX213" s="14">
        <f t="shared" si="59"/>
        <v>29.41031941031941</v>
      </c>
      <c r="BY213" s="14">
        <f t="shared" si="60"/>
        <v>3.5053235053235055</v>
      </c>
      <c r="BZ213" s="14">
        <f t="shared" si="61"/>
        <v>2.8460278460278459</v>
      </c>
      <c r="CA213" s="14">
        <f t="shared" si="62"/>
        <v>0</v>
      </c>
      <c r="CB213" s="14">
        <f t="shared" si="63"/>
        <v>109.24651924651924</v>
      </c>
      <c r="CC213" s="14">
        <f t="shared" si="70"/>
        <v>1.1670761670761671</v>
      </c>
      <c r="CD213" s="14">
        <f t="shared" si="64"/>
        <v>110.41359541359542</v>
      </c>
      <c r="CE213" s="14">
        <f t="shared" si="65"/>
        <v>0</v>
      </c>
      <c r="CF213" s="14">
        <f t="shared" si="71"/>
        <v>7.6494676494676499</v>
      </c>
      <c r="CG213" s="14">
        <f t="shared" si="66"/>
        <v>78.243243243243242</v>
      </c>
      <c r="CH213" s="19">
        <f t="shared" si="67"/>
        <v>2.4488124488124487</v>
      </c>
    </row>
    <row r="214" spans="1:86" ht="13.8" x14ac:dyDescent="0.3">
      <c r="A214" s="3">
        <v>2017</v>
      </c>
      <c r="B214" s="3" t="s">
        <v>443</v>
      </c>
      <c r="C214" s="4" t="s">
        <v>490</v>
      </c>
      <c r="D214" s="4" t="s">
        <v>491</v>
      </c>
      <c r="E214" s="5">
        <v>8280</v>
      </c>
      <c r="F214" s="6">
        <v>462</v>
      </c>
      <c r="G214" s="6">
        <v>184780</v>
      </c>
      <c r="H214" s="7">
        <v>143760</v>
      </c>
      <c r="I214" s="6">
        <v>0</v>
      </c>
      <c r="J214" s="6">
        <v>0</v>
      </c>
      <c r="K214" s="7">
        <v>0</v>
      </c>
      <c r="L214" s="7">
        <v>223640</v>
      </c>
      <c r="M214" s="8">
        <v>280</v>
      </c>
      <c r="N214" s="6">
        <v>0</v>
      </c>
      <c r="O214" s="7">
        <v>0</v>
      </c>
      <c r="P214" s="8">
        <v>0</v>
      </c>
      <c r="Q214" s="6">
        <v>0</v>
      </c>
      <c r="R214" s="6">
        <v>0</v>
      </c>
      <c r="S214" s="6">
        <v>0</v>
      </c>
      <c r="T214" s="7">
        <v>0</v>
      </c>
      <c r="U214" s="6">
        <v>0</v>
      </c>
      <c r="V214" s="6">
        <v>0</v>
      </c>
      <c r="W214" s="6">
        <v>0</v>
      </c>
      <c r="X214" s="7">
        <v>0</v>
      </c>
      <c r="Y214" s="7">
        <v>238980</v>
      </c>
      <c r="Z214" s="6">
        <v>14140</v>
      </c>
      <c r="AA214" s="7">
        <v>873770</v>
      </c>
      <c r="AB214" s="7">
        <v>13870</v>
      </c>
      <c r="AC214" s="8">
        <v>0</v>
      </c>
      <c r="AD214" s="8">
        <v>0</v>
      </c>
      <c r="AE214" s="6">
        <v>0</v>
      </c>
      <c r="AF214" s="6">
        <v>0</v>
      </c>
      <c r="AG214" s="7">
        <v>980</v>
      </c>
      <c r="AH214" s="7">
        <v>13580</v>
      </c>
      <c r="AI214" s="7">
        <v>3905</v>
      </c>
      <c r="AJ214" s="8">
        <v>560</v>
      </c>
      <c r="AK214" s="7">
        <v>0</v>
      </c>
      <c r="AL214" s="8">
        <v>0</v>
      </c>
      <c r="AM214" s="8">
        <v>0</v>
      </c>
      <c r="AN214" s="8">
        <v>0</v>
      </c>
      <c r="AO214" s="7">
        <v>582</v>
      </c>
      <c r="AP214" s="7">
        <v>4627</v>
      </c>
      <c r="AQ214" s="8">
        <v>492</v>
      </c>
      <c r="AR214" s="7">
        <v>13790</v>
      </c>
      <c r="AS214" s="7">
        <v>28150</v>
      </c>
      <c r="AT214" s="7">
        <v>88900</v>
      </c>
      <c r="AU214" s="8">
        <v>0</v>
      </c>
      <c r="AV214" s="7">
        <v>40780</v>
      </c>
      <c r="AW214" s="7">
        <v>138810</v>
      </c>
      <c r="AX214" s="7"/>
      <c r="AY214" s="8">
        <v>0</v>
      </c>
      <c r="AZ214" s="7">
        <v>476010</v>
      </c>
      <c r="BA214" s="8">
        <v>0</v>
      </c>
      <c r="BB214" s="7">
        <v>51380</v>
      </c>
      <c r="BC214" s="7">
        <v>238060</v>
      </c>
      <c r="BD214" s="8">
        <v>0</v>
      </c>
      <c r="BE214" s="8">
        <v>0</v>
      </c>
      <c r="BF214" s="8">
        <v>238060</v>
      </c>
      <c r="BG214" s="6">
        <v>0</v>
      </c>
      <c r="BH214" s="8">
        <v>51380</v>
      </c>
      <c r="BI214" s="8">
        <v>476010</v>
      </c>
      <c r="BJ214" s="8">
        <v>0</v>
      </c>
      <c r="BK214" s="8">
        <v>0</v>
      </c>
      <c r="BL214" s="8">
        <v>0</v>
      </c>
      <c r="BM214" s="45">
        <f t="shared" si="54"/>
        <v>2028838</v>
      </c>
      <c r="BN214" s="45">
        <f t="shared" si="68"/>
        <v>765450</v>
      </c>
      <c r="BO214" s="45">
        <f t="shared" si="55"/>
        <v>2794288</v>
      </c>
      <c r="BP214" s="40" t="s">
        <v>443</v>
      </c>
      <c r="BQ214" s="22" t="s">
        <v>490</v>
      </c>
      <c r="BR214" s="52" t="s">
        <v>491</v>
      </c>
      <c r="BS214" s="55">
        <v>0</v>
      </c>
      <c r="BT214" s="50">
        <f t="shared" si="56"/>
        <v>337.47439613526569</v>
      </c>
      <c r="BU214" s="80">
        <f t="shared" si="69"/>
        <v>72.606617499699382</v>
      </c>
      <c r="BV214" s="75">
        <f t="shared" si="57"/>
        <v>51.178743961352659</v>
      </c>
      <c r="BW214" s="14">
        <f t="shared" si="58"/>
        <v>17.362318840579711</v>
      </c>
      <c r="BX214" s="14">
        <f t="shared" si="59"/>
        <v>28.717391304347824</v>
      </c>
      <c r="BY214" s="14">
        <f t="shared" si="60"/>
        <v>10.736714975845411</v>
      </c>
      <c r="BZ214" s="14">
        <f t="shared" si="61"/>
        <v>4.92512077294686</v>
      </c>
      <c r="CA214" s="14">
        <f t="shared" si="62"/>
        <v>0</v>
      </c>
      <c r="CB214" s="14">
        <f t="shared" si="63"/>
        <v>105.52777777777777</v>
      </c>
      <c r="CC214" s="14">
        <f t="shared" si="70"/>
        <v>16.764492753623188</v>
      </c>
      <c r="CD214" s="14">
        <f t="shared" si="64"/>
        <v>122.29227053140097</v>
      </c>
      <c r="CE214" s="14">
        <f t="shared" si="65"/>
        <v>0</v>
      </c>
      <c r="CF214" s="14">
        <f t="shared" si="71"/>
        <v>28.7512077294686</v>
      </c>
      <c r="CG214" s="14">
        <f t="shared" si="66"/>
        <v>57.489130434782609</v>
      </c>
      <c r="CH214" s="19">
        <f t="shared" si="67"/>
        <v>0</v>
      </c>
    </row>
    <row r="215" spans="1:86" ht="13.8" x14ac:dyDescent="0.3">
      <c r="A215" s="3">
        <v>2017</v>
      </c>
      <c r="B215" s="3" t="s">
        <v>443</v>
      </c>
      <c r="C215" s="4" t="s">
        <v>492</v>
      </c>
      <c r="D215" s="4" t="s">
        <v>493</v>
      </c>
      <c r="E215" s="5">
        <v>439</v>
      </c>
      <c r="F215" s="6">
        <v>0</v>
      </c>
      <c r="G215" s="6">
        <v>0</v>
      </c>
      <c r="H215" s="7">
        <v>8650</v>
      </c>
      <c r="I215" s="6">
        <v>0</v>
      </c>
      <c r="J215" s="6">
        <v>0</v>
      </c>
      <c r="K215" s="7">
        <v>0</v>
      </c>
      <c r="L215" s="7">
        <v>5150</v>
      </c>
      <c r="M215" s="8">
        <v>0</v>
      </c>
      <c r="N215" s="6">
        <v>0</v>
      </c>
      <c r="O215" s="7">
        <v>0</v>
      </c>
      <c r="P215" s="8">
        <v>0</v>
      </c>
      <c r="Q215" s="6">
        <v>0</v>
      </c>
      <c r="R215" s="6">
        <v>0</v>
      </c>
      <c r="S215" s="6">
        <v>0</v>
      </c>
      <c r="T215" s="7">
        <v>0</v>
      </c>
      <c r="U215" s="6">
        <v>0</v>
      </c>
      <c r="V215" s="6">
        <v>0</v>
      </c>
      <c r="W215" s="6">
        <v>0</v>
      </c>
      <c r="X215" s="7">
        <v>0</v>
      </c>
      <c r="Y215" s="7">
        <v>10880</v>
      </c>
      <c r="Z215" s="6">
        <v>0</v>
      </c>
      <c r="AA215" s="7">
        <v>21290</v>
      </c>
      <c r="AB215" s="7">
        <v>1370</v>
      </c>
      <c r="AC215" s="8">
        <v>0</v>
      </c>
      <c r="AD215" s="8">
        <v>0</v>
      </c>
      <c r="AE215" s="6">
        <v>0</v>
      </c>
      <c r="AF215" s="6">
        <v>0</v>
      </c>
      <c r="AG215" s="7">
        <v>0</v>
      </c>
      <c r="AH215" s="7">
        <v>1940</v>
      </c>
      <c r="AI215" s="7">
        <v>240</v>
      </c>
      <c r="AJ215" s="8">
        <v>0</v>
      </c>
      <c r="AK215" s="7">
        <v>0</v>
      </c>
      <c r="AL215" s="8">
        <v>0</v>
      </c>
      <c r="AM215" s="8">
        <v>0</v>
      </c>
      <c r="AN215" s="8">
        <v>0</v>
      </c>
      <c r="AO215" s="7">
        <v>0</v>
      </c>
      <c r="AP215" s="7">
        <v>0</v>
      </c>
      <c r="AQ215" s="8">
        <v>0</v>
      </c>
      <c r="AR215" s="7">
        <v>960</v>
      </c>
      <c r="AS215" s="7">
        <v>0</v>
      </c>
      <c r="AT215" s="7">
        <v>0</v>
      </c>
      <c r="AU215" s="8">
        <v>0</v>
      </c>
      <c r="AV215" s="7">
        <v>0</v>
      </c>
      <c r="AW215" s="7">
        <v>0</v>
      </c>
      <c r="AX215" s="7"/>
      <c r="AY215" s="8">
        <v>0</v>
      </c>
      <c r="AZ215" s="7">
        <v>41990</v>
      </c>
      <c r="BA215" s="8">
        <v>0</v>
      </c>
      <c r="BB215" s="7">
        <v>0</v>
      </c>
      <c r="BC215" s="7">
        <v>2180</v>
      </c>
      <c r="BD215" s="8">
        <v>0</v>
      </c>
      <c r="BE215" s="8">
        <v>0</v>
      </c>
      <c r="BF215" s="8">
        <v>2180</v>
      </c>
      <c r="BG215" s="6">
        <v>0</v>
      </c>
      <c r="BH215" s="8">
        <v>0</v>
      </c>
      <c r="BI215" s="8">
        <v>41990</v>
      </c>
      <c r="BJ215" s="8">
        <v>0</v>
      </c>
      <c r="BK215" s="8">
        <v>0</v>
      </c>
      <c r="BL215" s="8">
        <v>0</v>
      </c>
      <c r="BM215" s="45">
        <f t="shared" si="54"/>
        <v>50480</v>
      </c>
      <c r="BN215" s="45">
        <f t="shared" si="68"/>
        <v>44170</v>
      </c>
      <c r="BO215" s="45">
        <f t="shared" si="55"/>
        <v>94650</v>
      </c>
      <c r="BP215" s="40" t="s">
        <v>443</v>
      </c>
      <c r="BQ215" s="22" t="s">
        <v>492</v>
      </c>
      <c r="BR215" s="52" t="s">
        <v>493</v>
      </c>
      <c r="BS215" s="55">
        <v>0</v>
      </c>
      <c r="BT215" s="50">
        <f t="shared" si="56"/>
        <v>215.60364464692483</v>
      </c>
      <c r="BU215" s="80">
        <f t="shared" si="69"/>
        <v>53.333333333333336</v>
      </c>
      <c r="BV215" s="75">
        <f t="shared" si="57"/>
        <v>24.783599088838269</v>
      </c>
      <c r="BW215" s="14">
        <f t="shared" si="58"/>
        <v>19.703872437357631</v>
      </c>
      <c r="BX215" s="14">
        <f t="shared" si="59"/>
        <v>11.731207289293849</v>
      </c>
      <c r="BY215" s="14">
        <f t="shared" si="60"/>
        <v>0</v>
      </c>
      <c r="BZ215" s="14">
        <f t="shared" si="61"/>
        <v>0</v>
      </c>
      <c r="CA215" s="14">
        <f t="shared" si="62"/>
        <v>0</v>
      </c>
      <c r="CB215" s="14">
        <f t="shared" si="63"/>
        <v>48.496583143507969</v>
      </c>
      <c r="CC215" s="14">
        <f t="shared" si="70"/>
        <v>0</v>
      </c>
      <c r="CD215" s="14">
        <f t="shared" si="64"/>
        <v>48.496583143507969</v>
      </c>
      <c r="CE215" s="14">
        <f t="shared" si="65"/>
        <v>0</v>
      </c>
      <c r="CF215" s="14">
        <f t="shared" si="71"/>
        <v>4.9658314350797266</v>
      </c>
      <c r="CG215" s="14">
        <f t="shared" si="66"/>
        <v>95.649202733485197</v>
      </c>
      <c r="CH215" s="19">
        <f t="shared" si="67"/>
        <v>0</v>
      </c>
    </row>
    <row r="216" spans="1:86" ht="13.8" x14ac:dyDescent="0.3">
      <c r="A216" s="3">
        <v>2017</v>
      </c>
      <c r="B216" s="3" t="s">
        <v>443</v>
      </c>
      <c r="C216" s="4" t="s">
        <v>494</v>
      </c>
      <c r="D216" s="4" t="s">
        <v>495</v>
      </c>
      <c r="E216" s="5">
        <v>731</v>
      </c>
      <c r="F216" s="6">
        <v>0</v>
      </c>
      <c r="G216" s="6">
        <v>8080</v>
      </c>
      <c r="H216" s="7">
        <v>17610</v>
      </c>
      <c r="I216" s="6">
        <v>0</v>
      </c>
      <c r="J216" s="6">
        <v>0</v>
      </c>
      <c r="K216" s="7">
        <v>0</v>
      </c>
      <c r="L216" s="7">
        <v>20540</v>
      </c>
      <c r="M216" s="8">
        <v>0</v>
      </c>
      <c r="N216" s="6">
        <v>0</v>
      </c>
      <c r="O216" s="7">
        <v>0</v>
      </c>
      <c r="P216" s="8">
        <v>0</v>
      </c>
      <c r="Q216" s="6">
        <v>0</v>
      </c>
      <c r="R216" s="6">
        <v>0</v>
      </c>
      <c r="S216" s="6">
        <v>0</v>
      </c>
      <c r="T216" s="7">
        <v>0</v>
      </c>
      <c r="U216" s="6">
        <v>0</v>
      </c>
      <c r="V216" s="6">
        <v>0</v>
      </c>
      <c r="W216" s="6">
        <v>0</v>
      </c>
      <c r="X216" s="7">
        <v>0</v>
      </c>
      <c r="Y216" s="7">
        <v>34440</v>
      </c>
      <c r="Z216" s="6">
        <v>5800</v>
      </c>
      <c r="AA216" s="7">
        <v>75900</v>
      </c>
      <c r="AB216" s="7">
        <v>1640</v>
      </c>
      <c r="AC216" s="8">
        <v>0</v>
      </c>
      <c r="AD216" s="8">
        <v>0</v>
      </c>
      <c r="AE216" s="6">
        <v>0</v>
      </c>
      <c r="AF216" s="6">
        <v>0</v>
      </c>
      <c r="AG216" s="7">
        <v>0</v>
      </c>
      <c r="AH216" s="7">
        <v>1200</v>
      </c>
      <c r="AI216" s="7">
        <v>550</v>
      </c>
      <c r="AJ216" s="8">
        <v>0</v>
      </c>
      <c r="AK216" s="7">
        <v>0</v>
      </c>
      <c r="AL216" s="8">
        <v>0</v>
      </c>
      <c r="AM216" s="8">
        <v>0</v>
      </c>
      <c r="AN216" s="8">
        <v>0</v>
      </c>
      <c r="AO216" s="7">
        <v>0</v>
      </c>
      <c r="AP216" s="7">
        <v>0</v>
      </c>
      <c r="AQ216" s="8">
        <v>0</v>
      </c>
      <c r="AR216" s="7">
        <v>1320</v>
      </c>
      <c r="AS216" s="7">
        <v>760</v>
      </c>
      <c r="AT216" s="7">
        <v>0</v>
      </c>
      <c r="AU216" s="8">
        <v>0</v>
      </c>
      <c r="AV216" s="7">
        <v>0</v>
      </c>
      <c r="AW216" s="7">
        <v>0</v>
      </c>
      <c r="AX216" s="7"/>
      <c r="AY216" s="8">
        <v>0</v>
      </c>
      <c r="AZ216" s="7">
        <v>102720</v>
      </c>
      <c r="BA216" s="8">
        <v>0</v>
      </c>
      <c r="BB216" s="7">
        <v>0</v>
      </c>
      <c r="BC216" s="7">
        <v>2320</v>
      </c>
      <c r="BD216" s="8">
        <v>0</v>
      </c>
      <c r="BE216" s="8">
        <v>0</v>
      </c>
      <c r="BF216" s="8">
        <v>2320</v>
      </c>
      <c r="BG216" s="6">
        <v>0</v>
      </c>
      <c r="BH216" s="8">
        <v>0</v>
      </c>
      <c r="BI216" s="8">
        <v>102720</v>
      </c>
      <c r="BJ216" s="8">
        <v>0</v>
      </c>
      <c r="BK216" s="8">
        <v>0</v>
      </c>
      <c r="BL216" s="8">
        <v>0</v>
      </c>
      <c r="BM216" s="45">
        <f t="shared" si="54"/>
        <v>167840</v>
      </c>
      <c r="BN216" s="45">
        <f t="shared" si="68"/>
        <v>105040</v>
      </c>
      <c r="BO216" s="45">
        <f t="shared" si="55"/>
        <v>272880</v>
      </c>
      <c r="BP216" s="40" t="s">
        <v>443</v>
      </c>
      <c r="BQ216" s="22" t="s">
        <v>494</v>
      </c>
      <c r="BR216" s="52" t="s">
        <v>495</v>
      </c>
      <c r="BS216" s="55">
        <v>0</v>
      </c>
      <c r="BT216" s="50">
        <f t="shared" si="56"/>
        <v>373.29685362517102</v>
      </c>
      <c r="BU216" s="80">
        <f t="shared" si="69"/>
        <v>61.506889475227212</v>
      </c>
      <c r="BV216" s="75">
        <f t="shared" si="57"/>
        <v>58.16689466484268</v>
      </c>
      <c r="BW216" s="14">
        <f t="shared" si="58"/>
        <v>24.09028727770178</v>
      </c>
      <c r="BX216" s="14">
        <f t="shared" si="59"/>
        <v>36.0328317373461</v>
      </c>
      <c r="BY216" s="14">
        <f t="shared" si="60"/>
        <v>0</v>
      </c>
      <c r="BZ216" s="14">
        <f t="shared" si="61"/>
        <v>0</v>
      </c>
      <c r="CA216" s="14">
        <f t="shared" si="62"/>
        <v>0</v>
      </c>
      <c r="CB216" s="14">
        <f t="shared" si="63"/>
        <v>103.83036935704514</v>
      </c>
      <c r="CC216" s="14">
        <f t="shared" si="70"/>
        <v>0</v>
      </c>
      <c r="CD216" s="14">
        <f t="shared" si="64"/>
        <v>103.83036935704514</v>
      </c>
      <c r="CE216" s="14">
        <f t="shared" si="65"/>
        <v>0</v>
      </c>
      <c r="CF216" s="14">
        <f t="shared" si="71"/>
        <v>3.1737346101231192</v>
      </c>
      <c r="CG216" s="14">
        <f t="shared" si="66"/>
        <v>140.51983584131327</v>
      </c>
      <c r="CH216" s="19">
        <f t="shared" si="67"/>
        <v>0</v>
      </c>
    </row>
    <row r="217" spans="1:86" ht="13.8" x14ac:dyDescent="0.3">
      <c r="A217" s="3">
        <v>2017</v>
      </c>
      <c r="B217" s="3" t="s">
        <v>443</v>
      </c>
      <c r="C217" s="4" t="s">
        <v>496</v>
      </c>
      <c r="D217" s="4" t="s">
        <v>497</v>
      </c>
      <c r="E217" s="5">
        <v>978</v>
      </c>
      <c r="F217" s="6">
        <v>24.77</v>
      </c>
      <c r="G217" s="6">
        <v>0</v>
      </c>
      <c r="H217" s="7">
        <v>8360</v>
      </c>
      <c r="I217" s="6">
        <v>0</v>
      </c>
      <c r="J217" s="6">
        <v>0</v>
      </c>
      <c r="K217" s="7">
        <v>13110</v>
      </c>
      <c r="L217" s="7">
        <v>25057.94</v>
      </c>
      <c r="M217" s="8">
        <v>0</v>
      </c>
      <c r="N217" s="6">
        <v>0</v>
      </c>
      <c r="O217" s="7">
        <v>0</v>
      </c>
      <c r="P217" s="8">
        <v>0</v>
      </c>
      <c r="Q217" s="6">
        <v>0</v>
      </c>
      <c r="R217" s="6">
        <v>0</v>
      </c>
      <c r="S217" s="6">
        <v>0</v>
      </c>
      <c r="T217" s="7">
        <v>0</v>
      </c>
      <c r="U217" s="6">
        <v>0</v>
      </c>
      <c r="V217" s="6">
        <v>0</v>
      </c>
      <c r="W217" s="6">
        <v>0</v>
      </c>
      <c r="X217" s="7">
        <v>0</v>
      </c>
      <c r="Y217" s="7">
        <v>32487.24</v>
      </c>
      <c r="Z217" s="6">
        <v>0</v>
      </c>
      <c r="AA217" s="7">
        <v>85490</v>
      </c>
      <c r="AB217" s="7">
        <v>1569.36</v>
      </c>
      <c r="AC217" s="8">
        <v>0</v>
      </c>
      <c r="AD217" s="8">
        <v>0</v>
      </c>
      <c r="AE217" s="6">
        <v>0</v>
      </c>
      <c r="AF217" s="6">
        <v>0</v>
      </c>
      <c r="AG217" s="7">
        <v>49.78</v>
      </c>
      <c r="AH217" s="7">
        <v>1178.1099999999999</v>
      </c>
      <c r="AI217" s="7">
        <v>570.84</v>
      </c>
      <c r="AJ217" s="8">
        <v>115.76</v>
      </c>
      <c r="AK217" s="7">
        <v>128.04</v>
      </c>
      <c r="AL217" s="8">
        <v>0</v>
      </c>
      <c r="AM217" s="8">
        <v>0</v>
      </c>
      <c r="AN217" s="8">
        <v>0</v>
      </c>
      <c r="AO217" s="7">
        <v>28.1</v>
      </c>
      <c r="AP217" s="7">
        <v>28.94</v>
      </c>
      <c r="AQ217" s="8">
        <v>10</v>
      </c>
      <c r="AR217" s="7">
        <v>1391.51</v>
      </c>
      <c r="AS217" s="7">
        <v>1451.16</v>
      </c>
      <c r="AT217" s="7">
        <v>4137.51</v>
      </c>
      <c r="AU217" s="8">
        <v>0</v>
      </c>
      <c r="AV217" s="7">
        <v>1291.96</v>
      </c>
      <c r="AW217" s="7">
        <v>3192.86</v>
      </c>
      <c r="AX217" s="7"/>
      <c r="AY217" s="8">
        <v>0</v>
      </c>
      <c r="AZ217" s="7">
        <v>102655</v>
      </c>
      <c r="BA217" s="8">
        <v>0</v>
      </c>
      <c r="BB217" s="7">
        <v>0</v>
      </c>
      <c r="BC217" s="7">
        <v>13123.49</v>
      </c>
      <c r="BD217" s="8">
        <v>0</v>
      </c>
      <c r="BE217" s="8">
        <v>366.98</v>
      </c>
      <c r="BF217" s="8">
        <v>12223.98</v>
      </c>
      <c r="BG217" s="6">
        <v>0</v>
      </c>
      <c r="BH217" s="8">
        <v>0</v>
      </c>
      <c r="BI217" s="8">
        <v>102655</v>
      </c>
      <c r="BJ217" s="8">
        <v>0</v>
      </c>
      <c r="BK217" s="8">
        <v>0</v>
      </c>
      <c r="BL217" s="8">
        <v>0</v>
      </c>
      <c r="BM217" s="45">
        <f t="shared" si="54"/>
        <v>180040.86000000002</v>
      </c>
      <c r="BN217" s="45">
        <f t="shared" si="68"/>
        <v>114878.98</v>
      </c>
      <c r="BO217" s="45">
        <f t="shared" si="55"/>
        <v>294919.84000000003</v>
      </c>
      <c r="BP217" s="40" t="s">
        <v>443</v>
      </c>
      <c r="BQ217" s="22" t="s">
        <v>496</v>
      </c>
      <c r="BR217" s="52" t="s">
        <v>497</v>
      </c>
      <c r="BS217" s="55">
        <v>18000</v>
      </c>
      <c r="BT217" s="50">
        <f t="shared" si="56"/>
        <v>319.95893660531698</v>
      </c>
      <c r="BU217" s="80">
        <f t="shared" si="69"/>
        <v>63.288048466342048</v>
      </c>
      <c r="BV217" s="75">
        <f t="shared" si="57"/>
        <v>33.218036809815949</v>
      </c>
      <c r="BW217" s="14">
        <f t="shared" si="58"/>
        <v>8.5480572597137012</v>
      </c>
      <c r="BX217" s="14">
        <f t="shared" si="59"/>
        <v>25.621615541922289</v>
      </c>
      <c r="BY217" s="14">
        <f t="shared" si="60"/>
        <v>4.2305828220858901</v>
      </c>
      <c r="BZ217" s="14">
        <f t="shared" si="61"/>
        <v>1.3210224948875255</v>
      </c>
      <c r="CA217" s="14">
        <f t="shared" si="62"/>
        <v>13.404907975460123</v>
      </c>
      <c r="CB217" s="14">
        <f t="shared" si="63"/>
        <v>87.413087934560323</v>
      </c>
      <c r="CC217" s="14">
        <f t="shared" si="70"/>
        <v>3.2646830265848674</v>
      </c>
      <c r="CD217" s="14">
        <f t="shared" si="64"/>
        <v>90.6777709611452</v>
      </c>
      <c r="CE217" s="14">
        <f t="shared" si="65"/>
        <v>0.37523517382413091</v>
      </c>
      <c r="CF217" s="14">
        <f t="shared" si="71"/>
        <v>12.498957055214724</v>
      </c>
      <c r="CG217" s="14">
        <f t="shared" si="66"/>
        <v>104.9642126789366</v>
      </c>
      <c r="CH217" s="19">
        <f t="shared" si="67"/>
        <v>0</v>
      </c>
    </row>
    <row r="218" spans="1:86" ht="13.8" x14ac:dyDescent="0.3">
      <c r="A218" s="3">
        <v>2017</v>
      </c>
      <c r="B218" s="3" t="s">
        <v>443</v>
      </c>
      <c r="C218" s="4" t="s">
        <v>498</v>
      </c>
      <c r="D218" s="4" t="s">
        <v>499</v>
      </c>
      <c r="E218" s="5">
        <v>582</v>
      </c>
      <c r="F218" s="6">
        <v>0</v>
      </c>
      <c r="G218" s="6">
        <v>460</v>
      </c>
      <c r="H218" s="7">
        <v>5900</v>
      </c>
      <c r="I218" s="6">
        <v>0</v>
      </c>
      <c r="J218" s="6">
        <v>0</v>
      </c>
      <c r="K218" s="7">
        <v>0</v>
      </c>
      <c r="L218" s="7">
        <v>12880</v>
      </c>
      <c r="M218" s="8">
        <v>0</v>
      </c>
      <c r="N218" s="6">
        <v>0</v>
      </c>
      <c r="O218" s="7">
        <v>1710</v>
      </c>
      <c r="P218" s="8">
        <v>0</v>
      </c>
      <c r="Q218" s="6">
        <v>0</v>
      </c>
      <c r="R218" s="6">
        <v>0</v>
      </c>
      <c r="S218" s="6">
        <v>0</v>
      </c>
      <c r="T218" s="7">
        <v>0</v>
      </c>
      <c r="U218" s="6">
        <v>0</v>
      </c>
      <c r="V218" s="6">
        <v>0</v>
      </c>
      <c r="W218" s="6">
        <v>0</v>
      </c>
      <c r="X218" s="7">
        <v>0</v>
      </c>
      <c r="Y218" s="7">
        <v>16110</v>
      </c>
      <c r="Z218" s="6">
        <v>0</v>
      </c>
      <c r="AA218" s="7">
        <v>0</v>
      </c>
      <c r="AB218" s="7">
        <v>0</v>
      </c>
      <c r="AC218" s="8">
        <v>0</v>
      </c>
      <c r="AD218" s="8">
        <v>0</v>
      </c>
      <c r="AE218" s="6">
        <v>0</v>
      </c>
      <c r="AF218" s="6">
        <v>0</v>
      </c>
      <c r="AG218" s="7">
        <v>0</v>
      </c>
      <c r="AH218" s="7">
        <v>600</v>
      </c>
      <c r="AI218" s="7">
        <v>0</v>
      </c>
      <c r="AJ218" s="8">
        <v>0</v>
      </c>
      <c r="AK218" s="7">
        <v>0</v>
      </c>
      <c r="AL218" s="8">
        <v>0</v>
      </c>
      <c r="AM218" s="8">
        <v>0</v>
      </c>
      <c r="AN218" s="8">
        <v>0</v>
      </c>
      <c r="AO218" s="7">
        <v>82</v>
      </c>
      <c r="AP218" s="7">
        <v>0</v>
      </c>
      <c r="AQ218" s="8">
        <v>90</v>
      </c>
      <c r="AR218" s="7">
        <v>1400</v>
      </c>
      <c r="AS218" s="7">
        <v>920</v>
      </c>
      <c r="AT218" s="7">
        <v>5300</v>
      </c>
      <c r="AU218" s="8">
        <v>0</v>
      </c>
      <c r="AV218" s="7">
        <v>0</v>
      </c>
      <c r="AW218" s="7">
        <v>0</v>
      </c>
      <c r="AX218" s="7"/>
      <c r="AY218" s="8">
        <v>0</v>
      </c>
      <c r="AZ218" s="7">
        <v>216490</v>
      </c>
      <c r="BA218" s="8">
        <v>0</v>
      </c>
      <c r="BB218" s="7">
        <v>0</v>
      </c>
      <c r="BC218" s="7">
        <v>13810</v>
      </c>
      <c r="BD218" s="8">
        <v>0</v>
      </c>
      <c r="BE218" s="8">
        <v>0</v>
      </c>
      <c r="BF218" s="8">
        <v>13810</v>
      </c>
      <c r="BG218" s="6">
        <v>0</v>
      </c>
      <c r="BH218" s="8">
        <v>0</v>
      </c>
      <c r="BI218" s="8">
        <v>216490</v>
      </c>
      <c r="BJ218" s="8">
        <v>0</v>
      </c>
      <c r="BK218" s="8">
        <v>0</v>
      </c>
      <c r="BL218" s="8">
        <v>0</v>
      </c>
      <c r="BM218" s="45">
        <f t="shared" si="54"/>
        <v>45452</v>
      </c>
      <c r="BN218" s="45">
        <f t="shared" si="68"/>
        <v>230300</v>
      </c>
      <c r="BO218" s="45">
        <f t="shared" si="55"/>
        <v>275752</v>
      </c>
      <c r="BP218" s="40" t="s">
        <v>443</v>
      </c>
      <c r="BQ218" s="22" t="s">
        <v>498</v>
      </c>
      <c r="BR218" s="52" t="s">
        <v>499</v>
      </c>
      <c r="BS218" s="55">
        <v>0</v>
      </c>
      <c r="BT218" s="50">
        <f t="shared" si="56"/>
        <v>473.80068728522338</v>
      </c>
      <c r="BU218" s="80">
        <f t="shared" si="69"/>
        <v>16.48292668774841</v>
      </c>
      <c r="BV218" s="75">
        <f t="shared" si="57"/>
        <v>28.470790378006871</v>
      </c>
      <c r="BW218" s="14">
        <f t="shared" si="58"/>
        <v>10.137457044673539</v>
      </c>
      <c r="BX218" s="14">
        <f t="shared" si="59"/>
        <v>22.130584192439862</v>
      </c>
      <c r="BY218" s="14">
        <f t="shared" si="60"/>
        <v>9.1065292096219927</v>
      </c>
      <c r="BZ218" s="14">
        <f t="shared" si="61"/>
        <v>0</v>
      </c>
      <c r="CA218" s="14">
        <f t="shared" si="62"/>
        <v>0</v>
      </c>
      <c r="CB218" s="14">
        <f t="shared" si="63"/>
        <v>0</v>
      </c>
      <c r="CC218" s="14">
        <f t="shared" si="70"/>
        <v>0</v>
      </c>
      <c r="CD218" s="14">
        <f t="shared" si="64"/>
        <v>0</v>
      </c>
      <c r="CE218" s="14">
        <f t="shared" si="65"/>
        <v>0</v>
      </c>
      <c r="CF218" s="14">
        <f t="shared" si="71"/>
        <v>23.72852233676976</v>
      </c>
      <c r="CG218" s="14">
        <f t="shared" si="66"/>
        <v>371.97594501718214</v>
      </c>
      <c r="CH218" s="19">
        <f t="shared" si="67"/>
        <v>0</v>
      </c>
    </row>
    <row r="219" spans="1:86" ht="13.8" x14ac:dyDescent="0.3">
      <c r="A219" s="3">
        <v>2017</v>
      </c>
      <c r="B219" s="3" t="s">
        <v>443</v>
      </c>
      <c r="C219" s="4" t="s">
        <v>500</v>
      </c>
      <c r="D219" s="4" t="s">
        <v>501</v>
      </c>
      <c r="E219" s="5">
        <v>772</v>
      </c>
      <c r="F219" s="6">
        <v>0</v>
      </c>
      <c r="G219" s="6">
        <v>0</v>
      </c>
      <c r="H219" s="7">
        <v>19540</v>
      </c>
      <c r="I219" s="6">
        <v>0</v>
      </c>
      <c r="J219" s="6">
        <v>0</v>
      </c>
      <c r="K219" s="7">
        <v>0</v>
      </c>
      <c r="L219" s="7">
        <v>39520</v>
      </c>
      <c r="M219" s="8">
        <v>0</v>
      </c>
      <c r="N219" s="6">
        <v>0</v>
      </c>
      <c r="O219" s="7">
        <v>0</v>
      </c>
      <c r="P219" s="8">
        <v>0</v>
      </c>
      <c r="Q219" s="6">
        <v>0</v>
      </c>
      <c r="R219" s="6">
        <v>0</v>
      </c>
      <c r="S219" s="6">
        <v>0</v>
      </c>
      <c r="T219" s="7">
        <v>0</v>
      </c>
      <c r="U219" s="6">
        <v>0</v>
      </c>
      <c r="V219" s="6">
        <v>0</v>
      </c>
      <c r="W219" s="6">
        <v>0</v>
      </c>
      <c r="X219" s="7">
        <v>0</v>
      </c>
      <c r="Y219" s="7">
        <v>39360</v>
      </c>
      <c r="Z219" s="6">
        <v>0</v>
      </c>
      <c r="AA219" s="7">
        <v>61600</v>
      </c>
      <c r="AB219" s="7">
        <v>1300</v>
      </c>
      <c r="AC219" s="8">
        <v>0</v>
      </c>
      <c r="AD219" s="8">
        <v>0</v>
      </c>
      <c r="AE219" s="6">
        <v>0</v>
      </c>
      <c r="AF219" s="6">
        <v>0</v>
      </c>
      <c r="AG219" s="7">
        <v>150</v>
      </c>
      <c r="AH219" s="7">
        <v>900</v>
      </c>
      <c r="AI219" s="7">
        <v>0</v>
      </c>
      <c r="AJ219" s="8">
        <v>0</v>
      </c>
      <c r="AK219" s="7">
        <v>0</v>
      </c>
      <c r="AL219" s="8">
        <v>0</v>
      </c>
      <c r="AM219" s="8">
        <v>0</v>
      </c>
      <c r="AN219" s="8">
        <v>0</v>
      </c>
      <c r="AO219" s="7">
        <v>0</v>
      </c>
      <c r="AP219" s="7">
        <v>0</v>
      </c>
      <c r="AQ219" s="8">
        <v>0</v>
      </c>
      <c r="AR219" s="7">
        <v>530</v>
      </c>
      <c r="AS219" s="7">
        <v>0</v>
      </c>
      <c r="AT219" s="7">
        <v>0</v>
      </c>
      <c r="AU219" s="8">
        <v>0</v>
      </c>
      <c r="AV219" s="7">
        <v>0</v>
      </c>
      <c r="AW219" s="7">
        <v>37930</v>
      </c>
      <c r="AX219" s="7"/>
      <c r="AY219" s="8">
        <v>0</v>
      </c>
      <c r="AZ219" s="7">
        <v>56550</v>
      </c>
      <c r="BA219" s="8">
        <v>0</v>
      </c>
      <c r="BB219" s="7">
        <v>0</v>
      </c>
      <c r="BC219" s="7">
        <v>4460</v>
      </c>
      <c r="BD219" s="8">
        <v>0</v>
      </c>
      <c r="BE219" s="8">
        <v>0</v>
      </c>
      <c r="BF219" s="8">
        <v>4460</v>
      </c>
      <c r="BG219" s="6">
        <v>0</v>
      </c>
      <c r="BH219" s="8">
        <v>0</v>
      </c>
      <c r="BI219" s="8">
        <v>56550</v>
      </c>
      <c r="BJ219" s="8">
        <v>0</v>
      </c>
      <c r="BK219" s="8">
        <v>0</v>
      </c>
      <c r="BL219" s="8">
        <v>0</v>
      </c>
      <c r="BM219" s="45">
        <f t="shared" si="54"/>
        <v>200830</v>
      </c>
      <c r="BN219" s="45">
        <f t="shared" si="68"/>
        <v>61010</v>
      </c>
      <c r="BO219" s="45">
        <f t="shared" si="55"/>
        <v>261840</v>
      </c>
      <c r="BP219" s="40" t="s">
        <v>443</v>
      </c>
      <c r="BQ219" s="22" t="s">
        <v>500</v>
      </c>
      <c r="BR219" s="52" t="s">
        <v>501</v>
      </c>
      <c r="BS219" s="55">
        <v>0</v>
      </c>
      <c r="BT219" s="50">
        <f t="shared" si="56"/>
        <v>339.17098445595855</v>
      </c>
      <c r="BU219" s="80">
        <f t="shared" si="69"/>
        <v>76.699511151848455</v>
      </c>
      <c r="BV219" s="75">
        <f t="shared" si="57"/>
        <v>50.984455958549226</v>
      </c>
      <c r="BW219" s="14">
        <f t="shared" si="58"/>
        <v>25.310880829015545</v>
      </c>
      <c r="BX219" s="14">
        <f t="shared" si="59"/>
        <v>51.191709844559583</v>
      </c>
      <c r="BY219" s="14">
        <f t="shared" si="60"/>
        <v>0</v>
      </c>
      <c r="BZ219" s="14">
        <f t="shared" si="61"/>
        <v>0</v>
      </c>
      <c r="CA219" s="14">
        <f t="shared" si="62"/>
        <v>0</v>
      </c>
      <c r="CB219" s="14">
        <f t="shared" si="63"/>
        <v>79.792746113989637</v>
      </c>
      <c r="CC219" s="14">
        <f t="shared" si="70"/>
        <v>49.132124352331608</v>
      </c>
      <c r="CD219" s="14">
        <f t="shared" si="64"/>
        <v>128.92487046632124</v>
      </c>
      <c r="CE219" s="14">
        <f t="shared" si="65"/>
        <v>0</v>
      </c>
      <c r="CF219" s="14">
        <f t="shared" si="71"/>
        <v>5.7772020725388602</v>
      </c>
      <c r="CG219" s="14">
        <f t="shared" si="66"/>
        <v>73.251295336787564</v>
      </c>
      <c r="CH219" s="19">
        <f t="shared" si="67"/>
        <v>0</v>
      </c>
    </row>
    <row r="220" spans="1:86" ht="13.8" x14ac:dyDescent="0.3">
      <c r="A220" s="3">
        <v>2017</v>
      </c>
      <c r="B220" s="3" t="s">
        <v>443</v>
      </c>
      <c r="C220" s="4" t="s">
        <v>502</v>
      </c>
      <c r="D220" s="4" t="s">
        <v>503</v>
      </c>
      <c r="E220" s="5">
        <v>2811</v>
      </c>
      <c r="F220" s="6">
        <v>0</v>
      </c>
      <c r="G220" s="6">
        <v>0</v>
      </c>
      <c r="H220" s="7">
        <v>108200</v>
      </c>
      <c r="I220" s="6">
        <v>0</v>
      </c>
      <c r="J220" s="6">
        <v>5550</v>
      </c>
      <c r="K220" s="7">
        <v>0</v>
      </c>
      <c r="L220" s="7">
        <v>149356</v>
      </c>
      <c r="M220" s="8">
        <v>0</v>
      </c>
      <c r="N220" s="6">
        <v>0</v>
      </c>
      <c r="O220" s="7">
        <v>0</v>
      </c>
      <c r="P220" s="8">
        <v>0</v>
      </c>
      <c r="Q220" s="6">
        <v>0</v>
      </c>
      <c r="R220" s="6">
        <v>0</v>
      </c>
      <c r="S220" s="6">
        <v>0</v>
      </c>
      <c r="T220" s="7">
        <v>0</v>
      </c>
      <c r="U220" s="6">
        <v>0</v>
      </c>
      <c r="V220" s="6">
        <v>0</v>
      </c>
      <c r="W220" s="6">
        <v>32.11</v>
      </c>
      <c r="X220" s="7">
        <v>0</v>
      </c>
      <c r="Y220" s="7">
        <v>178838</v>
      </c>
      <c r="Z220" s="6">
        <v>0</v>
      </c>
      <c r="AA220" s="7">
        <v>439750</v>
      </c>
      <c r="AB220" s="7">
        <v>0</v>
      </c>
      <c r="AC220" s="8">
        <v>0</v>
      </c>
      <c r="AD220" s="8">
        <v>0</v>
      </c>
      <c r="AE220" s="6">
        <v>0</v>
      </c>
      <c r="AF220" s="6">
        <v>0</v>
      </c>
      <c r="AG220" s="7">
        <v>350</v>
      </c>
      <c r="AH220" s="7">
        <v>10680</v>
      </c>
      <c r="AI220" s="7">
        <v>1100</v>
      </c>
      <c r="AJ220" s="8">
        <v>0</v>
      </c>
      <c r="AK220" s="7">
        <v>0</v>
      </c>
      <c r="AL220" s="8">
        <v>0</v>
      </c>
      <c r="AM220" s="8">
        <v>0</v>
      </c>
      <c r="AN220" s="8">
        <v>0</v>
      </c>
      <c r="AO220" s="7">
        <v>178</v>
      </c>
      <c r="AP220" s="7">
        <v>2830</v>
      </c>
      <c r="AQ220" s="8">
        <v>0</v>
      </c>
      <c r="AR220" s="7">
        <v>7090</v>
      </c>
      <c r="AS220" s="7">
        <v>4010</v>
      </c>
      <c r="AT220" s="7">
        <v>85630</v>
      </c>
      <c r="AU220" s="8">
        <v>0</v>
      </c>
      <c r="AV220" s="7">
        <v>2000</v>
      </c>
      <c r="AW220" s="7">
        <v>188083</v>
      </c>
      <c r="AX220" s="7"/>
      <c r="AY220" s="8">
        <v>0</v>
      </c>
      <c r="AZ220" s="7">
        <v>442670</v>
      </c>
      <c r="BA220" s="8">
        <v>0</v>
      </c>
      <c r="BB220" s="7">
        <v>45280</v>
      </c>
      <c r="BC220" s="7">
        <v>46358</v>
      </c>
      <c r="BD220" s="8">
        <v>0</v>
      </c>
      <c r="BE220" s="8">
        <v>37400</v>
      </c>
      <c r="BF220" s="8">
        <v>0</v>
      </c>
      <c r="BG220" s="6">
        <v>0</v>
      </c>
      <c r="BH220" s="8">
        <v>45280</v>
      </c>
      <c r="BI220" s="8">
        <v>442670</v>
      </c>
      <c r="BJ220" s="8">
        <v>0</v>
      </c>
      <c r="BK220" s="8">
        <v>0</v>
      </c>
      <c r="BL220" s="8">
        <v>0</v>
      </c>
      <c r="BM220" s="45">
        <f t="shared" si="54"/>
        <v>1221077.1099999999</v>
      </c>
      <c r="BN220" s="45">
        <f t="shared" si="68"/>
        <v>487950</v>
      </c>
      <c r="BO220" s="45">
        <f t="shared" si="55"/>
        <v>1709027.1099999999</v>
      </c>
      <c r="BP220" s="40" t="s">
        <v>443</v>
      </c>
      <c r="BQ220" s="22" t="s">
        <v>502</v>
      </c>
      <c r="BR220" s="52" t="s">
        <v>503</v>
      </c>
      <c r="BS220" s="55">
        <v>0</v>
      </c>
      <c r="BT220" s="50">
        <f t="shared" si="56"/>
        <v>607.9783386695126</v>
      </c>
      <c r="BU220" s="80">
        <f t="shared" si="69"/>
        <v>71.448668242600306</v>
      </c>
      <c r="BV220" s="75">
        <f t="shared" si="57"/>
        <v>63.620775524724294</v>
      </c>
      <c r="BW220" s="14">
        <f t="shared" si="58"/>
        <v>38.491639985770192</v>
      </c>
      <c r="BX220" s="14">
        <f t="shared" si="59"/>
        <v>53.132692991817855</v>
      </c>
      <c r="BY220" s="14">
        <f t="shared" si="60"/>
        <v>30.462468872287442</v>
      </c>
      <c r="BZ220" s="14">
        <f t="shared" si="61"/>
        <v>2.6858769121309143</v>
      </c>
      <c r="CA220" s="14">
        <f t="shared" si="62"/>
        <v>0</v>
      </c>
      <c r="CB220" s="14">
        <f t="shared" si="63"/>
        <v>156.43898968338669</v>
      </c>
      <c r="CC220" s="14">
        <f t="shared" si="70"/>
        <v>66.909640697260755</v>
      </c>
      <c r="CD220" s="14">
        <f t="shared" si="64"/>
        <v>223.34863038064745</v>
      </c>
      <c r="CE220" s="14">
        <f t="shared" si="65"/>
        <v>13.304873710423337</v>
      </c>
      <c r="CF220" s="14">
        <f t="shared" si="71"/>
        <v>0</v>
      </c>
      <c r="CG220" s="14">
        <f t="shared" si="66"/>
        <v>157.47776591960155</v>
      </c>
      <c r="CH220" s="19">
        <f t="shared" si="67"/>
        <v>1.1422981145499823E-2</v>
      </c>
    </row>
    <row r="221" spans="1:86" ht="13.8" x14ac:dyDescent="0.3">
      <c r="A221" s="3">
        <v>2017</v>
      </c>
      <c r="B221" s="3" t="s">
        <v>443</v>
      </c>
      <c r="C221" s="4" t="s">
        <v>504</v>
      </c>
      <c r="D221" s="4" t="s">
        <v>505</v>
      </c>
      <c r="E221" s="5">
        <v>2307</v>
      </c>
      <c r="F221" s="6">
        <v>85</v>
      </c>
      <c r="G221" s="6">
        <v>0</v>
      </c>
      <c r="H221" s="7">
        <v>55980</v>
      </c>
      <c r="I221" s="6">
        <v>0</v>
      </c>
      <c r="J221" s="6">
        <v>0</v>
      </c>
      <c r="K221" s="7">
        <v>0</v>
      </c>
      <c r="L221" s="7">
        <v>71220</v>
      </c>
      <c r="M221" s="8">
        <v>120</v>
      </c>
      <c r="N221" s="6">
        <v>250</v>
      </c>
      <c r="O221" s="7">
        <v>0</v>
      </c>
      <c r="P221" s="8">
        <v>0</v>
      </c>
      <c r="Q221" s="6">
        <v>0</v>
      </c>
      <c r="R221" s="6">
        <v>0</v>
      </c>
      <c r="S221" s="6">
        <v>0</v>
      </c>
      <c r="T221" s="7">
        <v>0</v>
      </c>
      <c r="U221" s="6">
        <v>0</v>
      </c>
      <c r="V221" s="6">
        <v>0</v>
      </c>
      <c r="W221" s="6">
        <v>0</v>
      </c>
      <c r="X221" s="7">
        <v>0</v>
      </c>
      <c r="Y221" s="7">
        <v>112780</v>
      </c>
      <c r="Z221" s="6">
        <v>0</v>
      </c>
      <c r="AA221" s="7">
        <v>143220</v>
      </c>
      <c r="AB221" s="7">
        <v>6630</v>
      </c>
      <c r="AC221" s="8">
        <v>0</v>
      </c>
      <c r="AD221" s="8">
        <v>0</v>
      </c>
      <c r="AE221" s="6">
        <v>0</v>
      </c>
      <c r="AF221" s="6">
        <v>80</v>
      </c>
      <c r="AG221" s="7">
        <v>840</v>
      </c>
      <c r="AH221" s="7">
        <v>1840</v>
      </c>
      <c r="AI221" s="7">
        <v>1430</v>
      </c>
      <c r="AJ221" s="8">
        <v>0</v>
      </c>
      <c r="AK221" s="7">
        <v>590</v>
      </c>
      <c r="AL221" s="8">
        <v>0</v>
      </c>
      <c r="AM221" s="8">
        <v>0</v>
      </c>
      <c r="AN221" s="8">
        <v>0</v>
      </c>
      <c r="AO221" s="7">
        <v>100</v>
      </c>
      <c r="AP221" s="7">
        <v>60</v>
      </c>
      <c r="AQ221" s="8">
        <v>0</v>
      </c>
      <c r="AR221" s="7">
        <v>3500</v>
      </c>
      <c r="AS221" s="7">
        <v>4590</v>
      </c>
      <c r="AT221" s="7">
        <v>0</v>
      </c>
      <c r="AU221" s="8">
        <v>0</v>
      </c>
      <c r="AV221" s="7">
        <v>7220</v>
      </c>
      <c r="AW221" s="7">
        <v>0</v>
      </c>
      <c r="AX221" s="7"/>
      <c r="AY221" s="8">
        <v>0</v>
      </c>
      <c r="AZ221" s="7">
        <v>311730</v>
      </c>
      <c r="BA221" s="8">
        <v>0</v>
      </c>
      <c r="BB221" s="7">
        <v>0</v>
      </c>
      <c r="BC221" s="7">
        <v>18810</v>
      </c>
      <c r="BD221" s="8">
        <v>0</v>
      </c>
      <c r="BE221" s="8">
        <v>0</v>
      </c>
      <c r="BF221" s="8">
        <v>18810</v>
      </c>
      <c r="BG221" s="6">
        <v>0</v>
      </c>
      <c r="BH221" s="8">
        <v>0</v>
      </c>
      <c r="BI221" s="8">
        <v>311730</v>
      </c>
      <c r="BJ221" s="8">
        <v>0</v>
      </c>
      <c r="BK221" s="8">
        <v>0</v>
      </c>
      <c r="BL221" s="8">
        <v>0</v>
      </c>
      <c r="BM221" s="45">
        <f t="shared" si="54"/>
        <v>410535</v>
      </c>
      <c r="BN221" s="45">
        <f t="shared" si="68"/>
        <v>330540</v>
      </c>
      <c r="BO221" s="45">
        <f t="shared" si="55"/>
        <v>741075</v>
      </c>
      <c r="BP221" s="40" t="s">
        <v>443</v>
      </c>
      <c r="BQ221" s="22" t="s">
        <v>504</v>
      </c>
      <c r="BR221" s="52" t="s">
        <v>505</v>
      </c>
      <c r="BS221" s="55">
        <v>0</v>
      </c>
      <c r="BT221" s="50">
        <f t="shared" si="56"/>
        <v>321.22886866059815</v>
      </c>
      <c r="BU221" s="80">
        <f t="shared" si="69"/>
        <v>55.397227001315649</v>
      </c>
      <c r="BV221" s="75">
        <f t="shared" si="57"/>
        <v>48.885999133073256</v>
      </c>
      <c r="BW221" s="14">
        <f t="shared" si="58"/>
        <v>24.265279583875163</v>
      </c>
      <c r="BX221" s="14">
        <f t="shared" si="59"/>
        <v>30.871261378413525</v>
      </c>
      <c r="BY221" s="14">
        <f t="shared" si="60"/>
        <v>0</v>
      </c>
      <c r="BZ221" s="14">
        <f t="shared" si="61"/>
        <v>3.129605548331166</v>
      </c>
      <c r="CA221" s="14">
        <f t="shared" si="62"/>
        <v>0</v>
      </c>
      <c r="CB221" s="14">
        <f t="shared" si="63"/>
        <v>62.080624187256177</v>
      </c>
      <c r="CC221" s="14">
        <f t="shared" si="70"/>
        <v>0</v>
      </c>
      <c r="CD221" s="14">
        <f t="shared" si="64"/>
        <v>62.080624187256177</v>
      </c>
      <c r="CE221" s="14">
        <f t="shared" si="65"/>
        <v>0</v>
      </c>
      <c r="CF221" s="14">
        <f t="shared" si="71"/>
        <v>8.1534460338101429</v>
      </c>
      <c r="CG221" s="14">
        <f t="shared" si="66"/>
        <v>135.12353706111833</v>
      </c>
      <c r="CH221" s="19">
        <f t="shared" si="67"/>
        <v>0</v>
      </c>
    </row>
    <row r="222" spans="1:86" ht="13.8" x14ac:dyDescent="0.3">
      <c r="A222" s="3">
        <v>2017</v>
      </c>
      <c r="B222" s="3" t="s">
        <v>443</v>
      </c>
      <c r="C222" s="4" t="s">
        <v>506</v>
      </c>
      <c r="D222" s="4" t="s">
        <v>507</v>
      </c>
      <c r="E222" s="5">
        <v>1648</v>
      </c>
      <c r="F222" s="6">
        <v>7</v>
      </c>
      <c r="G222" s="6">
        <v>0</v>
      </c>
      <c r="H222" s="7">
        <v>38420</v>
      </c>
      <c r="I222" s="6">
        <v>0</v>
      </c>
      <c r="J222" s="6">
        <v>0</v>
      </c>
      <c r="K222" s="7">
        <v>0</v>
      </c>
      <c r="L222" s="7">
        <v>35338</v>
      </c>
      <c r="M222" s="8">
        <v>0</v>
      </c>
      <c r="N222" s="6">
        <v>0</v>
      </c>
      <c r="O222" s="7">
        <v>0</v>
      </c>
      <c r="P222" s="8">
        <v>0</v>
      </c>
      <c r="Q222" s="6">
        <v>0</v>
      </c>
      <c r="R222" s="6">
        <v>0</v>
      </c>
      <c r="S222" s="6">
        <v>0</v>
      </c>
      <c r="T222" s="7">
        <v>0</v>
      </c>
      <c r="U222" s="6">
        <v>0</v>
      </c>
      <c r="V222" s="6">
        <v>0</v>
      </c>
      <c r="W222" s="6">
        <v>0</v>
      </c>
      <c r="X222" s="7">
        <v>0</v>
      </c>
      <c r="Y222" s="7">
        <v>69970.929999999993</v>
      </c>
      <c r="Z222" s="6">
        <v>0</v>
      </c>
      <c r="AA222" s="7">
        <v>101900</v>
      </c>
      <c r="AB222" s="7">
        <v>7186</v>
      </c>
      <c r="AC222" s="8">
        <v>0</v>
      </c>
      <c r="AD222" s="8">
        <v>0</v>
      </c>
      <c r="AE222" s="6">
        <v>0</v>
      </c>
      <c r="AF222" s="6">
        <v>0</v>
      </c>
      <c r="AG222" s="7">
        <v>84</v>
      </c>
      <c r="AH222" s="7">
        <v>1783</v>
      </c>
      <c r="AI222" s="7">
        <v>1575</v>
      </c>
      <c r="AJ222" s="8">
        <v>196</v>
      </c>
      <c r="AK222" s="7">
        <v>215</v>
      </c>
      <c r="AL222" s="8">
        <v>0</v>
      </c>
      <c r="AM222" s="8">
        <v>0</v>
      </c>
      <c r="AN222" s="8">
        <v>0</v>
      </c>
      <c r="AO222" s="7">
        <v>50.66</v>
      </c>
      <c r="AP222" s="7">
        <v>96.77</v>
      </c>
      <c r="AQ222" s="8">
        <v>10</v>
      </c>
      <c r="AR222" s="7">
        <v>2345</v>
      </c>
      <c r="AS222" s="7">
        <v>1605</v>
      </c>
      <c r="AT222" s="7">
        <v>6972.01</v>
      </c>
      <c r="AU222" s="8">
        <v>0</v>
      </c>
      <c r="AV222" s="7">
        <v>2177</v>
      </c>
      <c r="AW222" s="7">
        <v>5380</v>
      </c>
      <c r="AX222" s="7"/>
      <c r="AY222" s="8">
        <v>0</v>
      </c>
      <c r="AZ222" s="7">
        <v>450280</v>
      </c>
      <c r="BA222" s="8">
        <v>0</v>
      </c>
      <c r="BB222" s="7">
        <v>0</v>
      </c>
      <c r="BC222" s="7">
        <v>14531</v>
      </c>
      <c r="BD222" s="8">
        <v>0</v>
      </c>
      <c r="BE222" s="8">
        <v>898</v>
      </c>
      <c r="BF222" s="8">
        <v>13015</v>
      </c>
      <c r="BG222" s="6">
        <v>0</v>
      </c>
      <c r="BH222" s="8">
        <v>0</v>
      </c>
      <c r="BI222" s="8">
        <v>450280</v>
      </c>
      <c r="BJ222" s="8">
        <v>0</v>
      </c>
      <c r="BK222" s="8">
        <v>0</v>
      </c>
      <c r="BL222" s="8">
        <v>0</v>
      </c>
      <c r="BM222" s="45">
        <f t="shared" si="54"/>
        <v>276209.37</v>
      </c>
      <c r="BN222" s="45">
        <f t="shared" si="68"/>
        <v>463295</v>
      </c>
      <c r="BO222" s="45">
        <f t="shared" si="55"/>
        <v>739504.37</v>
      </c>
      <c r="BP222" s="40" t="s">
        <v>443</v>
      </c>
      <c r="BQ222" s="22" t="s">
        <v>506</v>
      </c>
      <c r="BR222" s="52" t="s">
        <v>507</v>
      </c>
      <c r="BS222" s="55">
        <v>0</v>
      </c>
      <c r="BT222" s="50">
        <f t="shared" si="56"/>
        <v>448.72837985436894</v>
      </c>
      <c r="BU222" s="80">
        <f t="shared" si="69"/>
        <v>37.350606866596337</v>
      </c>
      <c r="BV222" s="75">
        <f t="shared" si="57"/>
        <v>42.458088592233004</v>
      </c>
      <c r="BW222" s="14">
        <f t="shared" si="58"/>
        <v>23.313106796116504</v>
      </c>
      <c r="BX222" s="14">
        <f t="shared" si="59"/>
        <v>21.442961165048544</v>
      </c>
      <c r="BY222" s="14">
        <f t="shared" si="60"/>
        <v>4.2305885922330102</v>
      </c>
      <c r="BZ222" s="14">
        <f t="shared" si="61"/>
        <v>1.320995145631068</v>
      </c>
      <c r="CA222" s="14">
        <f t="shared" si="62"/>
        <v>0</v>
      </c>
      <c r="CB222" s="14">
        <f t="shared" si="63"/>
        <v>61.832524271844662</v>
      </c>
      <c r="CC222" s="14">
        <f t="shared" si="70"/>
        <v>3.2645631067961167</v>
      </c>
      <c r="CD222" s="14">
        <f t="shared" si="64"/>
        <v>65.097087378640779</v>
      </c>
      <c r="CE222" s="14">
        <f t="shared" si="65"/>
        <v>0.54490291262135926</v>
      </c>
      <c r="CF222" s="14">
        <f t="shared" si="71"/>
        <v>7.8974514563106792</v>
      </c>
      <c r="CG222" s="14">
        <f t="shared" si="66"/>
        <v>273.22815533980582</v>
      </c>
      <c r="CH222" s="19">
        <f t="shared" si="67"/>
        <v>0</v>
      </c>
    </row>
    <row r="223" spans="1:86" ht="13.8" x14ac:dyDescent="0.3">
      <c r="A223" s="3">
        <v>2017</v>
      </c>
      <c r="B223" s="3" t="s">
        <v>443</v>
      </c>
      <c r="C223" s="4" t="s">
        <v>508</v>
      </c>
      <c r="D223" s="4" t="s">
        <v>509</v>
      </c>
      <c r="E223" s="5">
        <v>16066</v>
      </c>
      <c r="F223" s="6">
        <v>709</v>
      </c>
      <c r="G223" s="6">
        <v>497140</v>
      </c>
      <c r="H223" s="7">
        <v>340720</v>
      </c>
      <c r="I223" s="6">
        <v>0</v>
      </c>
      <c r="J223" s="6">
        <v>110</v>
      </c>
      <c r="K223" s="7">
        <v>0</v>
      </c>
      <c r="L223" s="7">
        <v>681340</v>
      </c>
      <c r="M223" s="8">
        <v>0</v>
      </c>
      <c r="N223" s="6">
        <v>0</v>
      </c>
      <c r="O223" s="7">
        <v>0</v>
      </c>
      <c r="P223" s="8">
        <v>120</v>
      </c>
      <c r="Q223" s="6">
        <v>0</v>
      </c>
      <c r="R223" s="6">
        <v>0</v>
      </c>
      <c r="S223" s="6">
        <v>0</v>
      </c>
      <c r="T223" s="7">
        <v>0</v>
      </c>
      <c r="U223" s="6">
        <v>0</v>
      </c>
      <c r="V223" s="6">
        <v>0</v>
      </c>
      <c r="W223" s="6">
        <v>0</v>
      </c>
      <c r="X223" s="7">
        <v>0</v>
      </c>
      <c r="Y223" s="7">
        <v>540940</v>
      </c>
      <c r="Z223" s="6">
        <v>0</v>
      </c>
      <c r="AA223" s="7">
        <v>2167940</v>
      </c>
      <c r="AB223" s="7">
        <v>63830</v>
      </c>
      <c r="AC223" s="8">
        <v>0</v>
      </c>
      <c r="AD223" s="8">
        <v>0</v>
      </c>
      <c r="AE223" s="6">
        <v>0</v>
      </c>
      <c r="AF223" s="6">
        <v>0</v>
      </c>
      <c r="AG223" s="7">
        <v>1448</v>
      </c>
      <c r="AH223" s="7">
        <v>38040</v>
      </c>
      <c r="AI223" s="7">
        <v>11260</v>
      </c>
      <c r="AJ223" s="8">
        <v>0</v>
      </c>
      <c r="AK223" s="7">
        <v>0</v>
      </c>
      <c r="AL223" s="8">
        <v>0</v>
      </c>
      <c r="AM223" s="8">
        <v>0</v>
      </c>
      <c r="AN223" s="8">
        <v>0</v>
      </c>
      <c r="AO223" s="7">
        <v>2100</v>
      </c>
      <c r="AP223" s="7">
        <v>0</v>
      </c>
      <c r="AQ223" s="8">
        <v>1130</v>
      </c>
      <c r="AR223" s="7">
        <v>43810</v>
      </c>
      <c r="AS223" s="7">
        <v>30892</v>
      </c>
      <c r="AT223" s="7">
        <v>486520</v>
      </c>
      <c r="AU223" s="8">
        <v>0</v>
      </c>
      <c r="AV223" s="7">
        <v>62300</v>
      </c>
      <c r="AW223" s="7">
        <v>1692770</v>
      </c>
      <c r="AX223" s="7"/>
      <c r="AY223" s="8">
        <v>0</v>
      </c>
      <c r="AZ223" s="7">
        <v>3396240</v>
      </c>
      <c r="BA223" s="8">
        <v>0</v>
      </c>
      <c r="BB223" s="7">
        <v>761340</v>
      </c>
      <c r="BC223" s="7">
        <v>247960</v>
      </c>
      <c r="BD223" s="8">
        <v>0</v>
      </c>
      <c r="BE223" s="8">
        <v>247960</v>
      </c>
      <c r="BF223" s="8">
        <v>0</v>
      </c>
      <c r="BG223" s="6">
        <v>0</v>
      </c>
      <c r="BH223" s="8">
        <v>761340</v>
      </c>
      <c r="BI223" s="8">
        <v>3396240</v>
      </c>
      <c r="BJ223" s="8">
        <v>2950</v>
      </c>
      <c r="BK223" s="8">
        <v>3320940</v>
      </c>
      <c r="BL223" s="8">
        <v>0</v>
      </c>
      <c r="BM223" s="45">
        <f t="shared" si="54"/>
        <v>6911079</v>
      </c>
      <c r="BN223" s="45">
        <f t="shared" si="68"/>
        <v>4157580</v>
      </c>
      <c r="BO223" s="45">
        <f t="shared" si="55"/>
        <v>11068659</v>
      </c>
      <c r="BP223" s="40" t="s">
        <v>443</v>
      </c>
      <c r="BQ223" s="22" t="s">
        <v>508</v>
      </c>
      <c r="BR223" s="52" t="s">
        <v>509</v>
      </c>
      <c r="BS223" s="55">
        <v>0</v>
      </c>
      <c r="BT223" s="50">
        <f t="shared" si="56"/>
        <v>688.94927175401472</v>
      </c>
      <c r="BU223" s="80">
        <f t="shared" si="69"/>
        <v>62.438268267185762</v>
      </c>
      <c r="BV223" s="75">
        <f t="shared" si="57"/>
        <v>64.613469438565915</v>
      </c>
      <c r="BW223" s="14">
        <f t="shared" si="58"/>
        <v>21.207518984190216</v>
      </c>
      <c r="BX223" s="14">
        <f t="shared" si="59"/>
        <v>42.408813643719654</v>
      </c>
      <c r="BY223" s="14">
        <f t="shared" si="60"/>
        <v>30.282584339599154</v>
      </c>
      <c r="BZ223" s="14">
        <f t="shared" si="61"/>
        <v>3.8846010207892445</v>
      </c>
      <c r="CA223" s="14">
        <f t="shared" si="62"/>
        <v>0</v>
      </c>
      <c r="CB223" s="14">
        <f t="shared" si="63"/>
        <v>134.93962405079048</v>
      </c>
      <c r="CC223" s="14">
        <f t="shared" si="70"/>
        <v>105.36350056018922</v>
      </c>
      <c r="CD223" s="14">
        <f t="shared" si="64"/>
        <v>240.30312461097972</v>
      </c>
      <c r="CE223" s="14">
        <f t="shared" si="65"/>
        <v>15.43383542885597</v>
      </c>
      <c r="CF223" s="14">
        <f t="shared" si="71"/>
        <v>0</v>
      </c>
      <c r="CG223" s="14">
        <f t="shared" si="66"/>
        <v>211.39300385908129</v>
      </c>
      <c r="CH223" s="19">
        <f t="shared" si="67"/>
        <v>0</v>
      </c>
    </row>
    <row r="224" spans="1:86" ht="13.8" x14ac:dyDescent="0.3">
      <c r="A224" s="3">
        <v>2017</v>
      </c>
      <c r="B224" s="3" t="s">
        <v>443</v>
      </c>
      <c r="C224" s="4" t="s">
        <v>510</v>
      </c>
      <c r="D224" s="4" t="s">
        <v>511</v>
      </c>
      <c r="E224" s="5">
        <v>26270</v>
      </c>
      <c r="F224" s="6">
        <v>665</v>
      </c>
      <c r="G224" s="6">
        <v>1171740</v>
      </c>
      <c r="H224" s="7">
        <v>519620</v>
      </c>
      <c r="I224" s="6">
        <v>0</v>
      </c>
      <c r="J224" s="6">
        <v>100</v>
      </c>
      <c r="K224" s="7">
        <v>0</v>
      </c>
      <c r="L224" s="7">
        <v>980180</v>
      </c>
      <c r="M224" s="8">
        <v>409</v>
      </c>
      <c r="N224" s="6">
        <v>0</v>
      </c>
      <c r="O224" s="7">
        <v>7330</v>
      </c>
      <c r="P224" s="8">
        <v>0</v>
      </c>
      <c r="Q224" s="6">
        <v>0</v>
      </c>
      <c r="R224" s="6">
        <v>0</v>
      </c>
      <c r="S224" s="6">
        <v>0</v>
      </c>
      <c r="T224" s="7">
        <v>0</v>
      </c>
      <c r="U224" s="6">
        <v>0</v>
      </c>
      <c r="V224" s="6">
        <v>0</v>
      </c>
      <c r="W224" s="6">
        <v>0</v>
      </c>
      <c r="X224" s="7">
        <v>228580</v>
      </c>
      <c r="Y224" s="7">
        <v>420000</v>
      </c>
      <c r="Z224" s="6">
        <v>17740</v>
      </c>
      <c r="AA224" s="7">
        <v>3054690</v>
      </c>
      <c r="AB224" s="7">
        <v>104270</v>
      </c>
      <c r="AC224" s="8">
        <v>0</v>
      </c>
      <c r="AD224" s="8">
        <v>0</v>
      </c>
      <c r="AE224" s="6">
        <v>0</v>
      </c>
      <c r="AF224" s="6">
        <v>0</v>
      </c>
      <c r="AG224" s="7">
        <v>1680</v>
      </c>
      <c r="AH224" s="7">
        <v>30020</v>
      </c>
      <c r="AI224" s="7">
        <v>15915</v>
      </c>
      <c r="AJ224" s="8">
        <v>1060</v>
      </c>
      <c r="AK224" s="7">
        <v>0</v>
      </c>
      <c r="AL224" s="8">
        <v>0</v>
      </c>
      <c r="AM224" s="8">
        <v>0</v>
      </c>
      <c r="AN224" s="8">
        <v>0</v>
      </c>
      <c r="AO224" s="7">
        <v>1260</v>
      </c>
      <c r="AP224" s="7">
        <v>5303</v>
      </c>
      <c r="AQ224" s="8">
        <v>889</v>
      </c>
      <c r="AR224" s="7">
        <v>34840</v>
      </c>
      <c r="AS224" s="7">
        <v>60570</v>
      </c>
      <c r="AT224" s="7">
        <v>321640</v>
      </c>
      <c r="AU224" s="8">
        <v>0</v>
      </c>
      <c r="AV224" s="7">
        <v>107800</v>
      </c>
      <c r="AW224" s="7">
        <v>854530</v>
      </c>
      <c r="AX224" s="7"/>
      <c r="AY224" s="8">
        <v>0</v>
      </c>
      <c r="AZ224" s="7">
        <v>3605950</v>
      </c>
      <c r="BA224" s="8">
        <v>0</v>
      </c>
      <c r="BB224" s="7">
        <v>222400</v>
      </c>
      <c r="BC224" s="7">
        <v>490360</v>
      </c>
      <c r="BD224" s="8">
        <v>0</v>
      </c>
      <c r="BE224" s="8">
        <v>0</v>
      </c>
      <c r="BF224" s="8">
        <v>490360</v>
      </c>
      <c r="BG224" s="6">
        <v>0</v>
      </c>
      <c r="BH224" s="8">
        <v>222400</v>
      </c>
      <c r="BI224" s="8">
        <v>3605950</v>
      </c>
      <c r="BJ224" s="8">
        <v>840</v>
      </c>
      <c r="BK224" s="8">
        <v>0</v>
      </c>
      <c r="BL224" s="8">
        <v>0</v>
      </c>
      <c r="BM224" s="45">
        <f t="shared" si="54"/>
        <v>7940831</v>
      </c>
      <c r="BN224" s="45">
        <f t="shared" si="68"/>
        <v>4318710</v>
      </c>
      <c r="BO224" s="45">
        <f t="shared" si="55"/>
        <v>12259541</v>
      </c>
      <c r="BP224" s="40" t="s">
        <v>443</v>
      </c>
      <c r="BQ224" s="22" t="s">
        <v>510</v>
      </c>
      <c r="BR224" s="52" t="s">
        <v>511</v>
      </c>
      <c r="BS224" s="55">
        <v>0</v>
      </c>
      <c r="BT224" s="50">
        <f t="shared" si="56"/>
        <v>466.67457175485345</v>
      </c>
      <c r="BU224" s="80">
        <f t="shared" si="69"/>
        <v>64.772661553968462</v>
      </c>
      <c r="BV224" s="75">
        <f t="shared" si="57"/>
        <v>60.591549295774648</v>
      </c>
      <c r="BW224" s="14">
        <f t="shared" si="58"/>
        <v>19.779977160258852</v>
      </c>
      <c r="BX224" s="14">
        <f t="shared" si="59"/>
        <v>37.987057480015224</v>
      </c>
      <c r="BY224" s="14">
        <f t="shared" si="60"/>
        <v>12.243623905595737</v>
      </c>
      <c r="BZ224" s="14">
        <f t="shared" si="61"/>
        <v>4.1073467834031216</v>
      </c>
      <c r="CA224" s="14">
        <f t="shared" si="62"/>
        <v>0</v>
      </c>
      <c r="CB224" s="14">
        <f t="shared" si="63"/>
        <v>116.28054815378759</v>
      </c>
      <c r="CC224" s="14">
        <f t="shared" si="70"/>
        <v>32.528740007613244</v>
      </c>
      <c r="CD224" s="14">
        <f t="shared" si="64"/>
        <v>148.80928816140084</v>
      </c>
      <c r="CE224" s="14">
        <f t="shared" si="65"/>
        <v>0</v>
      </c>
      <c r="CF224" s="14">
        <f t="shared" si="71"/>
        <v>18.666159116863341</v>
      </c>
      <c r="CG224" s="14">
        <f t="shared" si="66"/>
        <v>137.26494099733537</v>
      </c>
      <c r="CH224" s="19">
        <f t="shared" si="67"/>
        <v>8.7011800532927293</v>
      </c>
    </row>
    <row r="225" spans="1:86" ht="13.8" x14ac:dyDescent="0.3">
      <c r="A225" s="3">
        <v>2017</v>
      </c>
      <c r="B225" s="3" t="s">
        <v>443</v>
      </c>
      <c r="C225" s="4" t="s">
        <v>512</v>
      </c>
      <c r="D225" s="4" t="s">
        <v>513</v>
      </c>
      <c r="E225" s="5">
        <v>2110</v>
      </c>
      <c r="F225" s="6">
        <v>72</v>
      </c>
      <c r="G225" s="6">
        <v>23300</v>
      </c>
      <c r="H225" s="7">
        <v>24620</v>
      </c>
      <c r="I225" s="6">
        <v>8000</v>
      </c>
      <c r="J225" s="6">
        <v>0</v>
      </c>
      <c r="K225" s="7">
        <v>0</v>
      </c>
      <c r="L225" s="7">
        <v>47740</v>
      </c>
      <c r="M225" s="8">
        <v>220</v>
      </c>
      <c r="N225" s="6">
        <v>55</v>
      </c>
      <c r="O225" s="7">
        <v>0</v>
      </c>
      <c r="P225" s="8">
        <v>0</v>
      </c>
      <c r="Q225" s="6">
        <v>0</v>
      </c>
      <c r="R225" s="6">
        <v>0</v>
      </c>
      <c r="S225" s="6">
        <v>0</v>
      </c>
      <c r="T225" s="7">
        <v>0</v>
      </c>
      <c r="U225" s="6">
        <v>0</v>
      </c>
      <c r="V225" s="6">
        <v>0</v>
      </c>
      <c r="W225" s="6">
        <v>0</v>
      </c>
      <c r="X225" s="7">
        <v>0</v>
      </c>
      <c r="Y225" s="7">
        <v>48890</v>
      </c>
      <c r="Z225" s="6">
        <v>14460</v>
      </c>
      <c r="AA225" s="7">
        <v>145350</v>
      </c>
      <c r="AB225" s="7">
        <v>3770</v>
      </c>
      <c r="AC225" s="8">
        <v>0</v>
      </c>
      <c r="AD225" s="8">
        <v>0</v>
      </c>
      <c r="AE225" s="6">
        <v>0</v>
      </c>
      <c r="AF225" s="6">
        <v>0</v>
      </c>
      <c r="AG225" s="7">
        <v>210</v>
      </c>
      <c r="AH225" s="7">
        <v>4320</v>
      </c>
      <c r="AI225" s="7">
        <v>480</v>
      </c>
      <c r="AJ225" s="8">
        <v>0</v>
      </c>
      <c r="AK225" s="7">
        <v>0</v>
      </c>
      <c r="AL225" s="8">
        <v>0</v>
      </c>
      <c r="AM225" s="8">
        <v>0</v>
      </c>
      <c r="AN225" s="8">
        <v>0</v>
      </c>
      <c r="AO225" s="7">
        <v>50</v>
      </c>
      <c r="AP225" s="7">
        <v>0</v>
      </c>
      <c r="AQ225" s="8">
        <v>0</v>
      </c>
      <c r="AR225" s="7">
        <v>4094</v>
      </c>
      <c r="AS225" s="7">
        <v>1465</v>
      </c>
      <c r="AT225" s="7">
        <v>7300</v>
      </c>
      <c r="AU225" s="8">
        <v>22840</v>
      </c>
      <c r="AV225" s="7">
        <v>0</v>
      </c>
      <c r="AW225" s="7">
        <v>0</v>
      </c>
      <c r="AX225" s="7"/>
      <c r="AY225" s="8">
        <v>0</v>
      </c>
      <c r="AZ225" s="7">
        <v>193080</v>
      </c>
      <c r="BA225" s="8">
        <v>0</v>
      </c>
      <c r="BB225" s="7">
        <v>0</v>
      </c>
      <c r="BC225" s="7">
        <v>30240</v>
      </c>
      <c r="BD225" s="8">
        <v>0</v>
      </c>
      <c r="BE225" s="8">
        <v>0</v>
      </c>
      <c r="BF225" s="8">
        <v>22620</v>
      </c>
      <c r="BG225" s="6">
        <v>0</v>
      </c>
      <c r="BH225" s="8">
        <v>0</v>
      </c>
      <c r="BI225" s="8">
        <v>193080</v>
      </c>
      <c r="BJ225" s="8">
        <v>0</v>
      </c>
      <c r="BK225" s="8">
        <v>0</v>
      </c>
      <c r="BL225" s="8">
        <v>0</v>
      </c>
      <c r="BM225" s="45">
        <f t="shared" si="54"/>
        <v>357236</v>
      </c>
      <c r="BN225" s="45">
        <f t="shared" si="68"/>
        <v>215700</v>
      </c>
      <c r="BO225" s="45">
        <f t="shared" si="55"/>
        <v>572936</v>
      </c>
      <c r="BP225" s="40" t="s">
        <v>443</v>
      </c>
      <c r="BQ225" s="22" t="s">
        <v>512</v>
      </c>
      <c r="BR225" s="52" t="s">
        <v>513</v>
      </c>
      <c r="BS225" s="55">
        <v>29450</v>
      </c>
      <c r="BT225" s="50">
        <f t="shared" si="56"/>
        <v>285.49099526066351</v>
      </c>
      <c r="BU225" s="80">
        <f t="shared" si="69"/>
        <v>64.192394909576251</v>
      </c>
      <c r="BV225" s="75">
        <f t="shared" si="57"/>
        <v>34.213270142180093</v>
      </c>
      <c r="BW225" s="14">
        <f t="shared" si="58"/>
        <v>22.492890995260662</v>
      </c>
      <c r="BX225" s="14">
        <f t="shared" si="59"/>
        <v>29.478672985781991</v>
      </c>
      <c r="BY225" s="14">
        <f t="shared" si="60"/>
        <v>7.2511848341232223</v>
      </c>
      <c r="BZ225" s="14">
        <f t="shared" si="61"/>
        <v>0</v>
      </c>
      <c r="CA225" s="14">
        <f t="shared" si="62"/>
        <v>0</v>
      </c>
      <c r="CB225" s="14">
        <f t="shared" si="63"/>
        <v>68.886255924170612</v>
      </c>
      <c r="CC225" s="14">
        <f t="shared" si="70"/>
        <v>0</v>
      </c>
      <c r="CD225" s="14">
        <f t="shared" si="64"/>
        <v>68.886255924170612</v>
      </c>
      <c r="CE225" s="14">
        <f t="shared" si="65"/>
        <v>0</v>
      </c>
      <c r="CF225" s="14">
        <f t="shared" si="71"/>
        <v>10.720379146919431</v>
      </c>
      <c r="CG225" s="14">
        <f t="shared" si="66"/>
        <v>91.507109004739334</v>
      </c>
      <c r="CH225" s="19">
        <f t="shared" si="67"/>
        <v>0</v>
      </c>
    </row>
    <row r="226" spans="1:86" ht="13.8" x14ac:dyDescent="0.3">
      <c r="A226" s="3">
        <v>2017</v>
      </c>
      <c r="B226" s="3" t="s">
        <v>443</v>
      </c>
      <c r="C226" s="4" t="s">
        <v>514</v>
      </c>
      <c r="D226" s="4" t="s">
        <v>515</v>
      </c>
      <c r="E226" s="5">
        <v>1321</v>
      </c>
      <c r="F226" s="6">
        <v>0</v>
      </c>
      <c r="G226" s="6">
        <v>40000</v>
      </c>
      <c r="H226" s="7">
        <v>0</v>
      </c>
      <c r="I226" s="6">
        <v>0</v>
      </c>
      <c r="J226" s="6">
        <v>0</v>
      </c>
      <c r="K226" s="7">
        <v>0</v>
      </c>
      <c r="L226" s="7">
        <v>0</v>
      </c>
      <c r="M226" s="8">
        <v>0</v>
      </c>
      <c r="N226" s="6">
        <v>0</v>
      </c>
      <c r="O226" s="7">
        <v>0</v>
      </c>
      <c r="P226" s="8">
        <v>0</v>
      </c>
      <c r="Q226" s="6">
        <v>0</v>
      </c>
      <c r="R226" s="6">
        <v>0</v>
      </c>
      <c r="S226" s="6">
        <v>0</v>
      </c>
      <c r="T226" s="7">
        <v>0</v>
      </c>
      <c r="U226" s="6">
        <v>0</v>
      </c>
      <c r="V226" s="6">
        <v>0</v>
      </c>
      <c r="W226" s="6">
        <v>0</v>
      </c>
      <c r="X226" s="7">
        <v>0</v>
      </c>
      <c r="Y226" s="7">
        <v>52100</v>
      </c>
      <c r="Z226" s="6">
        <v>43680</v>
      </c>
      <c r="AA226" s="7">
        <v>51690</v>
      </c>
      <c r="AB226" s="7">
        <v>2890</v>
      </c>
      <c r="AC226" s="8">
        <v>0</v>
      </c>
      <c r="AD226" s="8">
        <v>0</v>
      </c>
      <c r="AE226" s="6">
        <v>0</v>
      </c>
      <c r="AF226" s="6">
        <v>0</v>
      </c>
      <c r="AG226" s="7">
        <v>0</v>
      </c>
      <c r="AH226" s="7">
        <v>0</v>
      </c>
      <c r="AI226" s="7">
        <v>830</v>
      </c>
      <c r="AJ226" s="8">
        <v>0</v>
      </c>
      <c r="AK226" s="7">
        <v>0</v>
      </c>
      <c r="AL226" s="8">
        <v>0</v>
      </c>
      <c r="AM226" s="8">
        <v>0</v>
      </c>
      <c r="AN226" s="8">
        <v>0</v>
      </c>
      <c r="AO226" s="7">
        <v>0</v>
      </c>
      <c r="AP226" s="7">
        <v>0</v>
      </c>
      <c r="AQ226" s="8">
        <v>0</v>
      </c>
      <c r="AR226" s="7">
        <v>0</v>
      </c>
      <c r="AS226" s="7">
        <v>0</v>
      </c>
      <c r="AT226" s="7">
        <v>0</v>
      </c>
      <c r="AU226" s="8">
        <v>37530</v>
      </c>
      <c r="AV226" s="7">
        <v>1100</v>
      </c>
      <c r="AW226" s="7">
        <v>0</v>
      </c>
      <c r="AX226" s="7"/>
      <c r="AY226" s="8">
        <v>0</v>
      </c>
      <c r="AZ226" s="7">
        <v>166510</v>
      </c>
      <c r="BA226" s="8">
        <v>0</v>
      </c>
      <c r="BB226" s="7">
        <v>0</v>
      </c>
      <c r="BC226" s="7">
        <v>19120</v>
      </c>
      <c r="BD226" s="8">
        <v>0</v>
      </c>
      <c r="BE226" s="8">
        <v>14240</v>
      </c>
      <c r="BF226" s="8">
        <v>4880</v>
      </c>
      <c r="BG226" s="6">
        <v>0</v>
      </c>
      <c r="BH226" s="8">
        <v>0</v>
      </c>
      <c r="BI226" s="8">
        <v>166510</v>
      </c>
      <c r="BJ226" s="8">
        <v>0</v>
      </c>
      <c r="BK226" s="8">
        <v>0</v>
      </c>
      <c r="BL226" s="8">
        <v>0</v>
      </c>
      <c r="BM226" s="45">
        <f t="shared" si="54"/>
        <v>244060</v>
      </c>
      <c r="BN226" s="45">
        <f t="shared" si="68"/>
        <v>171390</v>
      </c>
      <c r="BO226" s="45">
        <f t="shared" si="55"/>
        <v>415450</v>
      </c>
      <c r="BP226" s="40" t="s">
        <v>443</v>
      </c>
      <c r="BQ226" s="22" t="s">
        <v>514</v>
      </c>
      <c r="BR226" s="52" t="s">
        <v>515</v>
      </c>
      <c r="BS226" s="55">
        <v>12400</v>
      </c>
      <c r="BT226" s="50">
        <f t="shared" si="56"/>
        <v>323.88342165026495</v>
      </c>
      <c r="BU226" s="80">
        <f t="shared" si="69"/>
        <v>59.941568306649529</v>
      </c>
      <c r="BV226" s="75">
        <f t="shared" si="57"/>
        <v>69.719909159727479</v>
      </c>
      <c r="BW226" s="14">
        <f t="shared" si="58"/>
        <v>28.410295230885694</v>
      </c>
      <c r="BX226" s="14">
        <f t="shared" si="59"/>
        <v>33.065859197577595</v>
      </c>
      <c r="BY226" s="14">
        <f t="shared" si="60"/>
        <v>0</v>
      </c>
      <c r="BZ226" s="14">
        <f t="shared" si="61"/>
        <v>0.8327024981074943</v>
      </c>
      <c r="CA226" s="14">
        <f t="shared" si="62"/>
        <v>0</v>
      </c>
      <c r="CB226" s="14">
        <f t="shared" si="63"/>
        <v>39.129447388342165</v>
      </c>
      <c r="CC226" s="14">
        <f t="shared" si="70"/>
        <v>0</v>
      </c>
      <c r="CD226" s="14">
        <f t="shared" si="64"/>
        <v>39.129447388342165</v>
      </c>
      <c r="CE226" s="14">
        <f t="shared" si="65"/>
        <v>10.779712339137017</v>
      </c>
      <c r="CF226" s="14">
        <f t="shared" si="71"/>
        <v>3.6941710825132477</v>
      </c>
      <c r="CG226" s="14">
        <f t="shared" si="66"/>
        <v>126.04844814534444</v>
      </c>
      <c r="CH226" s="19">
        <f t="shared" si="67"/>
        <v>0</v>
      </c>
    </row>
    <row r="227" spans="1:86" ht="13.8" x14ac:dyDescent="0.3">
      <c r="A227" s="3">
        <v>2017</v>
      </c>
      <c r="B227" s="3" t="s">
        <v>443</v>
      </c>
      <c r="C227" s="4" t="s">
        <v>516</v>
      </c>
      <c r="D227" s="4" t="s">
        <v>517</v>
      </c>
      <c r="E227" s="5">
        <v>17073</v>
      </c>
      <c r="F227" s="6">
        <v>611</v>
      </c>
      <c r="G227" s="6">
        <v>510360</v>
      </c>
      <c r="H227" s="7">
        <v>314440</v>
      </c>
      <c r="I227" s="6">
        <v>0</v>
      </c>
      <c r="J227" s="6">
        <v>48</v>
      </c>
      <c r="K227" s="7">
        <v>0</v>
      </c>
      <c r="L227" s="7">
        <v>505940</v>
      </c>
      <c r="M227" s="8">
        <v>399</v>
      </c>
      <c r="N227" s="6">
        <v>0</v>
      </c>
      <c r="O227" s="7">
        <v>6730</v>
      </c>
      <c r="P227" s="8">
        <v>0</v>
      </c>
      <c r="Q227" s="6">
        <v>0</v>
      </c>
      <c r="R227" s="6">
        <v>0</v>
      </c>
      <c r="S227" s="6">
        <v>0</v>
      </c>
      <c r="T227" s="7">
        <v>0</v>
      </c>
      <c r="U227" s="6">
        <v>0</v>
      </c>
      <c r="V227" s="6">
        <v>0</v>
      </c>
      <c r="W227" s="6">
        <v>0</v>
      </c>
      <c r="X227" s="7">
        <v>162400</v>
      </c>
      <c r="Y227" s="7">
        <v>259080</v>
      </c>
      <c r="Z227" s="6">
        <v>12400</v>
      </c>
      <c r="AA227" s="7">
        <v>1589330</v>
      </c>
      <c r="AB227" s="7">
        <v>39580</v>
      </c>
      <c r="AC227" s="8">
        <v>0</v>
      </c>
      <c r="AD227" s="8">
        <v>0</v>
      </c>
      <c r="AE227" s="6">
        <v>0</v>
      </c>
      <c r="AF227" s="6">
        <v>0</v>
      </c>
      <c r="AG227" s="7">
        <v>860</v>
      </c>
      <c r="AH227" s="7">
        <v>18120</v>
      </c>
      <c r="AI227" s="7">
        <v>4960</v>
      </c>
      <c r="AJ227" s="8">
        <v>1390</v>
      </c>
      <c r="AK227" s="7">
        <v>0</v>
      </c>
      <c r="AL227" s="8">
        <v>0</v>
      </c>
      <c r="AM227" s="8">
        <v>0</v>
      </c>
      <c r="AN227" s="8">
        <v>0</v>
      </c>
      <c r="AO227" s="7">
        <v>1029</v>
      </c>
      <c r="AP227" s="7">
        <v>4351</v>
      </c>
      <c r="AQ227" s="8">
        <v>1062</v>
      </c>
      <c r="AR227" s="7">
        <v>26880</v>
      </c>
      <c r="AS227" s="7">
        <v>35360</v>
      </c>
      <c r="AT227" s="7">
        <v>135090</v>
      </c>
      <c r="AU227" s="8">
        <v>0</v>
      </c>
      <c r="AV227" s="7">
        <v>42950</v>
      </c>
      <c r="AW227" s="7">
        <v>145870</v>
      </c>
      <c r="AX227" s="7"/>
      <c r="AY227" s="8">
        <v>0</v>
      </c>
      <c r="AZ227" s="7">
        <v>1524960</v>
      </c>
      <c r="BA227" s="8">
        <v>0</v>
      </c>
      <c r="BB227" s="7">
        <v>189000</v>
      </c>
      <c r="BC227" s="7">
        <v>268680</v>
      </c>
      <c r="BD227" s="8">
        <v>0</v>
      </c>
      <c r="BE227" s="8">
        <v>0</v>
      </c>
      <c r="BF227" s="8">
        <v>268680</v>
      </c>
      <c r="BG227" s="6">
        <v>0</v>
      </c>
      <c r="BH227" s="8">
        <v>189000</v>
      </c>
      <c r="BI227" s="8">
        <v>1524960</v>
      </c>
      <c r="BJ227" s="8">
        <v>940</v>
      </c>
      <c r="BK227" s="8">
        <v>0</v>
      </c>
      <c r="BL227" s="8">
        <v>0</v>
      </c>
      <c r="BM227" s="45">
        <f t="shared" si="54"/>
        <v>3819240</v>
      </c>
      <c r="BN227" s="45">
        <f t="shared" si="68"/>
        <v>1982640</v>
      </c>
      <c r="BO227" s="45">
        <f t="shared" si="55"/>
        <v>5801880</v>
      </c>
      <c r="BP227" s="40" t="s">
        <v>443</v>
      </c>
      <c r="BQ227" s="22" t="s">
        <v>516</v>
      </c>
      <c r="BR227" s="52" t="s">
        <v>517</v>
      </c>
      <c r="BS227" s="55">
        <v>0</v>
      </c>
      <c r="BT227" s="50">
        <f t="shared" si="56"/>
        <v>339.82779827798277</v>
      </c>
      <c r="BU227" s="80">
        <f t="shared" si="69"/>
        <v>65.827628286003844</v>
      </c>
      <c r="BV227" s="75">
        <f t="shared" si="57"/>
        <v>45.067650676506766</v>
      </c>
      <c r="BW227" s="14">
        <f t="shared" si="58"/>
        <v>18.417384173841739</v>
      </c>
      <c r="BX227" s="14">
        <f t="shared" si="59"/>
        <v>30.360217887893164</v>
      </c>
      <c r="BY227" s="14">
        <f t="shared" si="60"/>
        <v>7.9124934106483922</v>
      </c>
      <c r="BZ227" s="14">
        <f t="shared" si="61"/>
        <v>2.518479470508991</v>
      </c>
      <c r="CA227" s="14">
        <f t="shared" si="62"/>
        <v>0</v>
      </c>
      <c r="CB227" s="14">
        <f t="shared" si="63"/>
        <v>93.090259474023313</v>
      </c>
      <c r="CC227" s="14">
        <f t="shared" si="70"/>
        <v>8.5438997247115331</v>
      </c>
      <c r="CD227" s="14">
        <f t="shared" si="64"/>
        <v>101.63415919873485</v>
      </c>
      <c r="CE227" s="14">
        <f t="shared" si="65"/>
        <v>0</v>
      </c>
      <c r="CF227" s="14">
        <f t="shared" si="71"/>
        <v>15.737128799859427</v>
      </c>
      <c r="CG227" s="14">
        <f t="shared" si="66"/>
        <v>89.319978914074852</v>
      </c>
      <c r="CH227" s="19">
        <f t="shared" si="67"/>
        <v>9.5120951209512103</v>
      </c>
    </row>
    <row r="228" spans="1:86" ht="13.8" x14ac:dyDescent="0.3">
      <c r="A228" s="3">
        <v>2017</v>
      </c>
      <c r="B228" s="3" t="s">
        <v>443</v>
      </c>
      <c r="C228" s="4" t="s">
        <v>518</v>
      </c>
      <c r="D228" s="4" t="s">
        <v>519</v>
      </c>
      <c r="E228" s="5">
        <v>2304</v>
      </c>
      <c r="F228" s="6">
        <v>0</v>
      </c>
      <c r="G228" s="6">
        <v>18730</v>
      </c>
      <c r="H228" s="7">
        <v>4800</v>
      </c>
      <c r="I228" s="6">
        <v>0</v>
      </c>
      <c r="J228" s="6">
        <v>0</v>
      </c>
      <c r="K228" s="7">
        <v>0</v>
      </c>
      <c r="L228" s="7">
        <v>34830</v>
      </c>
      <c r="M228" s="8">
        <v>0</v>
      </c>
      <c r="N228" s="6">
        <v>0</v>
      </c>
      <c r="O228" s="7">
        <v>0</v>
      </c>
      <c r="P228" s="8">
        <v>0</v>
      </c>
      <c r="Q228" s="6">
        <v>0</v>
      </c>
      <c r="R228" s="6">
        <v>0</v>
      </c>
      <c r="S228" s="6">
        <v>0</v>
      </c>
      <c r="T228" s="7">
        <v>0</v>
      </c>
      <c r="U228" s="6">
        <v>0</v>
      </c>
      <c r="V228" s="6">
        <v>0</v>
      </c>
      <c r="W228" s="6">
        <v>0</v>
      </c>
      <c r="X228" s="7">
        <v>0</v>
      </c>
      <c r="Y228" s="7">
        <v>0</v>
      </c>
      <c r="Z228" s="6">
        <v>35770</v>
      </c>
      <c r="AA228" s="7">
        <v>0</v>
      </c>
      <c r="AB228" s="7">
        <v>10050</v>
      </c>
      <c r="AC228" s="8">
        <v>0</v>
      </c>
      <c r="AD228" s="8">
        <v>0</v>
      </c>
      <c r="AE228" s="6">
        <v>0</v>
      </c>
      <c r="AF228" s="6">
        <v>0</v>
      </c>
      <c r="AG228" s="7">
        <v>0</v>
      </c>
      <c r="AH228" s="7">
        <v>2300</v>
      </c>
      <c r="AI228" s="7">
        <v>0</v>
      </c>
      <c r="AJ228" s="8">
        <v>0</v>
      </c>
      <c r="AK228" s="7">
        <v>0</v>
      </c>
      <c r="AL228" s="8">
        <v>0</v>
      </c>
      <c r="AM228" s="8">
        <v>0</v>
      </c>
      <c r="AN228" s="8">
        <v>0</v>
      </c>
      <c r="AO228" s="7">
        <v>0</v>
      </c>
      <c r="AP228" s="7">
        <v>0</v>
      </c>
      <c r="AQ228" s="8">
        <v>0</v>
      </c>
      <c r="AR228" s="7">
        <v>1147</v>
      </c>
      <c r="AS228" s="7">
        <v>0</v>
      </c>
      <c r="AT228" s="7">
        <v>0</v>
      </c>
      <c r="AU228" s="8">
        <v>0</v>
      </c>
      <c r="AV228" s="7">
        <v>0</v>
      </c>
      <c r="AW228" s="7">
        <v>0</v>
      </c>
      <c r="AX228" s="7"/>
      <c r="AY228" s="8">
        <v>0</v>
      </c>
      <c r="AZ228" s="7">
        <v>1002650</v>
      </c>
      <c r="BA228" s="8">
        <v>0</v>
      </c>
      <c r="BB228" s="7">
        <v>0</v>
      </c>
      <c r="BC228" s="7">
        <v>411220</v>
      </c>
      <c r="BD228" s="8">
        <v>0</v>
      </c>
      <c r="BE228" s="8">
        <v>0</v>
      </c>
      <c r="BF228" s="8">
        <v>411220</v>
      </c>
      <c r="BG228" s="6">
        <v>0</v>
      </c>
      <c r="BH228" s="8">
        <v>0</v>
      </c>
      <c r="BI228" s="8">
        <v>1002650</v>
      </c>
      <c r="BJ228" s="8">
        <v>0</v>
      </c>
      <c r="BK228" s="8">
        <v>0</v>
      </c>
      <c r="BL228" s="8">
        <v>0</v>
      </c>
      <c r="BM228" s="45">
        <f t="shared" si="54"/>
        <v>107627</v>
      </c>
      <c r="BN228" s="45">
        <f t="shared" si="68"/>
        <v>1413870</v>
      </c>
      <c r="BO228" s="45">
        <f t="shared" si="55"/>
        <v>1521497</v>
      </c>
      <c r="BP228" s="40" t="s">
        <v>443</v>
      </c>
      <c r="BQ228" s="22" t="s">
        <v>518</v>
      </c>
      <c r="BR228" s="52" t="s">
        <v>519</v>
      </c>
      <c r="BS228" s="55">
        <v>20400</v>
      </c>
      <c r="BT228" s="50">
        <f t="shared" si="56"/>
        <v>669.22612847222217</v>
      </c>
      <c r="BU228" s="80">
        <f t="shared" si="69"/>
        <v>8.3032135090735633</v>
      </c>
      <c r="BV228" s="75">
        <f t="shared" si="57"/>
        <v>8.1293402777777786</v>
      </c>
      <c r="BW228" s="14">
        <f t="shared" si="58"/>
        <v>2.0833333333333335</v>
      </c>
      <c r="BX228" s="14">
        <f t="shared" si="59"/>
        <v>30.642361111111111</v>
      </c>
      <c r="BY228" s="14">
        <f t="shared" si="60"/>
        <v>0</v>
      </c>
      <c r="BZ228" s="14">
        <f t="shared" si="61"/>
        <v>0</v>
      </c>
      <c r="CA228" s="14">
        <f t="shared" si="62"/>
        <v>0</v>
      </c>
      <c r="CB228" s="14">
        <f t="shared" si="63"/>
        <v>0</v>
      </c>
      <c r="CC228" s="14">
        <f t="shared" si="70"/>
        <v>0</v>
      </c>
      <c r="CD228" s="14">
        <f t="shared" si="64"/>
        <v>0</v>
      </c>
      <c r="CE228" s="14">
        <f t="shared" si="65"/>
        <v>0</v>
      </c>
      <c r="CF228" s="14">
        <f>BF228/E228</f>
        <v>178.48090277777777</v>
      </c>
      <c r="CG228" s="14">
        <f t="shared" si="66"/>
        <v>435.17795138888891</v>
      </c>
      <c r="CH228" s="19">
        <f t="shared" si="67"/>
        <v>0</v>
      </c>
    </row>
    <row r="229" spans="1:86" ht="13.8" x14ac:dyDescent="0.3">
      <c r="A229" s="3">
        <v>2017</v>
      </c>
      <c r="B229" s="3" t="s">
        <v>443</v>
      </c>
      <c r="C229" s="4" t="s">
        <v>520</v>
      </c>
      <c r="D229" s="4" t="s">
        <v>521</v>
      </c>
      <c r="E229" s="5">
        <v>366</v>
      </c>
      <c r="F229" s="6">
        <v>0</v>
      </c>
      <c r="G229" s="6">
        <v>12820</v>
      </c>
      <c r="H229" s="7">
        <v>0</v>
      </c>
      <c r="I229" s="6">
        <v>0</v>
      </c>
      <c r="J229" s="6">
        <v>0</v>
      </c>
      <c r="K229" s="7">
        <v>0</v>
      </c>
      <c r="L229" s="7">
        <v>13600</v>
      </c>
      <c r="M229" s="8">
        <v>0</v>
      </c>
      <c r="N229" s="6">
        <v>0</v>
      </c>
      <c r="O229" s="7">
        <v>0</v>
      </c>
      <c r="P229" s="8">
        <v>0</v>
      </c>
      <c r="Q229" s="6">
        <v>0</v>
      </c>
      <c r="R229" s="6">
        <v>0</v>
      </c>
      <c r="S229" s="6">
        <v>0</v>
      </c>
      <c r="T229" s="7">
        <v>0</v>
      </c>
      <c r="U229" s="6">
        <v>0</v>
      </c>
      <c r="V229" s="6">
        <v>0</v>
      </c>
      <c r="W229" s="6">
        <v>0</v>
      </c>
      <c r="X229" s="7">
        <v>0</v>
      </c>
      <c r="Y229" s="7">
        <v>21750</v>
      </c>
      <c r="Z229" s="6">
        <v>23000</v>
      </c>
      <c r="AA229" s="7">
        <v>16090</v>
      </c>
      <c r="AB229" s="7">
        <v>1400</v>
      </c>
      <c r="AC229" s="8">
        <v>0</v>
      </c>
      <c r="AD229" s="8">
        <v>0</v>
      </c>
      <c r="AE229" s="6">
        <v>0</v>
      </c>
      <c r="AF229" s="6">
        <v>0</v>
      </c>
      <c r="AG229" s="7">
        <v>0</v>
      </c>
      <c r="AH229" s="7">
        <v>895</v>
      </c>
      <c r="AI229" s="7">
        <v>520</v>
      </c>
      <c r="AJ229" s="8">
        <v>0</v>
      </c>
      <c r="AK229" s="7">
        <v>0</v>
      </c>
      <c r="AL229" s="8">
        <v>0</v>
      </c>
      <c r="AM229" s="8">
        <v>0</v>
      </c>
      <c r="AN229" s="8">
        <v>0</v>
      </c>
      <c r="AO229" s="7">
        <v>0</v>
      </c>
      <c r="AP229" s="7">
        <v>0</v>
      </c>
      <c r="AQ229" s="8">
        <v>0</v>
      </c>
      <c r="AR229" s="7">
        <v>600</v>
      </c>
      <c r="AS229" s="7">
        <v>180</v>
      </c>
      <c r="AT229" s="7">
        <v>0</v>
      </c>
      <c r="AU229" s="8">
        <v>22960</v>
      </c>
      <c r="AV229" s="7">
        <v>0</v>
      </c>
      <c r="AW229" s="7">
        <v>0</v>
      </c>
      <c r="AX229" s="7"/>
      <c r="AY229" s="8">
        <v>0</v>
      </c>
      <c r="AZ229" s="7">
        <v>41180</v>
      </c>
      <c r="BA229" s="8">
        <v>0</v>
      </c>
      <c r="BB229" s="7">
        <v>0</v>
      </c>
      <c r="BC229" s="7">
        <v>6500</v>
      </c>
      <c r="BD229" s="8">
        <v>0</v>
      </c>
      <c r="BE229" s="8">
        <v>6500</v>
      </c>
      <c r="BF229" s="8">
        <v>0</v>
      </c>
      <c r="BG229" s="6">
        <v>0</v>
      </c>
      <c r="BH229" s="8">
        <v>0</v>
      </c>
      <c r="BI229" s="8">
        <v>41180</v>
      </c>
      <c r="BJ229" s="8">
        <v>0</v>
      </c>
      <c r="BK229" s="8">
        <v>0</v>
      </c>
      <c r="BL229" s="8">
        <v>0</v>
      </c>
      <c r="BM229" s="45">
        <f t="shared" si="54"/>
        <v>120315</v>
      </c>
      <c r="BN229" s="45">
        <f t="shared" si="68"/>
        <v>41180</v>
      </c>
      <c r="BO229" s="45">
        <f t="shared" si="55"/>
        <v>161495</v>
      </c>
      <c r="BP229" s="40" t="s">
        <v>443</v>
      </c>
      <c r="BQ229" s="22" t="s">
        <v>520</v>
      </c>
      <c r="BR229" s="52" t="s">
        <v>521</v>
      </c>
      <c r="BS229" s="55">
        <v>0</v>
      </c>
      <c r="BT229" s="50">
        <f t="shared" si="56"/>
        <v>441.24316939890713</v>
      </c>
      <c r="BU229" s="80">
        <f t="shared" si="69"/>
        <v>74.500758537416019</v>
      </c>
      <c r="BV229" s="75">
        <f t="shared" si="57"/>
        <v>94.453551912568301</v>
      </c>
      <c r="BW229" s="14">
        <f t="shared" si="58"/>
        <v>62.732240437158467</v>
      </c>
      <c r="BX229" s="14">
        <f t="shared" si="59"/>
        <v>100</v>
      </c>
      <c r="BY229" s="14">
        <f t="shared" si="60"/>
        <v>0</v>
      </c>
      <c r="BZ229" s="14">
        <f t="shared" si="61"/>
        <v>0</v>
      </c>
      <c r="CA229" s="14">
        <f t="shared" si="62"/>
        <v>0</v>
      </c>
      <c r="CB229" s="14">
        <f t="shared" si="63"/>
        <v>43.961748633879779</v>
      </c>
      <c r="CC229" s="14">
        <f t="shared" si="70"/>
        <v>0</v>
      </c>
      <c r="CD229" s="14">
        <f t="shared" si="64"/>
        <v>43.961748633879779</v>
      </c>
      <c r="CE229" s="14">
        <f t="shared" si="65"/>
        <v>17.759562841530055</v>
      </c>
      <c r="CF229" s="14">
        <f t="shared" si="71"/>
        <v>0</v>
      </c>
      <c r="CG229" s="14">
        <f t="shared" si="66"/>
        <v>112.51366120218579</v>
      </c>
      <c r="CH229" s="19">
        <f t="shared" si="67"/>
        <v>0</v>
      </c>
    </row>
    <row r="230" spans="1:86" ht="14.4" thickBot="1" x14ac:dyDescent="0.35">
      <c r="A230" s="24">
        <v>2017</v>
      </c>
      <c r="B230" s="24" t="s">
        <v>443</v>
      </c>
      <c r="C230" s="25" t="s">
        <v>522</v>
      </c>
      <c r="D230" s="25" t="s">
        <v>523</v>
      </c>
      <c r="E230" s="26">
        <v>2018</v>
      </c>
      <c r="F230" s="27">
        <v>55</v>
      </c>
      <c r="G230" s="27">
        <v>4140</v>
      </c>
      <c r="H230" s="27">
        <v>41200</v>
      </c>
      <c r="I230" s="28">
        <v>0</v>
      </c>
      <c r="J230" s="29">
        <v>0</v>
      </c>
      <c r="K230" s="30">
        <v>0</v>
      </c>
      <c r="L230" s="27">
        <v>65920</v>
      </c>
      <c r="M230" s="27">
        <v>118</v>
      </c>
      <c r="N230" s="29">
        <v>0</v>
      </c>
      <c r="O230" s="27">
        <v>770</v>
      </c>
      <c r="P230" s="28">
        <v>0</v>
      </c>
      <c r="Q230" s="28">
        <v>0</v>
      </c>
      <c r="R230" s="28">
        <v>0</v>
      </c>
      <c r="S230" s="28">
        <v>0</v>
      </c>
      <c r="T230" s="28">
        <v>0</v>
      </c>
      <c r="U230" s="28">
        <v>0</v>
      </c>
      <c r="V230" s="28">
        <v>0</v>
      </c>
      <c r="W230" s="28">
        <v>0</v>
      </c>
      <c r="X230" s="29">
        <v>0</v>
      </c>
      <c r="Y230" s="27">
        <v>77700</v>
      </c>
      <c r="Z230" s="27">
        <v>390</v>
      </c>
      <c r="AA230" s="27">
        <v>218930</v>
      </c>
      <c r="AB230" s="27">
        <v>5570</v>
      </c>
      <c r="AC230" s="28">
        <v>0</v>
      </c>
      <c r="AD230" s="28">
        <v>0</v>
      </c>
      <c r="AE230" s="28">
        <v>0</v>
      </c>
      <c r="AF230" s="28">
        <v>0</v>
      </c>
      <c r="AG230" s="29">
        <v>0</v>
      </c>
      <c r="AH230" s="27">
        <v>1360</v>
      </c>
      <c r="AI230" s="27">
        <v>1310</v>
      </c>
      <c r="AJ230" s="29">
        <v>0</v>
      </c>
      <c r="AK230" s="29">
        <v>0</v>
      </c>
      <c r="AL230" s="28">
        <v>0</v>
      </c>
      <c r="AM230" s="28">
        <v>0</v>
      </c>
      <c r="AN230" s="28">
        <v>0</v>
      </c>
      <c r="AO230" s="27">
        <v>256</v>
      </c>
      <c r="AP230" s="27">
        <v>1065</v>
      </c>
      <c r="AQ230" s="27">
        <v>192</v>
      </c>
      <c r="AR230" s="27">
        <v>3360</v>
      </c>
      <c r="AS230" s="27">
        <v>5070</v>
      </c>
      <c r="AT230" s="27">
        <v>10280</v>
      </c>
      <c r="AU230" s="28">
        <v>0</v>
      </c>
      <c r="AV230" s="27">
        <v>4070</v>
      </c>
      <c r="AW230" s="27">
        <v>12990</v>
      </c>
      <c r="AX230" s="27"/>
      <c r="AY230" s="28">
        <v>0</v>
      </c>
      <c r="AZ230" s="27">
        <v>114540</v>
      </c>
      <c r="BA230" s="28">
        <v>0</v>
      </c>
      <c r="BB230" s="27">
        <v>4730</v>
      </c>
      <c r="BC230" s="27">
        <v>14060</v>
      </c>
      <c r="BD230" s="28">
        <v>0</v>
      </c>
      <c r="BE230" s="28">
        <v>0</v>
      </c>
      <c r="BF230" s="28">
        <v>14060</v>
      </c>
      <c r="BG230" s="29">
        <v>0</v>
      </c>
      <c r="BH230" s="28">
        <v>4730</v>
      </c>
      <c r="BI230" s="28">
        <v>114540</v>
      </c>
      <c r="BJ230" s="29">
        <v>0</v>
      </c>
      <c r="BK230" s="28">
        <v>0</v>
      </c>
      <c r="BL230" s="28">
        <v>0</v>
      </c>
      <c r="BM230" s="46">
        <f t="shared" si="54"/>
        <v>454746</v>
      </c>
      <c r="BN230" s="46">
        <f t="shared" si="68"/>
        <v>133330</v>
      </c>
      <c r="BO230" s="46">
        <f t="shared" si="55"/>
        <v>588076</v>
      </c>
      <c r="BP230" s="41" t="s">
        <v>443</v>
      </c>
      <c r="BQ230" s="31" t="s">
        <v>522</v>
      </c>
      <c r="BR230" s="53" t="s">
        <v>523</v>
      </c>
      <c r="BS230" s="56">
        <v>0</v>
      </c>
      <c r="BT230" s="51">
        <f t="shared" si="56"/>
        <v>291.41526263627355</v>
      </c>
      <c r="BU230" s="81">
        <f t="shared" si="69"/>
        <v>77.327760357504815</v>
      </c>
      <c r="BV230" s="76">
        <f t="shared" si="57"/>
        <v>40.555004955401387</v>
      </c>
      <c r="BW230" s="32">
        <f t="shared" si="58"/>
        <v>20.41625371655104</v>
      </c>
      <c r="BX230" s="32">
        <f t="shared" si="59"/>
        <v>32.859266600594651</v>
      </c>
      <c r="BY230" s="32">
        <f t="shared" si="60"/>
        <v>5.0941526263627352</v>
      </c>
      <c r="BZ230" s="32">
        <f t="shared" si="61"/>
        <v>2.0168483647175419</v>
      </c>
      <c r="CA230" s="32">
        <f t="shared" si="62"/>
        <v>0</v>
      </c>
      <c r="CB230" s="32">
        <f t="shared" si="63"/>
        <v>108.48860257680872</v>
      </c>
      <c r="CC230" s="32">
        <f t="shared" si="70"/>
        <v>6.4370664023785924</v>
      </c>
      <c r="CD230" s="32">
        <f t="shared" si="64"/>
        <v>114.92566897918731</v>
      </c>
      <c r="CE230" s="32">
        <f t="shared" si="65"/>
        <v>0</v>
      </c>
      <c r="CF230" s="32">
        <f t="shared" si="71"/>
        <v>6.9672943508424181</v>
      </c>
      <c r="CG230" s="32">
        <f t="shared" si="66"/>
        <v>56.759167492566895</v>
      </c>
      <c r="CH230" s="33">
        <f t="shared" si="67"/>
        <v>0</v>
      </c>
    </row>
    <row r="231" spans="1:86" ht="14.4" thickBot="1" x14ac:dyDescent="0.35">
      <c r="A231" s="34">
        <v>2017</v>
      </c>
      <c r="B231" s="34"/>
      <c r="C231" s="35" t="s">
        <v>528</v>
      </c>
      <c r="D231" s="35">
        <v>11</v>
      </c>
      <c r="E231" s="36">
        <f t="shared" ref="E231:AJ231" si="72">SUM(E2:E230)</f>
        <v>1538055</v>
      </c>
      <c r="F231" s="37">
        <f t="shared" si="72"/>
        <v>12316.77</v>
      </c>
      <c r="G231" s="36">
        <f t="shared" si="72"/>
        <v>31554194</v>
      </c>
      <c r="H231" s="36">
        <f t="shared" si="72"/>
        <v>17141838</v>
      </c>
      <c r="I231" s="37">
        <f t="shared" si="72"/>
        <v>4438280</v>
      </c>
      <c r="J231" s="37">
        <f t="shared" si="72"/>
        <v>752324.35</v>
      </c>
      <c r="K231" s="37">
        <f t="shared" si="72"/>
        <v>37774764</v>
      </c>
      <c r="L231" s="36">
        <f t="shared" si="72"/>
        <v>42689363.390000008</v>
      </c>
      <c r="M231" s="37">
        <f t="shared" si="72"/>
        <v>6845</v>
      </c>
      <c r="N231" s="37">
        <f t="shared" si="72"/>
        <v>5577</v>
      </c>
      <c r="O231" s="37">
        <f t="shared" si="72"/>
        <v>431516</v>
      </c>
      <c r="P231" s="38">
        <f t="shared" si="72"/>
        <v>538</v>
      </c>
      <c r="Q231" s="38">
        <f t="shared" si="72"/>
        <v>1080</v>
      </c>
      <c r="R231" s="38">
        <f t="shared" si="72"/>
        <v>542</v>
      </c>
      <c r="S231" s="38">
        <f t="shared" si="72"/>
        <v>16920</v>
      </c>
      <c r="T231" s="38">
        <f t="shared" si="72"/>
        <v>41369</v>
      </c>
      <c r="U231" s="38">
        <f t="shared" si="72"/>
        <v>588</v>
      </c>
      <c r="V231" s="38">
        <f t="shared" si="72"/>
        <v>0</v>
      </c>
      <c r="W231" s="38">
        <f t="shared" si="72"/>
        <v>763306.11</v>
      </c>
      <c r="X231" s="38">
        <f t="shared" si="72"/>
        <v>14087925</v>
      </c>
      <c r="Y231" s="38">
        <f t="shared" si="72"/>
        <v>68781894.320000008</v>
      </c>
      <c r="Z231" s="36">
        <f t="shared" si="72"/>
        <v>7150840</v>
      </c>
      <c r="AA231" s="38">
        <f t="shared" si="72"/>
        <v>154523165</v>
      </c>
      <c r="AB231" s="36">
        <f t="shared" si="72"/>
        <v>5003629.2300000004</v>
      </c>
      <c r="AC231" s="38">
        <f t="shared" si="72"/>
        <v>1996</v>
      </c>
      <c r="AD231" s="38">
        <f t="shared" si="72"/>
        <v>621</v>
      </c>
      <c r="AE231" s="38">
        <f t="shared" si="72"/>
        <v>485</v>
      </c>
      <c r="AF231" s="38">
        <f t="shared" si="72"/>
        <v>2596</v>
      </c>
      <c r="AG231" s="37">
        <f t="shared" si="72"/>
        <v>50490.26</v>
      </c>
      <c r="AH231" s="36">
        <f t="shared" si="72"/>
        <v>1728296.9300000002</v>
      </c>
      <c r="AI231" s="38">
        <f t="shared" si="72"/>
        <v>661716.05999999982</v>
      </c>
      <c r="AJ231" s="37">
        <f t="shared" si="72"/>
        <v>50793.009999999995</v>
      </c>
      <c r="AK231" s="38">
        <f t="shared" ref="AK231:BO231" si="73">SUM(AK2:AK230)</f>
        <v>149827.1</v>
      </c>
      <c r="AL231" s="38">
        <f t="shared" si="73"/>
        <v>82739</v>
      </c>
      <c r="AM231" s="38">
        <f t="shared" si="73"/>
        <v>3571</v>
      </c>
      <c r="AN231" s="38">
        <f t="shared" si="73"/>
        <v>53525</v>
      </c>
      <c r="AO231" s="38">
        <f t="shared" si="73"/>
        <v>80455.490000000005</v>
      </c>
      <c r="AP231" s="38">
        <f t="shared" si="73"/>
        <v>361115.77000000008</v>
      </c>
      <c r="AQ231" s="38">
        <f t="shared" si="73"/>
        <v>30290.2</v>
      </c>
      <c r="AR231" s="36">
        <f t="shared" si="73"/>
        <v>2096769.05</v>
      </c>
      <c r="AS231" s="38">
        <f>SUM(AS2:AS230)</f>
        <v>3171336.77</v>
      </c>
      <c r="AT231" s="38">
        <f t="shared" si="73"/>
        <v>22835734.300000001</v>
      </c>
      <c r="AU231" s="38">
        <f t="shared" si="73"/>
        <v>960779.8</v>
      </c>
      <c r="AV231" s="38">
        <f t="shared" si="73"/>
        <v>4635561.1999999993</v>
      </c>
      <c r="AW231" s="38">
        <f t="shared" si="73"/>
        <v>66630844.949999996</v>
      </c>
      <c r="AX231" s="38"/>
      <c r="AY231" s="38">
        <f t="shared" si="73"/>
        <v>70760</v>
      </c>
      <c r="AZ231" s="36">
        <f t="shared" si="73"/>
        <v>219174839</v>
      </c>
      <c r="BA231" s="38">
        <f t="shared" si="73"/>
        <v>316238</v>
      </c>
      <c r="BB231" s="38">
        <f t="shared" si="73"/>
        <v>30844296</v>
      </c>
      <c r="BC231" s="36">
        <f t="shared" si="73"/>
        <v>19844679.370000001</v>
      </c>
      <c r="BD231" s="38">
        <f t="shared" si="73"/>
        <v>128033535</v>
      </c>
      <c r="BE231" s="38">
        <f t="shared" si="73"/>
        <v>14607910.300000003</v>
      </c>
      <c r="BF231" s="36">
        <f t="shared" si="73"/>
        <v>6235180.1100000013</v>
      </c>
      <c r="BG231" s="36">
        <f t="shared" si="73"/>
        <v>8682861</v>
      </c>
      <c r="BH231" s="38">
        <f t="shared" si="73"/>
        <v>23395055</v>
      </c>
      <c r="BI231" s="36">
        <v>244904379</v>
      </c>
      <c r="BJ231" s="38">
        <f t="shared" si="73"/>
        <v>6890</v>
      </c>
      <c r="BK231" s="38">
        <f t="shared" si="73"/>
        <v>12291310</v>
      </c>
      <c r="BL231" s="38">
        <f>SUM(BL2:BL230)</f>
        <v>69220</v>
      </c>
      <c r="BM231" s="47">
        <f t="shared" si="73"/>
        <v>512059130.36000007</v>
      </c>
      <c r="BN231" s="47">
        <f>SUM(BN2:BN230)</f>
        <v>274603834.11000001</v>
      </c>
      <c r="BO231" s="47">
        <f t="shared" si="73"/>
        <v>786662964.47000003</v>
      </c>
      <c r="BP231" s="42"/>
      <c r="BQ231" s="35" t="s">
        <v>528</v>
      </c>
      <c r="BR231" s="54">
        <v>11</v>
      </c>
      <c r="BS231" s="57">
        <f>SUM(BS2:BS230)</f>
        <v>10615638</v>
      </c>
      <c r="BT231" s="42">
        <f t="shared" si="56"/>
        <v>518.36807036809478</v>
      </c>
      <c r="BU231" s="82">
        <f t="shared" si="69"/>
        <v>65.557355576925474</v>
      </c>
      <c r="BV231" s="77">
        <f t="shared" si="57"/>
        <v>65.23569594065232</v>
      </c>
      <c r="BW231" s="38">
        <f t="shared" si="58"/>
        <v>11.769811742753022</v>
      </c>
      <c r="BX231" s="38">
        <f t="shared" si="59"/>
        <v>32.404695144191855</v>
      </c>
      <c r="BY231" s="38">
        <f t="shared" si="60"/>
        <v>17.732795186127934</v>
      </c>
      <c r="BZ231" s="38">
        <f t="shared" si="61"/>
        <v>3.5030512888030656</v>
      </c>
      <c r="CA231" s="38">
        <f t="shared" si="62"/>
        <v>24.560086602884812</v>
      </c>
      <c r="CB231" s="38">
        <f t="shared" si="63"/>
        <v>100.46660555051672</v>
      </c>
      <c r="CC231" s="38">
        <f t="shared" si="70"/>
        <v>43.321496923061915</v>
      </c>
      <c r="CD231" s="38">
        <f t="shared" si="64"/>
        <v>143.78810247357865</v>
      </c>
      <c r="CE231" s="38">
        <f t="shared" si="65"/>
        <v>9.4976514493955051</v>
      </c>
      <c r="CF231" s="38">
        <f t="shared" si="71"/>
        <v>4.0539383247023038</v>
      </c>
      <c r="CG231" s="38">
        <f t="shared" si="66"/>
        <v>159.22992285711499</v>
      </c>
      <c r="CH231" s="39">
        <f t="shared" si="67"/>
        <v>9.6558517803329522</v>
      </c>
    </row>
    <row r="232" spans="1:86" ht="13.8" x14ac:dyDescent="0.3">
      <c r="A232" s="1"/>
      <c r="B232" s="1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S232" s="2"/>
      <c r="BT232" s="2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</row>
    <row r="233" spans="1:86" ht="13.8" x14ac:dyDescent="0.3">
      <c r="A233" s="1"/>
      <c r="B233" s="1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S233" s="2"/>
      <c r="BT233" s="2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</row>
    <row r="234" spans="1:86" ht="14.4" thickBot="1" x14ac:dyDescent="0.35">
      <c r="A234" s="1"/>
      <c r="B234" s="1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S234" s="2"/>
      <c r="BT234" s="2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</row>
    <row r="235" spans="1:86" ht="14.4" thickBot="1" x14ac:dyDescent="0.3">
      <c r="A235" s="15"/>
      <c r="B235" s="15" t="s">
        <v>0</v>
      </c>
      <c r="C235" s="16" t="s">
        <v>1</v>
      </c>
      <c r="D235" s="16" t="s">
        <v>2</v>
      </c>
      <c r="E235" s="17" t="s">
        <v>3</v>
      </c>
      <c r="F235" s="17" t="s">
        <v>4</v>
      </c>
      <c r="G235" s="17" t="s">
        <v>5</v>
      </c>
      <c r="H235" s="17" t="s">
        <v>6</v>
      </c>
      <c r="I235" s="17" t="s">
        <v>7</v>
      </c>
      <c r="J235" s="17" t="s">
        <v>8</v>
      </c>
      <c r="K235" s="17" t="s">
        <v>9</v>
      </c>
      <c r="L235" s="17" t="s">
        <v>10</v>
      </c>
      <c r="M235" s="17" t="s">
        <v>11</v>
      </c>
      <c r="N235" s="17" t="s">
        <v>12</v>
      </c>
      <c r="O235" s="17" t="s">
        <v>13</v>
      </c>
      <c r="P235" s="17" t="s">
        <v>14</v>
      </c>
      <c r="Q235" s="17" t="s">
        <v>15</v>
      </c>
      <c r="R235" s="17" t="s">
        <v>16</v>
      </c>
      <c r="S235" s="17" t="s">
        <v>17</v>
      </c>
      <c r="T235" s="17" t="s">
        <v>18</v>
      </c>
      <c r="U235" s="17" t="s">
        <v>19</v>
      </c>
      <c r="V235" s="17" t="s">
        <v>20</v>
      </c>
      <c r="W235" s="17" t="s">
        <v>21</v>
      </c>
      <c r="X235" s="17" t="s">
        <v>22</v>
      </c>
      <c r="Y235" s="17" t="s">
        <v>23</v>
      </c>
      <c r="Z235" s="17" t="s">
        <v>24</v>
      </c>
      <c r="AA235" s="17" t="s">
        <v>25</v>
      </c>
      <c r="AB235" s="17" t="s">
        <v>26</v>
      </c>
      <c r="AC235" s="17" t="s">
        <v>27</v>
      </c>
      <c r="AD235" s="17" t="s">
        <v>28</v>
      </c>
      <c r="AE235" s="17" t="s">
        <v>29</v>
      </c>
      <c r="AF235" s="17" t="s">
        <v>30</v>
      </c>
      <c r="AG235" s="17" t="s">
        <v>31</v>
      </c>
      <c r="AH235" s="17" t="s">
        <v>32</v>
      </c>
      <c r="AI235" s="17" t="s">
        <v>33</v>
      </c>
      <c r="AJ235" s="17" t="s">
        <v>34</v>
      </c>
      <c r="AK235" s="17" t="s">
        <v>35</v>
      </c>
      <c r="AL235" s="17" t="s">
        <v>36</v>
      </c>
      <c r="AM235" s="17" t="s">
        <v>37</v>
      </c>
      <c r="AN235" s="17" t="s">
        <v>38</v>
      </c>
      <c r="AO235" s="17" t="s">
        <v>39</v>
      </c>
      <c r="AP235" s="17" t="s">
        <v>40</v>
      </c>
      <c r="AQ235" s="17" t="s">
        <v>41</v>
      </c>
      <c r="AR235" s="17" t="s">
        <v>42</v>
      </c>
      <c r="AS235" s="17" t="s">
        <v>43</v>
      </c>
      <c r="AT235" s="17" t="s">
        <v>44</v>
      </c>
      <c r="AU235" s="17" t="s">
        <v>45</v>
      </c>
      <c r="AV235" s="17" t="s">
        <v>46</v>
      </c>
      <c r="AW235" s="17" t="s">
        <v>47</v>
      </c>
      <c r="AX235" s="17"/>
      <c r="AY235" s="17" t="s">
        <v>48</v>
      </c>
      <c r="AZ235" s="17" t="s">
        <v>49</v>
      </c>
      <c r="BA235" s="17" t="s">
        <v>50</v>
      </c>
      <c r="BB235" s="17" t="s">
        <v>51</v>
      </c>
      <c r="BC235" s="17" t="s">
        <v>52</v>
      </c>
      <c r="BD235" s="17" t="s">
        <v>53</v>
      </c>
      <c r="BE235" s="17" t="s">
        <v>54</v>
      </c>
      <c r="BF235" s="17" t="s">
        <v>55</v>
      </c>
      <c r="BG235" s="17" t="s">
        <v>56</v>
      </c>
      <c r="BH235" s="17" t="s">
        <v>57</v>
      </c>
      <c r="BI235" s="17"/>
      <c r="BJ235" s="17" t="s">
        <v>58</v>
      </c>
      <c r="BK235" s="17" t="s">
        <v>59</v>
      </c>
      <c r="BL235" s="17" t="s">
        <v>60</v>
      </c>
      <c r="BM235" s="43" t="s">
        <v>526</v>
      </c>
      <c r="BN235" s="43" t="s">
        <v>558</v>
      </c>
      <c r="BO235" s="43" t="s">
        <v>527</v>
      </c>
      <c r="BP235" s="73"/>
      <c r="BQ235" s="62"/>
      <c r="BR235" s="63"/>
      <c r="BS235" s="43"/>
      <c r="BT235" s="48" t="s">
        <v>529</v>
      </c>
      <c r="BU235" s="79" t="s">
        <v>563</v>
      </c>
      <c r="BV235" s="74" t="s">
        <v>530</v>
      </c>
      <c r="BW235" s="17" t="s">
        <v>531</v>
      </c>
      <c r="BX235" s="17" t="s">
        <v>532</v>
      </c>
      <c r="BY235" s="17" t="s">
        <v>533</v>
      </c>
      <c r="BZ235" s="17" t="s">
        <v>534</v>
      </c>
      <c r="CA235" s="17" t="s">
        <v>541</v>
      </c>
      <c r="CB235" s="17" t="s">
        <v>535</v>
      </c>
      <c r="CC235" s="17" t="s">
        <v>536</v>
      </c>
      <c r="CD235" s="17" t="s">
        <v>537</v>
      </c>
      <c r="CE235" s="17" t="s">
        <v>538</v>
      </c>
      <c r="CF235" s="17"/>
      <c r="CG235" s="17" t="s">
        <v>539</v>
      </c>
      <c r="CH235" s="18" t="s">
        <v>540</v>
      </c>
    </row>
    <row r="236" spans="1:86" ht="14.4" thickBot="1" x14ac:dyDescent="0.35">
      <c r="A236" s="64">
        <v>2017</v>
      </c>
      <c r="B236" s="64" t="s">
        <v>524</v>
      </c>
      <c r="C236" s="65" t="s">
        <v>525</v>
      </c>
      <c r="D236" s="65">
        <v>9051035</v>
      </c>
      <c r="E236" s="66">
        <v>1343</v>
      </c>
      <c r="F236" s="67">
        <v>0</v>
      </c>
      <c r="G236" s="66">
        <v>0</v>
      </c>
      <c r="H236" s="66">
        <v>16940</v>
      </c>
      <c r="I236" s="67">
        <v>25909</v>
      </c>
      <c r="J236" s="67">
        <v>0</v>
      </c>
      <c r="K236" s="67">
        <v>0</v>
      </c>
      <c r="L236" s="66">
        <v>18250</v>
      </c>
      <c r="M236" s="67">
        <v>0</v>
      </c>
      <c r="N236" s="67">
        <v>0</v>
      </c>
      <c r="O236" s="67">
        <v>0</v>
      </c>
      <c r="P236" s="20">
        <v>0</v>
      </c>
      <c r="Q236" s="20">
        <v>0</v>
      </c>
      <c r="R236" s="20">
        <v>0</v>
      </c>
      <c r="S236" s="20">
        <v>0</v>
      </c>
      <c r="T236" s="20">
        <v>0</v>
      </c>
      <c r="U236" s="20">
        <v>0</v>
      </c>
      <c r="V236" s="20">
        <v>0</v>
      </c>
      <c r="W236" s="20">
        <v>0</v>
      </c>
      <c r="X236" s="20">
        <v>0</v>
      </c>
      <c r="Y236" s="20">
        <v>46300</v>
      </c>
      <c r="Z236" s="66">
        <v>0</v>
      </c>
      <c r="AA236" s="20">
        <v>0</v>
      </c>
      <c r="AB236" s="66">
        <v>0</v>
      </c>
      <c r="AC236" s="20">
        <v>0</v>
      </c>
      <c r="AD236" s="20">
        <v>0</v>
      </c>
      <c r="AE236" s="20">
        <v>0</v>
      </c>
      <c r="AF236" s="20">
        <v>0</v>
      </c>
      <c r="AG236" s="67">
        <v>0</v>
      </c>
      <c r="AH236" s="66">
        <v>2890</v>
      </c>
      <c r="AI236" s="20">
        <v>0</v>
      </c>
      <c r="AJ236" s="67">
        <v>0</v>
      </c>
      <c r="AK236" s="20">
        <v>0</v>
      </c>
      <c r="AL236" s="20">
        <v>0</v>
      </c>
      <c r="AM236" s="20">
        <v>0</v>
      </c>
      <c r="AN236" s="20">
        <v>0</v>
      </c>
      <c r="AO236" s="20">
        <v>0</v>
      </c>
      <c r="AP236" s="20">
        <v>0</v>
      </c>
      <c r="AQ236" s="20">
        <v>0</v>
      </c>
      <c r="AR236" s="66">
        <v>1920</v>
      </c>
      <c r="AS236" s="20">
        <v>800</v>
      </c>
      <c r="AT236" s="20">
        <v>0</v>
      </c>
      <c r="AU236" s="20">
        <v>0</v>
      </c>
      <c r="AV236" s="20">
        <v>0</v>
      </c>
      <c r="AW236" s="20">
        <v>11200</v>
      </c>
      <c r="AX236" s="20"/>
      <c r="AY236" s="20">
        <v>0</v>
      </c>
      <c r="AZ236" s="66">
        <v>0</v>
      </c>
      <c r="BA236" s="20">
        <v>0</v>
      </c>
      <c r="BB236" s="20">
        <v>0</v>
      </c>
      <c r="BC236" s="66">
        <v>0</v>
      </c>
      <c r="BD236" s="20">
        <v>0</v>
      </c>
      <c r="BE236" s="20">
        <v>0</v>
      </c>
      <c r="BF236" s="66">
        <v>27910</v>
      </c>
      <c r="BG236" s="66">
        <v>0</v>
      </c>
      <c r="BH236" s="20">
        <v>0</v>
      </c>
      <c r="BI236" s="66">
        <v>114540</v>
      </c>
      <c r="BJ236" s="20">
        <v>0</v>
      </c>
      <c r="BK236" s="20">
        <v>0</v>
      </c>
      <c r="BL236" s="20">
        <v>0</v>
      </c>
      <c r="BM236" s="68">
        <f t="shared" ref="BM236" si="74">F236+G236+H236+I236+J236+K236+L236+M236+N236+O236+P236+Q236+R236+S236+T236+U236+V236+W236+X236+Y236+Z236+AA236+AB236+AC236+AD236+AE236+AF236+AG236+AH236+AI236+AJ236+AK236+AL236+AM236+AN236+AO236+AP236+AQ236+AR236+AS236+AT236+AU236+AV236+AW236+BE236+BG236</f>
        <v>124209</v>
      </c>
      <c r="BN236" s="68">
        <f t="shared" ref="BN236" si="75">BL236+BI236+BH236+BF236</f>
        <v>142450</v>
      </c>
      <c r="BO236" s="68">
        <f>BM236+BN236</f>
        <v>266659</v>
      </c>
      <c r="BP236" s="69" t="s">
        <v>524</v>
      </c>
      <c r="BQ236" s="65"/>
      <c r="BR236" s="70"/>
      <c r="BS236" s="71"/>
      <c r="BT236" s="72">
        <f t="shared" ref="BT236" si="76">(BO236+BS236)/E236</f>
        <v>198.5547282204021</v>
      </c>
      <c r="BU236" s="83">
        <f>(BM236+BS236)/(BM236+BS236+BN236)*100</f>
        <v>46.579714166782296</v>
      </c>
      <c r="BV236" s="78">
        <f>(G236+Y236)/E236</f>
        <v>34.47505584512286</v>
      </c>
      <c r="BW236" s="20">
        <f>(H236+AU236)/E236</f>
        <v>12.613551749813849</v>
      </c>
      <c r="BX236" s="20">
        <f>(L236+Z236)/E236</f>
        <v>13.58897989575577</v>
      </c>
      <c r="BY236" s="20">
        <f>(I236+AT236)/E236</f>
        <v>19.291883842144454</v>
      </c>
      <c r="BZ236" s="20">
        <f>(J236+AV236)/E236</f>
        <v>0</v>
      </c>
      <c r="CA236" s="20">
        <f>K236/E236</f>
        <v>0</v>
      </c>
      <c r="CB236" s="20">
        <f>AA236/E236</f>
        <v>0</v>
      </c>
      <c r="CC236" s="20">
        <f>AW236/E236</f>
        <v>8.339538346984364</v>
      </c>
      <c r="CD236" s="20">
        <f>(AA236+AW236)/E236</f>
        <v>8.339538346984364</v>
      </c>
      <c r="CE236" s="20">
        <f>BE236/E236</f>
        <v>0</v>
      </c>
      <c r="CF236" s="20">
        <f>BF236/E236</f>
        <v>20.781831720029786</v>
      </c>
      <c r="CG236" s="20">
        <f>BI236/E236</f>
        <v>85.286671630677588</v>
      </c>
      <c r="CH236" s="21">
        <f>(W236+X236)/E236</f>
        <v>0</v>
      </c>
    </row>
  </sheetData>
  <conditionalFormatting sqref="BT1:BT236">
    <cfRule type="cellIs" dxfId="26" priority="5" operator="greaterThan">
      <formula>1000</formula>
    </cfRule>
  </conditionalFormatting>
  <conditionalFormatting sqref="BU1:BU236">
    <cfRule type="cellIs" dxfId="25" priority="3" operator="greaterThan">
      <formula>65</formula>
    </cfRule>
  </conditionalFormatting>
  <conditionalFormatting sqref="BV1:CH231 BV235:CH236">
    <cfRule type="cellIs" dxfId="24" priority="4" operator="greaterThan">
      <formula>200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43"/>
  <sheetViews>
    <sheetView workbookViewId="0">
      <pane ySplit="1" topLeftCell="A203" activePane="bottomLeft" state="frozen"/>
      <selection activeCell="BK1" sqref="BK1"/>
      <selection pane="bottomLeft" sqref="A1:XFD1048576"/>
    </sheetView>
  </sheetViews>
  <sheetFormatPr defaultColWidth="11" defaultRowHeight="12.6" x14ac:dyDescent="0.25"/>
  <cols>
    <col min="1" max="1" width="5.44140625" bestFit="1" customWidth="1"/>
    <col min="2" max="2" width="23" bestFit="1" customWidth="1"/>
    <col min="3" max="3" width="9" bestFit="1" customWidth="1"/>
    <col min="4" max="4" width="9.33203125" customWidth="1"/>
    <col min="5" max="7" width="10.88671875" bestFit="1" customWidth="1"/>
    <col min="8" max="8" width="9.88671875" bestFit="1" customWidth="1"/>
    <col min="9" max="9" width="10" bestFit="1" customWidth="1"/>
    <col min="10" max="10" width="16.33203125" bestFit="1" customWidth="1"/>
  </cols>
  <sheetData>
    <row r="1" spans="1:10" ht="14.4" thickBot="1" x14ac:dyDescent="0.3">
      <c r="A1" s="15" t="s">
        <v>0</v>
      </c>
      <c r="B1" s="16" t="s">
        <v>1</v>
      </c>
      <c r="C1" s="16" t="s">
        <v>2</v>
      </c>
      <c r="D1" s="17" t="s">
        <v>3</v>
      </c>
      <c r="E1" s="43" t="s">
        <v>526</v>
      </c>
      <c r="F1" s="43" t="s">
        <v>558</v>
      </c>
      <c r="G1" s="43" t="s">
        <v>527</v>
      </c>
      <c r="H1" s="43" t="s">
        <v>542</v>
      </c>
      <c r="I1" s="48" t="s">
        <v>566</v>
      </c>
      <c r="J1" s="79" t="s">
        <v>563</v>
      </c>
    </row>
    <row r="2" spans="1:10" ht="13.8" x14ac:dyDescent="0.3">
      <c r="A2" s="9" t="s">
        <v>61</v>
      </c>
      <c r="B2" s="10" t="s">
        <v>62</v>
      </c>
      <c r="C2" s="10" t="s">
        <v>63</v>
      </c>
      <c r="D2" s="11">
        <v>4449</v>
      </c>
      <c r="E2" s="44">
        <v>1061006</v>
      </c>
      <c r="F2" s="44">
        <v>1226898</v>
      </c>
      <c r="G2" s="44">
        <v>2287904</v>
      </c>
      <c r="H2" s="55">
        <v>0</v>
      </c>
      <c r="I2" s="49">
        <v>514.25129242526407</v>
      </c>
      <c r="J2" s="80">
        <v>46.374585646950223</v>
      </c>
    </row>
    <row r="3" spans="1:10" ht="13.8" x14ac:dyDescent="0.3">
      <c r="A3" s="3" t="s">
        <v>61</v>
      </c>
      <c r="B3" s="4" t="s">
        <v>64</v>
      </c>
      <c r="C3" s="4" t="s">
        <v>65</v>
      </c>
      <c r="D3" s="5">
        <v>1844</v>
      </c>
      <c r="E3" s="45">
        <v>577345</v>
      </c>
      <c r="F3" s="45">
        <v>239738</v>
      </c>
      <c r="G3" s="45">
        <v>817083</v>
      </c>
      <c r="H3" s="55">
        <v>0</v>
      </c>
      <c r="I3" s="50">
        <v>443.10357917570497</v>
      </c>
      <c r="J3" s="80">
        <v>70.659284307714159</v>
      </c>
    </row>
    <row r="4" spans="1:10" ht="13.8" x14ac:dyDescent="0.3">
      <c r="A4" s="3" t="s">
        <v>61</v>
      </c>
      <c r="B4" s="4" t="s">
        <v>66</v>
      </c>
      <c r="C4" s="4" t="s">
        <v>67</v>
      </c>
      <c r="D4" s="5">
        <v>1543</v>
      </c>
      <c r="E4" s="45">
        <v>376155</v>
      </c>
      <c r="F4" s="45">
        <v>497551</v>
      </c>
      <c r="G4" s="45">
        <v>873706</v>
      </c>
      <c r="H4" s="55">
        <v>0</v>
      </c>
      <c r="I4" s="50">
        <v>566.23849643551523</v>
      </c>
      <c r="J4" s="80">
        <v>43.05281181541617</v>
      </c>
    </row>
    <row r="5" spans="1:10" ht="13.8" x14ac:dyDescent="0.3">
      <c r="A5" s="3" t="s">
        <v>61</v>
      </c>
      <c r="B5" s="4" t="s">
        <v>68</v>
      </c>
      <c r="C5" s="4" t="s">
        <v>69</v>
      </c>
      <c r="D5" s="5">
        <v>754</v>
      </c>
      <c r="E5" s="45">
        <v>228575</v>
      </c>
      <c r="F5" s="45">
        <v>49933</v>
      </c>
      <c r="G5" s="45">
        <v>278508</v>
      </c>
      <c r="H5" s="55">
        <v>0</v>
      </c>
      <c r="I5" s="50">
        <v>369.37400530503982</v>
      </c>
      <c r="J5" s="80">
        <v>82.071251095121141</v>
      </c>
    </row>
    <row r="6" spans="1:10" ht="13.8" x14ac:dyDescent="0.3">
      <c r="A6" s="3" t="s">
        <v>61</v>
      </c>
      <c r="B6" s="4" t="s">
        <v>70</v>
      </c>
      <c r="C6" s="4" t="s">
        <v>71</v>
      </c>
      <c r="D6" s="5">
        <v>611</v>
      </c>
      <c r="E6" s="45">
        <v>255991</v>
      </c>
      <c r="F6" s="45">
        <v>42296</v>
      </c>
      <c r="G6" s="45">
        <v>298287</v>
      </c>
      <c r="H6" s="55">
        <v>0</v>
      </c>
      <c r="I6" s="50">
        <v>488.19476268412438</v>
      </c>
      <c r="J6" s="80">
        <v>85.820367632514987</v>
      </c>
    </row>
    <row r="7" spans="1:10" ht="13.8" x14ac:dyDescent="0.3">
      <c r="A7" s="3" t="s">
        <v>61</v>
      </c>
      <c r="B7" s="4" t="s">
        <v>72</v>
      </c>
      <c r="C7" s="4" t="s">
        <v>73</v>
      </c>
      <c r="D7" s="5">
        <v>8652</v>
      </c>
      <c r="E7" s="45">
        <v>2112453</v>
      </c>
      <c r="F7" s="45">
        <v>1704660</v>
      </c>
      <c r="G7" s="45">
        <v>3817113</v>
      </c>
      <c r="H7" s="55">
        <v>0</v>
      </c>
      <c r="I7" s="50">
        <v>441.18273231622749</v>
      </c>
      <c r="J7" s="80">
        <v>55.34164170670347</v>
      </c>
    </row>
    <row r="8" spans="1:10" ht="13.8" x14ac:dyDescent="0.3">
      <c r="A8" s="3" t="s">
        <v>61</v>
      </c>
      <c r="B8" s="4" t="s">
        <v>74</v>
      </c>
      <c r="C8" s="4" t="s">
        <v>75</v>
      </c>
      <c r="D8" s="5">
        <v>2220</v>
      </c>
      <c r="E8" s="45">
        <v>737021</v>
      </c>
      <c r="F8" s="45">
        <v>247816</v>
      </c>
      <c r="G8" s="45">
        <v>984837</v>
      </c>
      <c r="H8" s="55">
        <v>0</v>
      </c>
      <c r="I8" s="50">
        <v>443.62027027027028</v>
      </c>
      <c r="J8" s="80">
        <v>74.836851174356767</v>
      </c>
    </row>
    <row r="9" spans="1:10" ht="13.8" x14ac:dyDescent="0.3">
      <c r="A9" s="3" t="s">
        <v>61</v>
      </c>
      <c r="B9" s="4" t="s">
        <v>76</v>
      </c>
      <c r="C9" s="4" t="s">
        <v>77</v>
      </c>
      <c r="D9" s="5">
        <v>1686</v>
      </c>
      <c r="E9" s="45">
        <v>439564</v>
      </c>
      <c r="F9" s="45">
        <v>563576</v>
      </c>
      <c r="G9" s="45">
        <v>1003140</v>
      </c>
      <c r="H9" s="55">
        <v>0</v>
      </c>
      <c r="I9" s="50">
        <v>594.982206405694</v>
      </c>
      <c r="J9" s="80">
        <v>43.818808939928623</v>
      </c>
    </row>
    <row r="10" spans="1:10" ht="13.8" x14ac:dyDescent="0.3">
      <c r="A10" s="3" t="s">
        <v>61</v>
      </c>
      <c r="B10" s="4" t="s">
        <v>78</v>
      </c>
      <c r="C10" s="4" t="s">
        <v>79</v>
      </c>
      <c r="D10" s="5">
        <v>7895</v>
      </c>
      <c r="E10" s="45">
        <v>2354027</v>
      </c>
      <c r="F10" s="45">
        <v>941620</v>
      </c>
      <c r="G10" s="45">
        <v>3295647</v>
      </c>
      <c r="H10" s="55">
        <v>0</v>
      </c>
      <c r="I10" s="50">
        <v>417.43470550981635</v>
      </c>
      <c r="J10" s="80">
        <v>71.428372031349227</v>
      </c>
    </row>
    <row r="11" spans="1:10" ht="13.8" x14ac:dyDescent="0.3">
      <c r="A11" s="3" t="s">
        <v>61</v>
      </c>
      <c r="B11" s="4" t="s">
        <v>80</v>
      </c>
      <c r="C11" s="4" t="s">
        <v>81</v>
      </c>
      <c r="D11" s="5">
        <v>60852</v>
      </c>
      <c r="E11" s="45">
        <v>24609912</v>
      </c>
      <c r="F11" s="45">
        <v>10468730</v>
      </c>
      <c r="G11" s="45">
        <v>35078642</v>
      </c>
      <c r="H11" s="55">
        <v>836928</v>
      </c>
      <c r="I11" s="50">
        <v>590.21182541247617</v>
      </c>
      <c r="J11" s="80">
        <v>70.851833898222978</v>
      </c>
    </row>
    <row r="12" spans="1:10" ht="13.8" x14ac:dyDescent="0.3">
      <c r="A12" s="3" t="s">
        <v>61</v>
      </c>
      <c r="B12" s="4" t="s">
        <v>82</v>
      </c>
      <c r="C12" s="4" t="s">
        <v>83</v>
      </c>
      <c r="D12" s="5">
        <v>8563</v>
      </c>
      <c r="E12" s="45">
        <v>3011787</v>
      </c>
      <c r="F12" s="45">
        <v>1582454</v>
      </c>
      <c r="G12" s="45">
        <v>4594241</v>
      </c>
      <c r="H12" s="55">
        <v>0</v>
      </c>
      <c r="I12" s="50">
        <v>536.52236365759666</v>
      </c>
      <c r="J12" s="80">
        <v>65.555703325097653</v>
      </c>
    </row>
    <row r="13" spans="1:10" ht="13.8" x14ac:dyDescent="0.3">
      <c r="A13" s="3" t="s">
        <v>61</v>
      </c>
      <c r="B13" s="4" t="s">
        <v>84</v>
      </c>
      <c r="C13" s="4" t="s">
        <v>85</v>
      </c>
      <c r="D13" s="5">
        <v>9528</v>
      </c>
      <c r="E13" s="45">
        <v>2858582</v>
      </c>
      <c r="F13" s="45">
        <v>1572742</v>
      </c>
      <c r="G13" s="45">
        <v>4431324</v>
      </c>
      <c r="H13" s="55">
        <v>0</v>
      </c>
      <c r="I13" s="50">
        <v>465.08438287153655</v>
      </c>
      <c r="J13" s="80">
        <v>64.508530633282518</v>
      </c>
    </row>
    <row r="14" spans="1:10" ht="13.8" x14ac:dyDescent="0.3">
      <c r="A14" s="3" t="s">
        <v>61</v>
      </c>
      <c r="B14" s="4" t="s">
        <v>86</v>
      </c>
      <c r="C14" s="4" t="s">
        <v>87</v>
      </c>
      <c r="D14" s="5">
        <v>951</v>
      </c>
      <c r="E14" s="45">
        <v>321185</v>
      </c>
      <c r="F14" s="45">
        <v>102620</v>
      </c>
      <c r="G14" s="45">
        <v>423805</v>
      </c>
      <c r="H14" s="55">
        <v>0</v>
      </c>
      <c r="I14" s="50">
        <v>445.64143007360673</v>
      </c>
      <c r="J14" s="80">
        <v>75.78603367114593</v>
      </c>
    </row>
    <row r="15" spans="1:10" ht="13.8" x14ac:dyDescent="0.3">
      <c r="A15" s="3" t="s">
        <v>61</v>
      </c>
      <c r="B15" s="4" t="s">
        <v>88</v>
      </c>
      <c r="C15" s="4" t="s">
        <v>89</v>
      </c>
      <c r="D15" s="5">
        <v>293</v>
      </c>
      <c r="E15" s="45">
        <v>122222</v>
      </c>
      <c r="F15" s="45">
        <v>22849</v>
      </c>
      <c r="G15" s="45">
        <v>145071</v>
      </c>
      <c r="H15" s="55">
        <v>0</v>
      </c>
      <c r="I15" s="50">
        <v>495.12286689419795</v>
      </c>
      <c r="J15" s="80">
        <v>84.249781141647887</v>
      </c>
    </row>
    <row r="16" spans="1:10" ht="13.8" x14ac:dyDescent="0.3">
      <c r="A16" s="3" t="s">
        <v>61</v>
      </c>
      <c r="B16" s="4" t="s">
        <v>90</v>
      </c>
      <c r="C16" s="4" t="s">
        <v>91</v>
      </c>
      <c r="D16" s="5">
        <v>1281</v>
      </c>
      <c r="E16" s="45">
        <v>499873</v>
      </c>
      <c r="F16" s="45">
        <v>258601</v>
      </c>
      <c r="G16" s="45">
        <v>758474</v>
      </c>
      <c r="H16" s="55">
        <v>0</v>
      </c>
      <c r="I16" s="50">
        <v>592.09523809523807</v>
      </c>
      <c r="J16" s="80">
        <v>65.905093648562769</v>
      </c>
    </row>
    <row r="17" spans="1:10" ht="13.8" x14ac:dyDescent="0.3">
      <c r="A17" s="3" t="s">
        <v>61</v>
      </c>
      <c r="B17" s="4" t="s">
        <v>92</v>
      </c>
      <c r="C17" s="4" t="s">
        <v>93</v>
      </c>
      <c r="D17" s="5">
        <v>5716</v>
      </c>
      <c r="E17" s="45">
        <v>2039871</v>
      </c>
      <c r="F17" s="45">
        <v>3493287</v>
      </c>
      <c r="G17" s="45">
        <v>5533158</v>
      </c>
      <c r="H17" s="55">
        <v>0</v>
      </c>
      <c r="I17" s="50">
        <v>968.01224632610217</v>
      </c>
      <c r="J17" s="80">
        <v>36.866306727550523</v>
      </c>
    </row>
    <row r="18" spans="1:10" ht="13.8" x14ac:dyDescent="0.3">
      <c r="A18" s="3" t="s">
        <v>61</v>
      </c>
      <c r="B18" s="4" t="s">
        <v>94</v>
      </c>
      <c r="C18" s="4" t="s">
        <v>95</v>
      </c>
      <c r="D18" s="5">
        <v>4883</v>
      </c>
      <c r="E18" s="45">
        <v>1335466</v>
      </c>
      <c r="F18" s="45">
        <v>1480970</v>
      </c>
      <c r="G18" s="45">
        <v>2816436</v>
      </c>
      <c r="H18" s="55">
        <v>1240</v>
      </c>
      <c r="I18" s="50">
        <v>577.03788654515665</v>
      </c>
      <c r="J18" s="80">
        <v>47.440017943865797</v>
      </c>
    </row>
    <row r="19" spans="1:10" ht="13.8" x14ac:dyDescent="0.3">
      <c r="A19" s="3" t="s">
        <v>61</v>
      </c>
      <c r="B19" s="4" t="s">
        <v>96</v>
      </c>
      <c r="C19" s="4" t="s">
        <v>97</v>
      </c>
      <c r="D19" s="5">
        <v>593</v>
      </c>
      <c r="E19" s="45">
        <v>152614</v>
      </c>
      <c r="F19" s="45">
        <v>63100</v>
      </c>
      <c r="G19" s="45">
        <v>215714</v>
      </c>
      <c r="H19" s="55">
        <v>0</v>
      </c>
      <c r="I19" s="50">
        <v>363.76728499156832</v>
      </c>
      <c r="J19" s="80">
        <v>70.748305626894876</v>
      </c>
    </row>
    <row r="20" spans="1:10" ht="13.8" x14ac:dyDescent="0.3">
      <c r="A20" s="3" t="s">
        <v>61</v>
      </c>
      <c r="B20" s="4" t="s">
        <v>98</v>
      </c>
      <c r="C20" s="4" t="s">
        <v>99</v>
      </c>
      <c r="D20" s="5">
        <v>1518</v>
      </c>
      <c r="E20" s="45">
        <v>636995</v>
      </c>
      <c r="F20" s="45">
        <v>138904</v>
      </c>
      <c r="G20" s="45">
        <v>775899</v>
      </c>
      <c r="H20" s="55">
        <v>0</v>
      </c>
      <c r="I20" s="50">
        <v>511.13241106719369</v>
      </c>
      <c r="J20" s="80">
        <v>82.097669928689172</v>
      </c>
    </row>
    <row r="21" spans="1:10" ht="13.8" x14ac:dyDescent="0.3">
      <c r="A21" s="3" t="s">
        <v>61</v>
      </c>
      <c r="B21" s="4" t="s">
        <v>100</v>
      </c>
      <c r="C21" s="4" t="s">
        <v>101</v>
      </c>
      <c r="D21" s="5">
        <v>2014</v>
      </c>
      <c r="E21" s="45">
        <v>473478</v>
      </c>
      <c r="F21" s="45">
        <v>581714</v>
      </c>
      <c r="G21" s="45">
        <v>1055192</v>
      </c>
      <c r="H21" s="55">
        <v>0</v>
      </c>
      <c r="I21" s="50">
        <v>523.92850049652429</v>
      </c>
      <c r="J21" s="80">
        <v>44.871265134686389</v>
      </c>
    </row>
    <row r="22" spans="1:10" ht="13.8" x14ac:dyDescent="0.3">
      <c r="A22" s="3" t="s">
        <v>61</v>
      </c>
      <c r="B22" s="4" t="s">
        <v>102</v>
      </c>
      <c r="C22" s="4" t="s">
        <v>103</v>
      </c>
      <c r="D22" s="5">
        <v>1368</v>
      </c>
      <c r="E22" s="45">
        <v>584513</v>
      </c>
      <c r="F22" s="45">
        <v>109692</v>
      </c>
      <c r="G22" s="45">
        <v>694205</v>
      </c>
      <c r="H22" s="55">
        <v>0</v>
      </c>
      <c r="I22" s="50">
        <v>507.45979532163744</v>
      </c>
      <c r="J22" s="80">
        <v>84.198903782024033</v>
      </c>
    </row>
    <row r="23" spans="1:10" ht="13.8" x14ac:dyDescent="0.3">
      <c r="A23" s="3" t="s">
        <v>61</v>
      </c>
      <c r="B23" s="4" t="s">
        <v>104</v>
      </c>
      <c r="C23" s="4" t="s">
        <v>105</v>
      </c>
      <c r="D23" s="5">
        <v>1042</v>
      </c>
      <c r="E23" s="45">
        <v>389714</v>
      </c>
      <c r="F23" s="45">
        <v>208849</v>
      </c>
      <c r="G23" s="45">
        <v>598563</v>
      </c>
      <c r="H23" s="55">
        <v>0</v>
      </c>
      <c r="I23" s="50">
        <v>574.43666026871404</v>
      </c>
      <c r="J23" s="80">
        <v>65.108267634317528</v>
      </c>
    </row>
    <row r="24" spans="1:10" ht="13.8" x14ac:dyDescent="0.3">
      <c r="A24" s="3" t="s">
        <v>61</v>
      </c>
      <c r="B24" s="4" t="s">
        <v>106</v>
      </c>
      <c r="C24" s="4" t="s">
        <v>107</v>
      </c>
      <c r="D24" s="5">
        <v>2107</v>
      </c>
      <c r="E24" s="45">
        <v>620021</v>
      </c>
      <c r="F24" s="45">
        <v>681625</v>
      </c>
      <c r="G24" s="45">
        <v>1301646</v>
      </c>
      <c r="H24" s="55">
        <v>2790</v>
      </c>
      <c r="I24" s="50">
        <v>619.09634551495014</v>
      </c>
      <c r="J24" s="80">
        <v>47.745615729710003</v>
      </c>
    </row>
    <row r="25" spans="1:10" ht="13.8" x14ac:dyDescent="0.3">
      <c r="A25" s="3" t="s">
        <v>61</v>
      </c>
      <c r="B25" s="4" t="s">
        <v>108</v>
      </c>
      <c r="C25" s="4" t="s">
        <v>109</v>
      </c>
      <c r="D25" s="5">
        <v>3795</v>
      </c>
      <c r="E25" s="45">
        <v>1159155</v>
      </c>
      <c r="F25" s="45">
        <v>479830</v>
      </c>
      <c r="G25" s="45">
        <v>1638985</v>
      </c>
      <c r="H25" s="55">
        <v>138250</v>
      </c>
      <c r="I25" s="50">
        <v>468.30961791831356</v>
      </c>
      <c r="J25" s="80">
        <v>73.001319465349269</v>
      </c>
    </row>
    <row r="26" spans="1:10" ht="13.8" x14ac:dyDescent="0.3">
      <c r="A26" s="3" t="s">
        <v>61</v>
      </c>
      <c r="B26" s="4" t="s">
        <v>110</v>
      </c>
      <c r="C26" s="4" t="s">
        <v>111</v>
      </c>
      <c r="D26" s="5">
        <v>14235</v>
      </c>
      <c r="E26" s="45">
        <v>5638025</v>
      </c>
      <c r="F26" s="45">
        <v>1810938</v>
      </c>
      <c r="G26" s="45">
        <v>7448963</v>
      </c>
      <c r="H26" s="55">
        <v>296710</v>
      </c>
      <c r="I26" s="50">
        <v>544.12876712328762</v>
      </c>
      <c r="J26" s="80">
        <v>76.620004485084763</v>
      </c>
    </row>
    <row r="27" spans="1:10" ht="13.8" x14ac:dyDescent="0.3">
      <c r="A27" s="3" t="s">
        <v>61</v>
      </c>
      <c r="B27" s="4" t="s">
        <v>112</v>
      </c>
      <c r="C27" s="4" t="s">
        <v>113</v>
      </c>
      <c r="D27" s="5">
        <v>2735</v>
      </c>
      <c r="E27" s="45">
        <v>802798</v>
      </c>
      <c r="F27" s="45">
        <v>335579</v>
      </c>
      <c r="G27" s="45">
        <v>1138377</v>
      </c>
      <c r="H27" s="55">
        <v>0</v>
      </c>
      <c r="I27" s="50">
        <v>416.2255941499086</v>
      </c>
      <c r="J27" s="80">
        <v>70.521277221869383</v>
      </c>
    </row>
    <row r="28" spans="1:10" ht="13.8" x14ac:dyDescent="0.3">
      <c r="A28" s="3" t="s">
        <v>61</v>
      </c>
      <c r="B28" s="4" t="s">
        <v>114</v>
      </c>
      <c r="C28" s="4" t="s">
        <v>115</v>
      </c>
      <c r="D28" s="5">
        <v>667</v>
      </c>
      <c r="E28" s="45">
        <v>189868</v>
      </c>
      <c r="F28" s="45">
        <v>79302</v>
      </c>
      <c r="G28" s="45">
        <v>269170</v>
      </c>
      <c r="H28" s="55">
        <v>0</v>
      </c>
      <c r="I28" s="50">
        <v>403.55322338830587</v>
      </c>
      <c r="J28" s="80">
        <v>70.538321506854402</v>
      </c>
    </row>
    <row r="29" spans="1:10" ht="13.8" x14ac:dyDescent="0.3">
      <c r="A29" s="3" t="s">
        <v>61</v>
      </c>
      <c r="B29" s="4" t="s">
        <v>116</v>
      </c>
      <c r="C29" s="4" t="s">
        <v>117</v>
      </c>
      <c r="D29" s="5">
        <v>1683</v>
      </c>
      <c r="E29" s="45">
        <v>324851</v>
      </c>
      <c r="F29" s="45">
        <v>392958</v>
      </c>
      <c r="G29" s="45">
        <v>717809</v>
      </c>
      <c r="H29" s="55">
        <v>2170</v>
      </c>
      <c r="I29" s="50">
        <v>427.79500891265599</v>
      </c>
      <c r="J29" s="80">
        <v>45.420908109819869</v>
      </c>
    </row>
    <row r="30" spans="1:10" ht="13.8" x14ac:dyDescent="0.3">
      <c r="A30" s="3" t="s">
        <v>61</v>
      </c>
      <c r="B30" s="4" t="s">
        <v>118</v>
      </c>
      <c r="C30" s="4" t="s">
        <v>119</v>
      </c>
      <c r="D30" s="5">
        <v>1106</v>
      </c>
      <c r="E30" s="45">
        <v>305907</v>
      </c>
      <c r="F30" s="45">
        <v>377432</v>
      </c>
      <c r="G30" s="45">
        <v>683339</v>
      </c>
      <c r="H30" s="55">
        <v>0</v>
      </c>
      <c r="I30" s="50">
        <v>617.84719710669083</v>
      </c>
      <c r="J30" s="80">
        <v>44.766506814333731</v>
      </c>
    </row>
    <row r="31" spans="1:10" ht="13.8" x14ac:dyDescent="0.3">
      <c r="A31" s="3" t="s">
        <v>61</v>
      </c>
      <c r="B31" s="4" t="s">
        <v>120</v>
      </c>
      <c r="C31" s="4" t="s">
        <v>121</v>
      </c>
      <c r="D31" s="5">
        <v>2645</v>
      </c>
      <c r="E31" s="45">
        <v>725763</v>
      </c>
      <c r="F31" s="45">
        <v>307618</v>
      </c>
      <c r="G31" s="45">
        <v>1033381</v>
      </c>
      <c r="H31" s="55">
        <v>59700</v>
      </c>
      <c r="I31" s="50">
        <v>413.26313799621926</v>
      </c>
      <c r="J31" s="80">
        <v>71.857712282987265</v>
      </c>
    </row>
    <row r="32" spans="1:10" ht="13.8" x14ac:dyDescent="0.3">
      <c r="A32" s="3" t="s">
        <v>61</v>
      </c>
      <c r="B32" s="4" t="s">
        <v>122</v>
      </c>
      <c r="C32" s="4" t="s">
        <v>123</v>
      </c>
      <c r="D32" s="5">
        <v>1129</v>
      </c>
      <c r="E32" s="45">
        <v>322255</v>
      </c>
      <c r="F32" s="45">
        <v>164235</v>
      </c>
      <c r="G32" s="45">
        <v>486490</v>
      </c>
      <c r="H32" s="55">
        <v>0</v>
      </c>
      <c r="I32" s="50">
        <v>430.90345438441096</v>
      </c>
      <c r="J32" s="80">
        <v>66.24082714958169</v>
      </c>
    </row>
    <row r="33" spans="1:10" ht="13.8" x14ac:dyDescent="0.3">
      <c r="A33" s="3" t="s">
        <v>61</v>
      </c>
      <c r="B33" s="4" t="s">
        <v>124</v>
      </c>
      <c r="C33" s="4" t="s">
        <v>125</v>
      </c>
      <c r="D33" s="5">
        <v>6860</v>
      </c>
      <c r="E33" s="45">
        <v>3983830</v>
      </c>
      <c r="F33" s="45">
        <v>1852836</v>
      </c>
      <c r="G33" s="45">
        <v>5836666</v>
      </c>
      <c r="H33" s="55">
        <v>4340</v>
      </c>
      <c r="I33" s="50">
        <v>851.4586005830904</v>
      </c>
      <c r="J33" s="80">
        <v>68.278820463461258</v>
      </c>
    </row>
    <row r="34" spans="1:10" ht="13.8" x14ac:dyDescent="0.3">
      <c r="A34" s="3" t="s">
        <v>61</v>
      </c>
      <c r="B34" s="4" t="s">
        <v>126</v>
      </c>
      <c r="C34" s="4" t="s">
        <v>127</v>
      </c>
      <c r="D34" s="5">
        <v>2860</v>
      </c>
      <c r="E34" s="45">
        <v>976162</v>
      </c>
      <c r="F34" s="45">
        <v>355450</v>
      </c>
      <c r="G34" s="45">
        <v>1331612</v>
      </c>
      <c r="H34" s="55">
        <v>17669.999999999996</v>
      </c>
      <c r="I34" s="50">
        <v>471.77692307692308</v>
      </c>
      <c r="J34" s="80">
        <v>73.656359456362722</v>
      </c>
    </row>
    <row r="35" spans="1:10" ht="13.8" x14ac:dyDescent="0.3">
      <c r="A35" s="3" t="s">
        <v>61</v>
      </c>
      <c r="B35" s="4" t="s">
        <v>128</v>
      </c>
      <c r="C35" s="4" t="s">
        <v>129</v>
      </c>
      <c r="D35" s="5">
        <v>727</v>
      </c>
      <c r="E35" s="45">
        <v>255803</v>
      </c>
      <c r="F35" s="45">
        <v>40791</v>
      </c>
      <c r="G35" s="45">
        <v>296594</v>
      </c>
      <c r="H35" s="55">
        <v>0</v>
      </c>
      <c r="I35" s="50">
        <v>407.96973865199448</v>
      </c>
      <c r="J35" s="80">
        <v>86.246855971462679</v>
      </c>
    </row>
    <row r="36" spans="1:10" ht="13.8" x14ac:dyDescent="0.3">
      <c r="A36" s="3" t="s">
        <v>61</v>
      </c>
      <c r="B36" s="4" t="s">
        <v>130</v>
      </c>
      <c r="C36" s="4" t="s">
        <v>131</v>
      </c>
      <c r="D36" s="5">
        <v>6270</v>
      </c>
      <c r="E36" s="45">
        <v>1776917</v>
      </c>
      <c r="F36" s="45">
        <v>1165080</v>
      </c>
      <c r="G36" s="45">
        <v>2941997</v>
      </c>
      <c r="H36" s="55">
        <v>198000</v>
      </c>
      <c r="I36" s="50">
        <v>500.79696969696971</v>
      </c>
      <c r="J36" s="80">
        <v>62.895505951120334</v>
      </c>
    </row>
    <row r="37" spans="1:10" ht="13.8" x14ac:dyDescent="0.3">
      <c r="A37" s="3" t="s">
        <v>61</v>
      </c>
      <c r="B37" s="4" t="s">
        <v>132</v>
      </c>
      <c r="C37" s="4" t="s">
        <v>133</v>
      </c>
      <c r="D37" s="5">
        <v>94813</v>
      </c>
      <c r="E37" s="45">
        <v>47070827</v>
      </c>
      <c r="F37" s="45">
        <v>24252039</v>
      </c>
      <c r="G37" s="45">
        <v>71322866</v>
      </c>
      <c r="H37" s="55">
        <v>247810</v>
      </c>
      <c r="I37" s="50">
        <v>754.86142195690468</v>
      </c>
      <c r="J37" s="80">
        <v>66.114559264467474</v>
      </c>
    </row>
    <row r="38" spans="1:10" ht="13.8" x14ac:dyDescent="0.3">
      <c r="A38" s="3" t="s">
        <v>61</v>
      </c>
      <c r="B38" s="4" t="s">
        <v>134</v>
      </c>
      <c r="C38" s="4" t="s">
        <v>135</v>
      </c>
      <c r="D38" s="5">
        <v>2795</v>
      </c>
      <c r="E38" s="45">
        <v>445134</v>
      </c>
      <c r="F38" s="45">
        <v>1053956</v>
      </c>
      <c r="G38" s="45">
        <v>1499090</v>
      </c>
      <c r="H38" s="55">
        <v>929.99999999999989</v>
      </c>
      <c r="I38" s="50">
        <v>536.67978533094811</v>
      </c>
      <c r="J38" s="80">
        <v>29.737203503953282</v>
      </c>
    </row>
    <row r="39" spans="1:10" ht="13.8" x14ac:dyDescent="0.3">
      <c r="A39" s="3" t="s">
        <v>61</v>
      </c>
      <c r="B39" s="4" t="s">
        <v>136</v>
      </c>
      <c r="C39" s="4" t="s">
        <v>137</v>
      </c>
      <c r="D39" s="5">
        <v>2157</v>
      </c>
      <c r="E39" s="45">
        <v>607522</v>
      </c>
      <c r="F39" s="45">
        <v>157506</v>
      </c>
      <c r="G39" s="45">
        <v>765028</v>
      </c>
      <c r="H39" s="55">
        <v>0</v>
      </c>
      <c r="I39" s="50">
        <v>354.67222994900322</v>
      </c>
      <c r="J39" s="80">
        <v>79.411733949607083</v>
      </c>
    </row>
    <row r="40" spans="1:10" ht="13.8" x14ac:dyDescent="0.3">
      <c r="A40" s="3" t="s">
        <v>61</v>
      </c>
      <c r="B40" s="4" t="s">
        <v>138</v>
      </c>
      <c r="C40" s="4" t="s">
        <v>139</v>
      </c>
      <c r="D40" s="5">
        <v>666</v>
      </c>
      <c r="E40" s="45">
        <v>153256</v>
      </c>
      <c r="F40" s="45">
        <v>199944</v>
      </c>
      <c r="G40" s="45">
        <v>353200</v>
      </c>
      <c r="H40" s="55">
        <v>0</v>
      </c>
      <c r="I40" s="50">
        <v>530.3303303303303</v>
      </c>
      <c r="J40" s="80">
        <v>43.390713476783695</v>
      </c>
    </row>
    <row r="41" spans="1:10" ht="13.8" x14ac:dyDescent="0.3">
      <c r="A41" s="3" t="s">
        <v>61</v>
      </c>
      <c r="B41" s="4" t="s">
        <v>140</v>
      </c>
      <c r="C41" s="4" t="s">
        <v>141</v>
      </c>
      <c r="D41" s="5">
        <v>2020</v>
      </c>
      <c r="E41" s="45">
        <v>545098</v>
      </c>
      <c r="F41" s="45">
        <v>165953</v>
      </c>
      <c r="G41" s="45">
        <v>711051</v>
      </c>
      <c r="H41" s="55">
        <v>0</v>
      </c>
      <c r="I41" s="50">
        <v>352.00544554455445</v>
      </c>
      <c r="J41" s="80">
        <v>76.660886490561154</v>
      </c>
    </row>
    <row r="42" spans="1:10" ht="13.8" x14ac:dyDescent="0.3">
      <c r="A42" s="3" t="s">
        <v>61</v>
      </c>
      <c r="B42" s="4" t="s">
        <v>142</v>
      </c>
      <c r="C42" s="4" t="s">
        <v>143</v>
      </c>
      <c r="D42" s="5">
        <v>4749</v>
      </c>
      <c r="E42" s="45">
        <v>1231297</v>
      </c>
      <c r="F42" s="45">
        <v>493216</v>
      </c>
      <c r="G42" s="45">
        <v>1724513</v>
      </c>
      <c r="H42" s="55">
        <v>0</v>
      </c>
      <c r="I42" s="50">
        <v>363.13181722467885</v>
      </c>
      <c r="J42" s="80">
        <v>71.399693710630189</v>
      </c>
    </row>
    <row r="43" spans="1:10" ht="13.8" x14ac:dyDescent="0.3">
      <c r="A43" s="3" t="s">
        <v>61</v>
      </c>
      <c r="B43" s="4" t="s">
        <v>144</v>
      </c>
      <c r="C43" s="4" t="s">
        <v>145</v>
      </c>
      <c r="D43" s="5">
        <v>3387</v>
      </c>
      <c r="E43" s="45">
        <v>968320</v>
      </c>
      <c r="F43" s="45">
        <v>429960</v>
      </c>
      <c r="G43" s="45">
        <v>1398280</v>
      </c>
      <c r="H43" s="55">
        <v>31310</v>
      </c>
      <c r="I43" s="50">
        <v>422.0814880425155</v>
      </c>
      <c r="J43" s="80">
        <v>69.924244014018001</v>
      </c>
    </row>
    <row r="44" spans="1:10" ht="13.8" x14ac:dyDescent="0.3">
      <c r="A44" s="3" t="s">
        <v>61</v>
      </c>
      <c r="B44" s="4" t="s">
        <v>146</v>
      </c>
      <c r="C44" s="4" t="s">
        <v>147</v>
      </c>
      <c r="D44" s="5">
        <v>4088</v>
      </c>
      <c r="E44" s="45">
        <v>1322125</v>
      </c>
      <c r="F44" s="45">
        <v>960397</v>
      </c>
      <c r="G44" s="45">
        <v>2282522</v>
      </c>
      <c r="H44" s="55">
        <v>0</v>
      </c>
      <c r="I44" s="50">
        <v>558.34686888454007</v>
      </c>
      <c r="J44" s="80">
        <v>57.92386667028839</v>
      </c>
    </row>
    <row r="45" spans="1:10" ht="13.8" x14ac:dyDescent="0.3">
      <c r="A45" s="3" t="s">
        <v>61</v>
      </c>
      <c r="B45" s="4" t="s">
        <v>148</v>
      </c>
      <c r="C45" s="4" t="s">
        <v>149</v>
      </c>
      <c r="D45" s="5">
        <v>1543</v>
      </c>
      <c r="E45" s="45">
        <v>515507</v>
      </c>
      <c r="F45" s="45">
        <v>194020</v>
      </c>
      <c r="G45" s="45">
        <v>709527</v>
      </c>
      <c r="H45" s="55">
        <v>0</v>
      </c>
      <c r="I45" s="50">
        <v>459.8360337005833</v>
      </c>
      <c r="J45" s="80">
        <v>72.655022289497083</v>
      </c>
    </row>
    <row r="46" spans="1:10" ht="13.8" x14ac:dyDescent="0.3">
      <c r="A46" s="3" t="s">
        <v>61</v>
      </c>
      <c r="B46" s="4" t="s">
        <v>150</v>
      </c>
      <c r="C46" s="4" t="s">
        <v>151</v>
      </c>
      <c r="D46" s="5">
        <v>3465</v>
      </c>
      <c r="E46" s="45">
        <v>1189981</v>
      </c>
      <c r="F46" s="45">
        <v>1087098</v>
      </c>
      <c r="G46" s="45">
        <v>2277079</v>
      </c>
      <c r="H46" s="55">
        <v>0</v>
      </c>
      <c r="I46" s="50">
        <v>657.1656565656566</v>
      </c>
      <c r="J46" s="80">
        <v>52.259100364985144</v>
      </c>
    </row>
    <row r="47" spans="1:10" ht="13.8" x14ac:dyDescent="0.3">
      <c r="A47" s="3" t="s">
        <v>61</v>
      </c>
      <c r="B47" s="4" t="s">
        <v>152</v>
      </c>
      <c r="C47" s="4" t="s">
        <v>153</v>
      </c>
      <c r="D47" s="5">
        <v>1421</v>
      </c>
      <c r="E47" s="45">
        <v>258222</v>
      </c>
      <c r="F47" s="45">
        <v>390762</v>
      </c>
      <c r="G47" s="45">
        <v>648984</v>
      </c>
      <c r="H47" s="55">
        <v>0</v>
      </c>
      <c r="I47" s="50">
        <v>456.70935960591135</v>
      </c>
      <c r="J47" s="80">
        <v>39.788654265744611</v>
      </c>
    </row>
    <row r="48" spans="1:10" ht="13.8" x14ac:dyDescent="0.3">
      <c r="A48" s="3" t="s">
        <v>61</v>
      </c>
      <c r="B48" s="4" t="s">
        <v>154</v>
      </c>
      <c r="C48" s="4" t="s">
        <v>155</v>
      </c>
      <c r="D48" s="5">
        <v>1012</v>
      </c>
      <c r="E48" s="45">
        <v>304820</v>
      </c>
      <c r="F48" s="45">
        <v>153707</v>
      </c>
      <c r="G48" s="45">
        <v>458527</v>
      </c>
      <c r="H48" s="55">
        <v>0</v>
      </c>
      <c r="I48" s="50">
        <v>453.08992094861662</v>
      </c>
      <c r="J48" s="80">
        <v>66.478091802663755</v>
      </c>
    </row>
    <row r="49" spans="1:10" ht="13.8" x14ac:dyDescent="0.3">
      <c r="A49" s="3" t="s">
        <v>61</v>
      </c>
      <c r="B49" s="4" t="s">
        <v>156</v>
      </c>
      <c r="C49" s="4" t="s">
        <v>157</v>
      </c>
      <c r="D49" s="5">
        <v>867</v>
      </c>
      <c r="E49" s="45">
        <v>237506</v>
      </c>
      <c r="F49" s="45">
        <v>223606</v>
      </c>
      <c r="G49" s="45">
        <v>461112</v>
      </c>
      <c r="H49" s="55">
        <v>0</v>
      </c>
      <c r="I49" s="50">
        <v>531.84775086505192</v>
      </c>
      <c r="J49" s="80">
        <v>51.507226010166733</v>
      </c>
    </row>
    <row r="50" spans="1:10" ht="13.8" x14ac:dyDescent="0.3">
      <c r="A50" s="3" t="s">
        <v>61</v>
      </c>
      <c r="B50" s="4" t="s">
        <v>158</v>
      </c>
      <c r="C50" s="4" t="s">
        <v>159</v>
      </c>
      <c r="D50" s="5">
        <v>7987</v>
      </c>
      <c r="E50" s="45">
        <v>2692811</v>
      </c>
      <c r="F50" s="45">
        <v>699512</v>
      </c>
      <c r="G50" s="45">
        <v>3392323</v>
      </c>
      <c r="H50" s="55">
        <v>5580</v>
      </c>
      <c r="I50" s="50">
        <v>425.42919744584952</v>
      </c>
      <c r="J50" s="80">
        <v>79.413420571452448</v>
      </c>
    </row>
    <row r="51" spans="1:10" ht="13.8" x14ac:dyDescent="0.3">
      <c r="A51" s="3" t="s">
        <v>61</v>
      </c>
      <c r="B51" s="4" t="s">
        <v>160</v>
      </c>
      <c r="C51" s="4" t="s">
        <v>161</v>
      </c>
      <c r="D51" s="5">
        <v>7071</v>
      </c>
      <c r="E51" s="45">
        <v>2281663</v>
      </c>
      <c r="F51" s="45">
        <v>725937</v>
      </c>
      <c r="G51" s="45">
        <v>3007600</v>
      </c>
      <c r="H51" s="55">
        <v>0</v>
      </c>
      <c r="I51" s="50">
        <v>425.34295007778252</v>
      </c>
      <c r="J51" s="80">
        <v>75.863246442346053</v>
      </c>
    </row>
    <row r="52" spans="1:10" ht="13.8" x14ac:dyDescent="0.3">
      <c r="A52" s="3" t="s">
        <v>61</v>
      </c>
      <c r="B52" s="4" t="s">
        <v>162</v>
      </c>
      <c r="C52" s="4" t="s">
        <v>163</v>
      </c>
      <c r="D52" s="5">
        <v>14844</v>
      </c>
      <c r="E52" s="45">
        <v>5337093</v>
      </c>
      <c r="F52" s="45">
        <v>4133904</v>
      </c>
      <c r="G52" s="45">
        <v>9470997</v>
      </c>
      <c r="H52" s="55">
        <v>185200.00000000003</v>
      </c>
      <c r="I52" s="50">
        <v>650.51178927512797</v>
      </c>
      <c r="J52" s="80">
        <v>57.189108714331326</v>
      </c>
    </row>
    <row r="53" spans="1:10" ht="13.8" x14ac:dyDescent="0.3">
      <c r="A53" s="3" t="s">
        <v>61</v>
      </c>
      <c r="B53" s="4" t="s">
        <v>164</v>
      </c>
      <c r="C53" s="4" t="s">
        <v>165</v>
      </c>
      <c r="D53" s="5">
        <v>15016</v>
      </c>
      <c r="E53" s="45">
        <v>4597415</v>
      </c>
      <c r="F53" s="45">
        <v>3602443</v>
      </c>
      <c r="G53" s="45">
        <v>8199858</v>
      </c>
      <c r="H53" s="55">
        <v>10230</v>
      </c>
      <c r="I53" s="50">
        <v>546.7559936068194</v>
      </c>
      <c r="J53" s="80">
        <v>56.12174924312626</v>
      </c>
    </row>
    <row r="54" spans="1:10" ht="13.8" x14ac:dyDescent="0.3">
      <c r="A54" s="3" t="s">
        <v>61</v>
      </c>
      <c r="B54" s="4" t="s">
        <v>166</v>
      </c>
      <c r="C54" s="4" t="s">
        <v>167</v>
      </c>
      <c r="D54" s="5">
        <v>12400</v>
      </c>
      <c r="E54" s="45">
        <v>3455807</v>
      </c>
      <c r="F54" s="45">
        <v>1566560</v>
      </c>
      <c r="G54" s="45">
        <v>5022367</v>
      </c>
      <c r="H54" s="55">
        <v>201500</v>
      </c>
      <c r="I54" s="50">
        <v>421.27959677419352</v>
      </c>
      <c r="J54" s="80">
        <v>70.011487658472163</v>
      </c>
    </row>
    <row r="55" spans="1:10" ht="13.8" x14ac:dyDescent="0.3">
      <c r="A55" s="3" t="s">
        <v>61</v>
      </c>
      <c r="B55" s="4" t="s">
        <v>168</v>
      </c>
      <c r="C55" s="4" t="s">
        <v>169</v>
      </c>
      <c r="D55" s="5">
        <v>5335</v>
      </c>
      <c r="E55" s="45">
        <v>1617090</v>
      </c>
      <c r="F55" s="45">
        <v>443690</v>
      </c>
      <c r="G55" s="45">
        <v>2060780</v>
      </c>
      <c r="H55" s="55">
        <v>188170</v>
      </c>
      <c r="I55" s="50">
        <v>421.54639175257734</v>
      </c>
      <c r="J55" s="80">
        <v>80.271237688699173</v>
      </c>
    </row>
    <row r="56" spans="1:10" ht="13.8" x14ac:dyDescent="0.3">
      <c r="A56" s="3" t="s">
        <v>170</v>
      </c>
      <c r="B56" s="4" t="s">
        <v>171</v>
      </c>
      <c r="C56" s="4" t="s">
        <v>172</v>
      </c>
      <c r="D56" s="5">
        <v>4875</v>
      </c>
      <c r="E56" s="45">
        <v>1110772</v>
      </c>
      <c r="F56" s="45">
        <v>450290</v>
      </c>
      <c r="G56" s="45">
        <v>1561062</v>
      </c>
      <c r="H56" s="55">
        <v>28000</v>
      </c>
      <c r="I56" s="50">
        <v>325.96143589743588</v>
      </c>
      <c r="J56" s="80">
        <v>71.663157258810543</v>
      </c>
    </row>
    <row r="57" spans="1:10" ht="13.8" x14ac:dyDescent="0.3">
      <c r="A57" s="3" t="s">
        <v>170</v>
      </c>
      <c r="B57" s="4" t="s">
        <v>173</v>
      </c>
      <c r="C57" s="4" t="s">
        <v>174</v>
      </c>
      <c r="D57" s="5">
        <v>100696</v>
      </c>
      <c r="E57" s="45">
        <v>27049706</v>
      </c>
      <c r="F57" s="45">
        <v>22246370</v>
      </c>
      <c r="G57" s="45">
        <v>49296076</v>
      </c>
      <c r="H57" s="55">
        <v>201000</v>
      </c>
      <c r="I57" s="50">
        <v>491.54957495829029</v>
      </c>
      <c r="J57" s="80">
        <v>55.055183461746303</v>
      </c>
    </row>
    <row r="58" spans="1:10" ht="13.8" x14ac:dyDescent="0.3">
      <c r="A58" s="3" t="s">
        <v>170</v>
      </c>
      <c r="B58" s="4" t="s">
        <v>175</v>
      </c>
      <c r="C58" s="4" t="s">
        <v>176</v>
      </c>
      <c r="D58" s="5">
        <v>4491</v>
      </c>
      <c r="E58" s="45">
        <v>767444</v>
      </c>
      <c r="F58" s="45">
        <v>507075</v>
      </c>
      <c r="G58" s="45">
        <v>1274519</v>
      </c>
      <c r="H58" s="55">
        <v>49200</v>
      </c>
      <c r="I58" s="50">
        <v>294.74927633043865</v>
      </c>
      <c r="J58" s="80">
        <v>61.69315390955331</v>
      </c>
    </row>
    <row r="59" spans="1:10" ht="13.8" x14ac:dyDescent="0.3">
      <c r="A59" s="3" t="s">
        <v>170</v>
      </c>
      <c r="B59" s="4" t="s">
        <v>177</v>
      </c>
      <c r="C59" s="4" t="s">
        <v>178</v>
      </c>
      <c r="D59" s="5">
        <v>1338</v>
      </c>
      <c r="E59" s="45">
        <v>304601</v>
      </c>
      <c r="F59" s="45">
        <v>166139.9</v>
      </c>
      <c r="G59" s="45">
        <v>470740.9</v>
      </c>
      <c r="H59" s="55">
        <v>33200</v>
      </c>
      <c r="I59" s="50">
        <v>376.63744394618834</v>
      </c>
      <c r="J59" s="80">
        <v>67.031868221055277</v>
      </c>
    </row>
    <row r="60" spans="1:10" ht="13.8" x14ac:dyDescent="0.3">
      <c r="A60" s="3" t="s">
        <v>170</v>
      </c>
      <c r="B60" s="4" t="s">
        <v>179</v>
      </c>
      <c r="C60" s="4" t="s">
        <v>180</v>
      </c>
      <c r="D60" s="5">
        <v>2209</v>
      </c>
      <c r="E60" s="45">
        <v>432366</v>
      </c>
      <c r="F60" s="45">
        <v>237980</v>
      </c>
      <c r="G60" s="45">
        <v>670346</v>
      </c>
      <c r="H60" s="55">
        <v>6400</v>
      </c>
      <c r="I60" s="50">
        <v>306.35853327297417</v>
      </c>
      <c r="J60" s="80">
        <v>64.834664704335154</v>
      </c>
    </row>
    <row r="61" spans="1:10" ht="13.8" x14ac:dyDescent="0.3">
      <c r="A61" s="3" t="s">
        <v>170</v>
      </c>
      <c r="B61" s="4" t="s">
        <v>181</v>
      </c>
      <c r="C61" s="4" t="s">
        <v>182</v>
      </c>
      <c r="D61" s="5">
        <v>7251</v>
      </c>
      <c r="E61" s="45">
        <v>2503719</v>
      </c>
      <c r="F61" s="45">
        <v>713080</v>
      </c>
      <c r="G61" s="45">
        <v>3216799</v>
      </c>
      <c r="H61" s="55">
        <v>64000</v>
      </c>
      <c r="I61" s="50">
        <v>452.46159150462006</v>
      </c>
      <c r="J61" s="80">
        <v>78.265050678203693</v>
      </c>
    </row>
    <row r="62" spans="1:10" ht="13.8" x14ac:dyDescent="0.3">
      <c r="A62" s="3" t="s">
        <v>170</v>
      </c>
      <c r="B62" s="4" t="s">
        <v>183</v>
      </c>
      <c r="C62" s="4" t="s">
        <v>184</v>
      </c>
      <c r="D62" s="5">
        <v>2574</v>
      </c>
      <c r="E62" s="45">
        <v>708779</v>
      </c>
      <c r="F62" s="45">
        <v>322390</v>
      </c>
      <c r="G62" s="45">
        <v>1031169</v>
      </c>
      <c r="H62" s="55">
        <v>11000</v>
      </c>
      <c r="I62" s="50">
        <v>404.88306138306137</v>
      </c>
      <c r="J62" s="80">
        <v>69.065477863954882</v>
      </c>
    </row>
    <row r="63" spans="1:10" ht="13.8" x14ac:dyDescent="0.3">
      <c r="A63" s="3" t="s">
        <v>170</v>
      </c>
      <c r="B63" s="4" t="s">
        <v>185</v>
      </c>
      <c r="C63" s="4" t="s">
        <v>186</v>
      </c>
      <c r="D63" s="5">
        <v>4958</v>
      </c>
      <c r="E63" s="45">
        <v>1112901</v>
      </c>
      <c r="F63" s="45">
        <v>782312</v>
      </c>
      <c r="G63" s="45">
        <v>1895213</v>
      </c>
      <c r="H63" s="55">
        <v>57660</v>
      </c>
      <c r="I63" s="50">
        <v>393.88321903993545</v>
      </c>
      <c r="J63" s="80">
        <v>59.940456957518485</v>
      </c>
    </row>
    <row r="64" spans="1:10" ht="13.8" x14ac:dyDescent="0.3">
      <c r="A64" s="3" t="s">
        <v>170</v>
      </c>
      <c r="B64" s="4" t="s">
        <v>187</v>
      </c>
      <c r="C64" s="4" t="s">
        <v>188</v>
      </c>
      <c r="D64" s="5">
        <v>18679</v>
      </c>
      <c r="E64" s="45">
        <v>5870070</v>
      </c>
      <c r="F64" s="45">
        <v>1731100</v>
      </c>
      <c r="G64" s="45">
        <v>7601170</v>
      </c>
      <c r="H64" s="55">
        <v>110900</v>
      </c>
      <c r="I64" s="50">
        <v>412.8738155147492</v>
      </c>
      <c r="J64" s="80">
        <v>77.553367643187883</v>
      </c>
    </row>
    <row r="65" spans="1:10" ht="13.8" x14ac:dyDescent="0.3">
      <c r="A65" s="3" t="s">
        <v>170</v>
      </c>
      <c r="B65" s="4" t="s">
        <v>189</v>
      </c>
      <c r="C65" s="4" t="s">
        <v>190</v>
      </c>
      <c r="D65" s="5">
        <v>1629</v>
      </c>
      <c r="E65" s="45">
        <v>371497</v>
      </c>
      <c r="F65" s="45">
        <v>168365</v>
      </c>
      <c r="G65" s="45">
        <v>539862</v>
      </c>
      <c r="H65" s="55">
        <v>0</v>
      </c>
      <c r="I65" s="50">
        <v>331.40699815837939</v>
      </c>
      <c r="J65" s="80">
        <v>68.813326368590495</v>
      </c>
    </row>
    <row r="66" spans="1:10" ht="13.8" x14ac:dyDescent="0.3">
      <c r="A66" s="3" t="s">
        <v>170</v>
      </c>
      <c r="B66" s="4" t="s">
        <v>191</v>
      </c>
      <c r="C66" s="4" t="s">
        <v>192</v>
      </c>
      <c r="D66" s="5">
        <v>3539</v>
      </c>
      <c r="E66" s="45">
        <v>1036187</v>
      </c>
      <c r="F66" s="45">
        <v>709901</v>
      </c>
      <c r="G66" s="45">
        <v>1746088</v>
      </c>
      <c r="H66" s="55">
        <v>61690</v>
      </c>
      <c r="I66" s="50">
        <v>510.8160497315626</v>
      </c>
      <c r="J66" s="80">
        <v>60.730742380978199</v>
      </c>
    </row>
    <row r="67" spans="1:10" ht="13.8" x14ac:dyDescent="0.3">
      <c r="A67" s="3" t="s">
        <v>170</v>
      </c>
      <c r="B67" s="4" t="s">
        <v>193</v>
      </c>
      <c r="C67" s="4" t="s">
        <v>194</v>
      </c>
      <c r="D67" s="5">
        <v>3736</v>
      </c>
      <c r="E67" s="45">
        <v>1087700</v>
      </c>
      <c r="F67" s="45">
        <v>462420</v>
      </c>
      <c r="G67" s="45">
        <v>1550120</v>
      </c>
      <c r="H67" s="55">
        <v>0</v>
      </c>
      <c r="I67" s="50">
        <v>414.91434689507497</v>
      </c>
      <c r="J67" s="80">
        <v>70.168761128170715</v>
      </c>
    </row>
    <row r="68" spans="1:10" ht="13.8" x14ac:dyDescent="0.3">
      <c r="A68" s="3" t="s">
        <v>170</v>
      </c>
      <c r="B68" s="4" t="s">
        <v>195</v>
      </c>
      <c r="C68" s="4" t="s">
        <v>196</v>
      </c>
      <c r="D68" s="5">
        <v>14800</v>
      </c>
      <c r="E68" s="45">
        <v>4722544</v>
      </c>
      <c r="F68" s="45">
        <v>1482780</v>
      </c>
      <c r="G68" s="45">
        <v>6205324</v>
      </c>
      <c r="H68" s="55">
        <v>83750</v>
      </c>
      <c r="I68" s="50">
        <v>424.93743243243244</v>
      </c>
      <c r="J68" s="80">
        <v>76.422920131008155</v>
      </c>
    </row>
    <row r="69" spans="1:10" ht="13.8" x14ac:dyDescent="0.3">
      <c r="A69" s="3" t="s">
        <v>170</v>
      </c>
      <c r="B69" s="4" t="s">
        <v>197</v>
      </c>
      <c r="C69" s="4" t="s">
        <v>198</v>
      </c>
      <c r="D69" s="5">
        <v>4959</v>
      </c>
      <c r="E69" s="45">
        <v>1439351</v>
      </c>
      <c r="F69" s="45">
        <v>669380</v>
      </c>
      <c r="G69" s="45">
        <v>2108731</v>
      </c>
      <c r="H69" s="55">
        <v>176400</v>
      </c>
      <c r="I69" s="50">
        <v>460.80479935470862</v>
      </c>
      <c r="J69" s="80">
        <v>70.707149830797448</v>
      </c>
    </row>
    <row r="70" spans="1:10" ht="13.8" x14ac:dyDescent="0.3">
      <c r="A70" s="3" t="s">
        <v>170</v>
      </c>
      <c r="B70" s="4" t="s">
        <v>199</v>
      </c>
      <c r="C70" s="4" t="s">
        <v>200</v>
      </c>
      <c r="D70" s="5">
        <v>4688</v>
      </c>
      <c r="E70" s="45">
        <v>1034569</v>
      </c>
      <c r="F70" s="45">
        <v>672668</v>
      </c>
      <c r="G70" s="45">
        <v>1707237</v>
      </c>
      <c r="H70" s="55">
        <v>68820</v>
      </c>
      <c r="I70" s="50">
        <v>378.8517491467577</v>
      </c>
      <c r="J70" s="80">
        <v>62.125765107763996</v>
      </c>
    </row>
    <row r="71" spans="1:10" ht="13.8" x14ac:dyDescent="0.3">
      <c r="A71" s="3" t="s">
        <v>170</v>
      </c>
      <c r="B71" s="4" t="s">
        <v>201</v>
      </c>
      <c r="C71" s="4" t="s">
        <v>202</v>
      </c>
      <c r="D71" s="5">
        <v>31212</v>
      </c>
      <c r="E71" s="45">
        <v>7780988</v>
      </c>
      <c r="F71" s="45">
        <v>4279935</v>
      </c>
      <c r="G71" s="45">
        <v>12060923</v>
      </c>
      <c r="H71" s="55">
        <v>197600</v>
      </c>
      <c r="I71" s="50">
        <v>392.75032038959375</v>
      </c>
      <c r="J71" s="80">
        <v>65.086046663207313</v>
      </c>
    </row>
    <row r="72" spans="1:10" ht="13.8" x14ac:dyDescent="0.3">
      <c r="A72" s="3" t="s">
        <v>170</v>
      </c>
      <c r="B72" s="4" t="s">
        <v>203</v>
      </c>
      <c r="C72" s="4" t="s">
        <v>204</v>
      </c>
      <c r="D72" s="5">
        <v>26331</v>
      </c>
      <c r="E72" s="45">
        <v>8438798</v>
      </c>
      <c r="F72" s="45">
        <v>6370420</v>
      </c>
      <c r="G72" s="45">
        <v>14809218</v>
      </c>
      <c r="H72" s="55">
        <v>0</v>
      </c>
      <c r="I72" s="50">
        <v>562.4252022331093</v>
      </c>
      <c r="J72" s="80">
        <v>56.983413979050077</v>
      </c>
    </row>
    <row r="73" spans="1:10" ht="13.8" x14ac:dyDescent="0.3">
      <c r="A73" s="3" t="s">
        <v>170</v>
      </c>
      <c r="B73" s="4" t="s">
        <v>205</v>
      </c>
      <c r="C73" s="4" t="s">
        <v>206</v>
      </c>
      <c r="D73" s="5">
        <v>9385</v>
      </c>
      <c r="E73" s="45">
        <v>2545444</v>
      </c>
      <c r="F73" s="45">
        <v>995430</v>
      </c>
      <c r="G73" s="45">
        <v>3540874</v>
      </c>
      <c r="H73" s="55">
        <v>43600</v>
      </c>
      <c r="I73" s="50">
        <v>381.93649440596698</v>
      </c>
      <c r="J73" s="80">
        <v>72.229398232488222</v>
      </c>
    </row>
    <row r="74" spans="1:10" ht="13.8" x14ac:dyDescent="0.3">
      <c r="A74" s="3" t="s">
        <v>170</v>
      </c>
      <c r="B74" s="4" t="s">
        <v>207</v>
      </c>
      <c r="C74" s="4" t="s">
        <v>208</v>
      </c>
      <c r="D74" s="5">
        <v>1781</v>
      </c>
      <c r="E74" s="45">
        <v>331494.2</v>
      </c>
      <c r="F74" s="45">
        <v>340670</v>
      </c>
      <c r="G74" s="45">
        <v>672164.2</v>
      </c>
      <c r="H74" s="55">
        <v>22800</v>
      </c>
      <c r="I74" s="50">
        <v>390.2101066816395</v>
      </c>
      <c r="J74" s="80">
        <v>50.980208764710476</v>
      </c>
    </row>
    <row r="75" spans="1:10" ht="13.8" x14ac:dyDescent="0.3">
      <c r="A75" s="3" t="s">
        <v>170</v>
      </c>
      <c r="B75" s="4" t="s">
        <v>209</v>
      </c>
      <c r="C75" s="4" t="s">
        <v>210</v>
      </c>
      <c r="D75" s="5">
        <v>40318</v>
      </c>
      <c r="E75" s="45">
        <v>14324741</v>
      </c>
      <c r="F75" s="45">
        <v>7632570</v>
      </c>
      <c r="G75" s="45">
        <v>21957311</v>
      </c>
      <c r="H75" s="55">
        <v>234050</v>
      </c>
      <c r="I75" s="50">
        <v>550.40827918051491</v>
      </c>
      <c r="J75" s="80">
        <v>65.60566970182677</v>
      </c>
    </row>
    <row r="76" spans="1:10" ht="13.8" x14ac:dyDescent="0.3">
      <c r="A76" s="3" t="s">
        <v>170</v>
      </c>
      <c r="B76" s="4" t="s">
        <v>211</v>
      </c>
      <c r="C76" s="4" t="s">
        <v>212</v>
      </c>
      <c r="D76" s="5">
        <v>12810</v>
      </c>
      <c r="E76" s="45">
        <v>5025054</v>
      </c>
      <c r="F76" s="45">
        <v>2445480</v>
      </c>
      <c r="G76" s="45">
        <v>7470534</v>
      </c>
      <c r="H76" s="55">
        <v>23100</v>
      </c>
      <c r="I76" s="50">
        <v>584.98313817330211</v>
      </c>
      <c r="J76" s="80">
        <v>67.365900176069445</v>
      </c>
    </row>
    <row r="77" spans="1:10" ht="13.8" x14ac:dyDescent="0.3">
      <c r="A77" s="3" t="s">
        <v>170</v>
      </c>
      <c r="B77" s="4" t="s">
        <v>213</v>
      </c>
      <c r="C77" s="4" t="s">
        <v>214</v>
      </c>
      <c r="D77" s="5">
        <v>6225</v>
      </c>
      <c r="E77" s="45">
        <v>1787427</v>
      </c>
      <c r="F77" s="45">
        <v>1082737</v>
      </c>
      <c r="G77" s="45">
        <v>2870164</v>
      </c>
      <c r="H77" s="55">
        <v>91140</v>
      </c>
      <c r="I77" s="50">
        <v>475.71148594377507</v>
      </c>
      <c r="J77" s="80">
        <v>63.437154712923771</v>
      </c>
    </row>
    <row r="78" spans="1:10" ht="13.8" x14ac:dyDescent="0.3">
      <c r="A78" s="3" t="s">
        <v>170</v>
      </c>
      <c r="B78" s="4" t="s">
        <v>215</v>
      </c>
      <c r="C78" s="4" t="s">
        <v>216</v>
      </c>
      <c r="D78" s="5">
        <v>1022</v>
      </c>
      <c r="E78" s="45">
        <v>303273</v>
      </c>
      <c r="F78" s="45">
        <v>186280</v>
      </c>
      <c r="G78" s="45">
        <v>489553</v>
      </c>
      <c r="H78" s="55">
        <v>18600</v>
      </c>
      <c r="I78" s="50">
        <v>497.21428571428572</v>
      </c>
      <c r="J78" s="80">
        <v>63.34174943373354</v>
      </c>
    </row>
    <row r="79" spans="1:10" ht="13.8" x14ac:dyDescent="0.3">
      <c r="A79" s="3" t="s">
        <v>170</v>
      </c>
      <c r="B79" s="4" t="s">
        <v>217</v>
      </c>
      <c r="C79" s="4" t="s">
        <v>218</v>
      </c>
      <c r="D79" s="5">
        <v>3396</v>
      </c>
      <c r="E79" s="45">
        <v>928808</v>
      </c>
      <c r="F79" s="45">
        <v>461195</v>
      </c>
      <c r="G79" s="45">
        <v>1390003</v>
      </c>
      <c r="H79" s="55">
        <v>53800.000000000007</v>
      </c>
      <c r="I79" s="50">
        <v>425.14811542991754</v>
      </c>
      <c r="J79" s="80">
        <v>68.056930204466951</v>
      </c>
    </row>
    <row r="80" spans="1:10" ht="13.8" x14ac:dyDescent="0.3">
      <c r="A80" s="3" t="s">
        <v>170</v>
      </c>
      <c r="B80" s="4" t="s">
        <v>219</v>
      </c>
      <c r="C80" s="4" t="s">
        <v>220</v>
      </c>
      <c r="D80" s="5">
        <v>1957</v>
      </c>
      <c r="E80" s="45">
        <v>565742</v>
      </c>
      <c r="F80" s="45">
        <v>312722</v>
      </c>
      <c r="G80" s="45">
        <v>878464</v>
      </c>
      <c r="H80" s="55">
        <v>53010</v>
      </c>
      <c r="I80" s="50">
        <v>475.97036280020438</v>
      </c>
      <c r="J80" s="80">
        <v>66.427189594127157</v>
      </c>
    </row>
    <row r="81" spans="1:10" ht="13.8" x14ac:dyDescent="0.3">
      <c r="A81" s="3" t="s">
        <v>170</v>
      </c>
      <c r="B81" s="4" t="s">
        <v>221</v>
      </c>
      <c r="C81" s="4" t="s">
        <v>222</v>
      </c>
      <c r="D81" s="5">
        <v>9930</v>
      </c>
      <c r="E81" s="45">
        <v>3642172</v>
      </c>
      <c r="F81" s="45">
        <v>952990</v>
      </c>
      <c r="G81" s="45">
        <v>4595162</v>
      </c>
      <c r="H81" s="55">
        <v>103850.00000000001</v>
      </c>
      <c r="I81" s="50">
        <v>473.21369587109768</v>
      </c>
      <c r="J81" s="80">
        <v>79.719353770537296</v>
      </c>
    </row>
    <row r="82" spans="1:10" ht="13.8" x14ac:dyDescent="0.3">
      <c r="A82" s="3" t="s">
        <v>170</v>
      </c>
      <c r="B82" s="4" t="s">
        <v>223</v>
      </c>
      <c r="C82" s="4" t="s">
        <v>224</v>
      </c>
      <c r="D82" s="5">
        <v>3075</v>
      </c>
      <c r="E82" s="45">
        <v>798797</v>
      </c>
      <c r="F82" s="45">
        <v>571636</v>
      </c>
      <c r="G82" s="45">
        <v>1370433</v>
      </c>
      <c r="H82" s="55">
        <v>29759.999999999996</v>
      </c>
      <c r="I82" s="50">
        <v>455.34731707317076</v>
      </c>
      <c r="J82" s="80">
        <v>59.174485231678773</v>
      </c>
    </row>
    <row r="83" spans="1:10" ht="13.8" x14ac:dyDescent="0.3">
      <c r="A83" s="3" t="s">
        <v>170</v>
      </c>
      <c r="B83" s="4" t="s">
        <v>225</v>
      </c>
      <c r="C83" s="4" t="s">
        <v>226</v>
      </c>
      <c r="D83" s="5">
        <v>6807</v>
      </c>
      <c r="E83" s="45">
        <v>2309593</v>
      </c>
      <c r="F83" s="45">
        <v>504110</v>
      </c>
      <c r="G83" s="45">
        <v>2813703</v>
      </c>
      <c r="H83" s="55">
        <v>110300.00000000001</v>
      </c>
      <c r="I83" s="50">
        <v>429.55824886146615</v>
      </c>
      <c r="J83" s="80">
        <v>82.759593611908059</v>
      </c>
    </row>
    <row r="84" spans="1:10" ht="13.8" x14ac:dyDescent="0.3">
      <c r="A84" s="3" t="s">
        <v>170</v>
      </c>
      <c r="B84" s="4" t="s">
        <v>227</v>
      </c>
      <c r="C84" s="4" t="s">
        <v>228</v>
      </c>
      <c r="D84" s="5">
        <v>1892</v>
      </c>
      <c r="E84" s="45">
        <v>430889</v>
      </c>
      <c r="F84" s="45">
        <v>210475</v>
      </c>
      <c r="G84" s="45">
        <v>641364</v>
      </c>
      <c r="H84" s="55">
        <v>8400</v>
      </c>
      <c r="I84" s="50">
        <v>343.42706131078222</v>
      </c>
      <c r="J84" s="80">
        <v>67.6074697890311</v>
      </c>
    </row>
    <row r="85" spans="1:10" ht="13.8" x14ac:dyDescent="0.3">
      <c r="A85" s="3" t="s">
        <v>170</v>
      </c>
      <c r="B85" s="4" t="s">
        <v>229</v>
      </c>
      <c r="C85" s="4" t="s">
        <v>230</v>
      </c>
      <c r="D85" s="5">
        <v>3767</v>
      </c>
      <c r="E85" s="45">
        <v>4077238</v>
      </c>
      <c r="F85" s="45">
        <v>1846410</v>
      </c>
      <c r="G85" s="45">
        <v>5923648</v>
      </c>
      <c r="H85" s="55">
        <v>28850</v>
      </c>
      <c r="I85" s="50">
        <v>1580.1693655428724</v>
      </c>
      <c r="J85" s="80">
        <v>68.980921959150592</v>
      </c>
    </row>
    <row r="86" spans="1:10" ht="13.8" x14ac:dyDescent="0.3">
      <c r="A86" s="3" t="s">
        <v>170</v>
      </c>
      <c r="B86" s="4" t="s">
        <v>231</v>
      </c>
      <c r="C86" s="4" t="s">
        <v>232</v>
      </c>
      <c r="D86" s="5">
        <v>1984</v>
      </c>
      <c r="E86" s="45">
        <v>513798</v>
      </c>
      <c r="F86" s="45">
        <v>229670</v>
      </c>
      <c r="G86" s="45">
        <v>743468</v>
      </c>
      <c r="H86" s="55">
        <v>0</v>
      </c>
      <c r="I86" s="50">
        <v>374.73185483870969</v>
      </c>
      <c r="J86" s="80">
        <v>69.108287108523839</v>
      </c>
    </row>
    <row r="87" spans="1:10" ht="13.8" x14ac:dyDescent="0.3">
      <c r="A87" s="3" t="s">
        <v>170</v>
      </c>
      <c r="B87" s="4" t="s">
        <v>233</v>
      </c>
      <c r="C87" s="4" t="s">
        <v>234</v>
      </c>
      <c r="D87" s="5">
        <v>34918</v>
      </c>
      <c r="E87" s="45">
        <v>13494370</v>
      </c>
      <c r="F87" s="45">
        <v>5061520</v>
      </c>
      <c r="G87" s="45">
        <v>18555890</v>
      </c>
      <c r="H87" s="55">
        <v>240760</v>
      </c>
      <c r="I87" s="50">
        <v>538.30832235523224</v>
      </c>
      <c r="J87" s="80">
        <v>73.072222975902619</v>
      </c>
    </row>
    <row r="88" spans="1:10" ht="13.8" x14ac:dyDescent="0.3">
      <c r="A88" s="3" t="s">
        <v>170</v>
      </c>
      <c r="B88" s="4" t="s">
        <v>235</v>
      </c>
      <c r="C88" s="4" t="s">
        <v>236</v>
      </c>
      <c r="D88" s="5">
        <v>6792</v>
      </c>
      <c r="E88" s="45">
        <v>1990706</v>
      </c>
      <c r="F88" s="45">
        <v>796740</v>
      </c>
      <c r="G88" s="45">
        <v>2787446</v>
      </c>
      <c r="H88" s="55">
        <v>35200</v>
      </c>
      <c r="I88" s="50">
        <v>415.58392226148408</v>
      </c>
      <c r="J88" s="80">
        <v>71.773293569225473</v>
      </c>
    </row>
    <row r="89" spans="1:10" ht="13.8" x14ac:dyDescent="0.3">
      <c r="A89" s="3" t="s">
        <v>170</v>
      </c>
      <c r="B89" s="4" t="s">
        <v>237</v>
      </c>
      <c r="C89" s="4" t="s">
        <v>238</v>
      </c>
      <c r="D89" s="5">
        <v>3292</v>
      </c>
      <c r="E89" s="45">
        <v>866632</v>
      </c>
      <c r="F89" s="45">
        <v>404140</v>
      </c>
      <c r="G89" s="45">
        <v>1270772</v>
      </c>
      <c r="H89" s="55">
        <v>126650</v>
      </c>
      <c r="I89" s="50">
        <v>424.49027946537058</v>
      </c>
      <c r="J89" s="80">
        <v>71.079602296228344</v>
      </c>
    </row>
    <row r="90" spans="1:10" ht="13.8" x14ac:dyDescent="0.3">
      <c r="A90" s="3" t="s">
        <v>170</v>
      </c>
      <c r="B90" s="4" t="s">
        <v>239</v>
      </c>
      <c r="C90" s="4" t="s">
        <v>240</v>
      </c>
      <c r="D90" s="5">
        <v>685</v>
      </c>
      <c r="E90" s="45">
        <v>124483</v>
      </c>
      <c r="F90" s="45">
        <v>140090</v>
      </c>
      <c r="G90" s="45">
        <v>264573</v>
      </c>
      <c r="H90" s="55">
        <v>9610</v>
      </c>
      <c r="I90" s="50">
        <v>400.26715328467151</v>
      </c>
      <c r="J90" s="80">
        <v>48.906387339842368</v>
      </c>
    </row>
    <row r="91" spans="1:10" ht="13.8" x14ac:dyDescent="0.3">
      <c r="A91" s="3" t="s">
        <v>170</v>
      </c>
      <c r="B91" s="4" t="s">
        <v>241</v>
      </c>
      <c r="C91" s="4" t="s">
        <v>242</v>
      </c>
      <c r="D91" s="5">
        <v>4590</v>
      </c>
      <c r="E91" s="45">
        <v>1071780</v>
      </c>
      <c r="F91" s="45">
        <v>458700</v>
      </c>
      <c r="G91" s="45">
        <v>1530480</v>
      </c>
      <c r="H91" s="55">
        <v>51250</v>
      </c>
      <c r="I91" s="50">
        <v>344.60348583877993</v>
      </c>
      <c r="J91" s="80">
        <v>71.000107477255909</v>
      </c>
    </row>
    <row r="92" spans="1:10" ht="13.8" x14ac:dyDescent="0.3">
      <c r="A92" s="3" t="s">
        <v>170</v>
      </c>
      <c r="B92" s="4" t="s">
        <v>243</v>
      </c>
      <c r="C92" s="4" t="s">
        <v>244</v>
      </c>
      <c r="D92" s="5">
        <v>1972</v>
      </c>
      <c r="E92" s="45">
        <v>538404</v>
      </c>
      <c r="F92" s="45">
        <v>335749</v>
      </c>
      <c r="G92" s="45">
        <v>874153</v>
      </c>
      <c r="H92" s="55">
        <v>33790</v>
      </c>
      <c r="I92" s="50">
        <v>460.41734279918865</v>
      </c>
      <c r="J92" s="80">
        <v>63.020916511278791</v>
      </c>
    </row>
    <row r="93" spans="1:10" ht="13.8" x14ac:dyDescent="0.3">
      <c r="A93" s="3" t="s">
        <v>170</v>
      </c>
      <c r="B93" s="4" t="s">
        <v>245</v>
      </c>
      <c r="C93" s="4" t="s">
        <v>246</v>
      </c>
      <c r="D93" s="5">
        <v>2055</v>
      </c>
      <c r="E93" s="45">
        <v>469196</v>
      </c>
      <c r="F93" s="45">
        <v>225910</v>
      </c>
      <c r="G93" s="45">
        <v>695106</v>
      </c>
      <c r="H93" s="55">
        <v>6400</v>
      </c>
      <c r="I93" s="50">
        <v>341.36545012165448</v>
      </c>
      <c r="J93" s="80">
        <v>67.796426545175663</v>
      </c>
    </row>
    <row r="94" spans="1:10" ht="13.8" x14ac:dyDescent="0.3">
      <c r="A94" s="3" t="s">
        <v>170</v>
      </c>
      <c r="B94" s="4" t="s">
        <v>247</v>
      </c>
      <c r="C94" s="4" t="s">
        <v>248</v>
      </c>
      <c r="D94" s="5">
        <v>912</v>
      </c>
      <c r="E94" s="45">
        <v>179544</v>
      </c>
      <c r="F94" s="45">
        <v>231463</v>
      </c>
      <c r="G94" s="45">
        <v>411007</v>
      </c>
      <c r="H94" s="55">
        <v>10230</v>
      </c>
      <c r="I94" s="50">
        <v>461.88267543859649</v>
      </c>
      <c r="J94" s="80">
        <v>45.051598031511951</v>
      </c>
    </row>
    <row r="95" spans="1:10" ht="13.8" x14ac:dyDescent="0.3">
      <c r="A95" s="3" t="s">
        <v>170</v>
      </c>
      <c r="B95" s="4" t="s">
        <v>249</v>
      </c>
      <c r="C95" s="4" t="s">
        <v>250</v>
      </c>
      <c r="D95" s="5">
        <v>4177</v>
      </c>
      <c r="E95" s="45">
        <v>956137</v>
      </c>
      <c r="F95" s="45">
        <v>407810</v>
      </c>
      <c r="G95" s="45">
        <v>1363947</v>
      </c>
      <c r="H95" s="55">
        <v>43350</v>
      </c>
      <c r="I95" s="50">
        <v>336.91572899209962</v>
      </c>
      <c r="J95" s="80">
        <v>71.021753048574681</v>
      </c>
    </row>
    <row r="96" spans="1:10" ht="13.8" x14ac:dyDescent="0.3">
      <c r="A96" s="3" t="s">
        <v>170</v>
      </c>
      <c r="B96" s="4" t="s">
        <v>251</v>
      </c>
      <c r="C96" s="4" t="s">
        <v>252</v>
      </c>
      <c r="D96" s="5">
        <v>7177</v>
      </c>
      <c r="E96" s="45">
        <v>1918318</v>
      </c>
      <c r="F96" s="45">
        <v>901070</v>
      </c>
      <c r="G96" s="45">
        <v>2819388</v>
      </c>
      <c r="H96" s="55">
        <v>301900</v>
      </c>
      <c r="I96" s="50">
        <v>434.90149087362408</v>
      </c>
      <c r="J96" s="80">
        <v>71.131468803904028</v>
      </c>
    </row>
    <row r="97" spans="1:10" ht="13.8" x14ac:dyDescent="0.3">
      <c r="A97" s="3" t="s">
        <v>170</v>
      </c>
      <c r="B97" s="4" t="s">
        <v>253</v>
      </c>
      <c r="C97" s="4" t="s">
        <v>254</v>
      </c>
      <c r="D97" s="5">
        <v>44706</v>
      </c>
      <c r="E97" s="45">
        <v>18413685</v>
      </c>
      <c r="F97" s="45">
        <v>8568130</v>
      </c>
      <c r="G97" s="45">
        <v>26981815</v>
      </c>
      <c r="H97" s="55">
        <v>660300</v>
      </c>
      <c r="I97" s="50">
        <v>618.30883997673686</v>
      </c>
      <c r="J97" s="80">
        <v>69.003348694555385</v>
      </c>
    </row>
    <row r="98" spans="1:10" ht="13.8" x14ac:dyDescent="0.3">
      <c r="A98" s="3" t="s">
        <v>170</v>
      </c>
      <c r="B98" s="4" t="s">
        <v>255</v>
      </c>
      <c r="C98" s="4" t="s">
        <v>256</v>
      </c>
      <c r="D98" s="5">
        <v>3765</v>
      </c>
      <c r="E98" s="45">
        <v>972374.3</v>
      </c>
      <c r="F98" s="45">
        <v>327207.84999999998</v>
      </c>
      <c r="G98" s="45">
        <v>1299582.1499999999</v>
      </c>
      <c r="H98" s="55">
        <v>149600</v>
      </c>
      <c r="I98" s="50">
        <v>384.90893758300132</v>
      </c>
      <c r="J98" s="80">
        <v>77.421206161006069</v>
      </c>
    </row>
    <row r="99" spans="1:10" ht="13.8" x14ac:dyDescent="0.3">
      <c r="A99" s="3" t="s">
        <v>170</v>
      </c>
      <c r="B99" s="4" t="s">
        <v>257</v>
      </c>
      <c r="C99" s="4" t="s">
        <v>258</v>
      </c>
      <c r="D99" s="5">
        <v>2811</v>
      </c>
      <c r="E99" s="45">
        <v>500827</v>
      </c>
      <c r="F99" s="45">
        <v>679756</v>
      </c>
      <c r="G99" s="45">
        <v>1180583</v>
      </c>
      <c r="H99" s="55">
        <v>36580</v>
      </c>
      <c r="I99" s="50">
        <v>433</v>
      </c>
      <c r="J99" s="80">
        <v>44.152426585428572</v>
      </c>
    </row>
    <row r="100" spans="1:10" ht="13.8" x14ac:dyDescent="0.3">
      <c r="A100" s="3" t="s">
        <v>170</v>
      </c>
      <c r="B100" s="4" t="s">
        <v>259</v>
      </c>
      <c r="C100" s="4" t="s">
        <v>260</v>
      </c>
      <c r="D100" s="5">
        <v>4052</v>
      </c>
      <c r="E100" s="45">
        <v>1957940</v>
      </c>
      <c r="F100" s="45">
        <v>702580</v>
      </c>
      <c r="G100" s="45">
        <v>2660520</v>
      </c>
      <c r="H100" s="55">
        <v>21600</v>
      </c>
      <c r="I100" s="50">
        <v>661.92497532082928</v>
      </c>
      <c r="J100" s="80">
        <v>73.805049736775388</v>
      </c>
    </row>
    <row r="101" spans="1:10" ht="13.8" x14ac:dyDescent="0.3">
      <c r="A101" s="3" t="s">
        <v>170</v>
      </c>
      <c r="B101" s="4" t="s">
        <v>261</v>
      </c>
      <c r="C101" s="4" t="s">
        <v>262</v>
      </c>
      <c r="D101" s="5">
        <v>2266</v>
      </c>
      <c r="E101" s="45">
        <v>457162</v>
      </c>
      <c r="F101" s="45">
        <v>431753</v>
      </c>
      <c r="G101" s="45">
        <v>888915</v>
      </c>
      <c r="H101" s="55">
        <v>27590</v>
      </c>
      <c r="I101" s="50">
        <v>404.4593998234775</v>
      </c>
      <c r="J101" s="80">
        <v>52.891364477007762</v>
      </c>
    </row>
    <row r="102" spans="1:10" ht="13.8" x14ac:dyDescent="0.3">
      <c r="A102" s="3" t="s">
        <v>170</v>
      </c>
      <c r="B102" s="4" t="s">
        <v>263</v>
      </c>
      <c r="C102" s="4" t="s">
        <v>264</v>
      </c>
      <c r="D102" s="5">
        <v>7640</v>
      </c>
      <c r="E102" s="45">
        <v>2014475</v>
      </c>
      <c r="F102" s="45">
        <v>857495</v>
      </c>
      <c r="G102" s="45">
        <v>2871970</v>
      </c>
      <c r="H102" s="55">
        <v>91750</v>
      </c>
      <c r="I102" s="50">
        <v>387.9214659685864</v>
      </c>
      <c r="J102" s="80">
        <v>71.066936147814232</v>
      </c>
    </row>
    <row r="103" spans="1:10" ht="13.8" x14ac:dyDescent="0.3">
      <c r="A103" s="3" t="s">
        <v>265</v>
      </c>
      <c r="B103" s="4" t="s">
        <v>266</v>
      </c>
      <c r="C103" s="4" t="s">
        <v>267</v>
      </c>
      <c r="D103" s="5">
        <v>2264</v>
      </c>
      <c r="E103" s="45">
        <v>610462</v>
      </c>
      <c r="F103" s="45">
        <v>243165</v>
      </c>
      <c r="G103" s="45">
        <v>853627</v>
      </c>
      <c r="H103" s="55">
        <v>65450</v>
      </c>
      <c r="I103" s="50">
        <v>405.95273851590105</v>
      </c>
      <c r="J103" s="80">
        <v>73.542477942544522</v>
      </c>
    </row>
    <row r="104" spans="1:10" ht="13.8" x14ac:dyDescent="0.3">
      <c r="A104" s="3" t="s">
        <v>265</v>
      </c>
      <c r="B104" s="4" t="s">
        <v>268</v>
      </c>
      <c r="C104" s="4" t="s">
        <v>269</v>
      </c>
      <c r="D104" s="5">
        <v>4214</v>
      </c>
      <c r="E104" s="45">
        <v>1468235</v>
      </c>
      <c r="F104" s="45">
        <v>391730</v>
      </c>
      <c r="G104" s="45">
        <v>1859965</v>
      </c>
      <c r="H104" s="55">
        <v>66550.000000000015</v>
      </c>
      <c r="I104" s="50">
        <v>457.17014712861891</v>
      </c>
      <c r="J104" s="80">
        <v>79.666392423625041</v>
      </c>
    </row>
    <row r="105" spans="1:10" ht="13.8" x14ac:dyDescent="0.3">
      <c r="A105" s="3" t="s">
        <v>265</v>
      </c>
      <c r="B105" s="4" t="s">
        <v>270</v>
      </c>
      <c r="C105" s="4" t="s">
        <v>271</v>
      </c>
      <c r="D105" s="5">
        <v>1877</v>
      </c>
      <c r="E105" s="45">
        <v>623951</v>
      </c>
      <c r="F105" s="45">
        <v>161800</v>
      </c>
      <c r="G105" s="45">
        <v>785751</v>
      </c>
      <c r="H105" s="55">
        <v>81950</v>
      </c>
      <c r="I105" s="50">
        <v>462.2807671816729</v>
      </c>
      <c r="J105" s="80">
        <v>81.353023679815976</v>
      </c>
    </row>
    <row r="106" spans="1:10" ht="13.8" x14ac:dyDescent="0.3">
      <c r="A106" s="3" t="s">
        <v>265</v>
      </c>
      <c r="B106" s="4" t="s">
        <v>272</v>
      </c>
      <c r="C106" s="4" t="s">
        <v>273</v>
      </c>
      <c r="D106" s="5">
        <v>137</v>
      </c>
      <c r="E106" s="45">
        <v>43054</v>
      </c>
      <c r="F106" s="45">
        <v>73770</v>
      </c>
      <c r="G106" s="45">
        <v>116824</v>
      </c>
      <c r="H106" s="55">
        <v>550</v>
      </c>
      <c r="I106" s="50">
        <v>856.74452554744528</v>
      </c>
      <c r="J106" s="80">
        <v>37.149624277949123</v>
      </c>
    </row>
    <row r="107" spans="1:10" ht="13.8" x14ac:dyDescent="0.3">
      <c r="A107" s="3" t="s">
        <v>265</v>
      </c>
      <c r="B107" s="4" t="s">
        <v>274</v>
      </c>
      <c r="C107" s="4" t="s">
        <v>275</v>
      </c>
      <c r="D107" s="5">
        <v>1809</v>
      </c>
      <c r="E107" s="45">
        <v>535479</v>
      </c>
      <c r="F107" s="45">
        <v>198230</v>
      </c>
      <c r="G107" s="45">
        <v>733709</v>
      </c>
      <c r="H107" s="55">
        <v>46200</v>
      </c>
      <c r="I107" s="50">
        <v>431.12714206744056</v>
      </c>
      <c r="J107" s="80">
        <v>74.582932111310413</v>
      </c>
    </row>
    <row r="108" spans="1:10" ht="13.8" x14ac:dyDescent="0.3">
      <c r="A108" s="3" t="s">
        <v>265</v>
      </c>
      <c r="B108" s="4" t="s">
        <v>276</v>
      </c>
      <c r="C108" s="4" t="s">
        <v>277</v>
      </c>
      <c r="D108" s="5">
        <v>7007</v>
      </c>
      <c r="E108" s="45">
        <v>1913558</v>
      </c>
      <c r="F108" s="45">
        <v>915860</v>
      </c>
      <c r="G108" s="45">
        <v>2829418</v>
      </c>
      <c r="H108" s="55">
        <v>199650</v>
      </c>
      <c r="I108" s="50">
        <v>432.29170829170829</v>
      </c>
      <c r="J108" s="80">
        <v>69.764297136941138</v>
      </c>
    </row>
    <row r="109" spans="1:10" ht="13.8" x14ac:dyDescent="0.3">
      <c r="A109" s="3" t="s">
        <v>265</v>
      </c>
      <c r="B109" s="4" t="s">
        <v>278</v>
      </c>
      <c r="C109" s="4" t="s">
        <v>279</v>
      </c>
      <c r="D109" s="5">
        <v>541</v>
      </c>
      <c r="E109" s="45">
        <v>215508</v>
      </c>
      <c r="F109" s="45">
        <v>34000</v>
      </c>
      <c r="G109" s="45">
        <v>249508</v>
      </c>
      <c r="H109" s="55">
        <v>13750.000000000002</v>
      </c>
      <c r="I109" s="50">
        <v>486.61367837338264</v>
      </c>
      <c r="J109" s="80">
        <v>87.084912899133172</v>
      </c>
    </row>
    <row r="110" spans="1:10" ht="13.8" x14ac:dyDescent="0.3">
      <c r="A110" s="3" t="s">
        <v>265</v>
      </c>
      <c r="B110" s="4" t="s">
        <v>280</v>
      </c>
      <c r="C110" s="4" t="s">
        <v>281</v>
      </c>
      <c r="D110" s="5">
        <v>4564</v>
      </c>
      <c r="E110" s="45">
        <v>1448365</v>
      </c>
      <c r="F110" s="45">
        <v>475727</v>
      </c>
      <c r="G110" s="45">
        <v>1924092</v>
      </c>
      <c r="H110" s="55">
        <v>30800.000000000004</v>
      </c>
      <c r="I110" s="50">
        <v>428.32865907099034</v>
      </c>
      <c r="J110" s="80">
        <v>75.664793758427578</v>
      </c>
    </row>
    <row r="111" spans="1:10" ht="13.8" x14ac:dyDescent="0.3">
      <c r="A111" s="3" t="s">
        <v>265</v>
      </c>
      <c r="B111" s="4" t="s">
        <v>282</v>
      </c>
      <c r="C111" s="4" t="s">
        <v>283</v>
      </c>
      <c r="D111" s="5">
        <v>273</v>
      </c>
      <c r="E111" s="45">
        <v>9875</v>
      </c>
      <c r="F111" s="45">
        <v>65490</v>
      </c>
      <c r="G111" s="45">
        <v>75365</v>
      </c>
      <c r="H111" s="55">
        <v>3850.0000000000005</v>
      </c>
      <c r="I111" s="50">
        <v>290.16483516483515</v>
      </c>
      <c r="J111" s="80">
        <v>17.326263965158116</v>
      </c>
    </row>
    <row r="112" spans="1:10" ht="13.8" x14ac:dyDescent="0.3">
      <c r="A112" s="3" t="s">
        <v>265</v>
      </c>
      <c r="B112" s="4" t="s">
        <v>284</v>
      </c>
      <c r="C112" s="4" t="s">
        <v>285</v>
      </c>
      <c r="D112" s="5">
        <v>504</v>
      </c>
      <c r="E112" s="45">
        <v>113165</v>
      </c>
      <c r="F112" s="45">
        <v>41410</v>
      </c>
      <c r="G112" s="45">
        <v>154575</v>
      </c>
      <c r="H112" s="55">
        <v>4950</v>
      </c>
      <c r="I112" s="50">
        <v>316.51785714285717</v>
      </c>
      <c r="J112" s="80">
        <v>74.041686256072708</v>
      </c>
    </row>
    <row r="113" spans="1:10" ht="13.8" x14ac:dyDescent="0.3">
      <c r="A113" s="3" t="s">
        <v>265</v>
      </c>
      <c r="B113" s="4" t="s">
        <v>286</v>
      </c>
      <c r="C113" s="4" t="s">
        <v>287</v>
      </c>
      <c r="D113" s="5">
        <v>10289</v>
      </c>
      <c r="E113" s="45">
        <v>2888784</v>
      </c>
      <c r="F113" s="45">
        <v>1085265</v>
      </c>
      <c r="G113" s="45">
        <v>3974049</v>
      </c>
      <c r="H113" s="55">
        <v>123200.00000000001</v>
      </c>
      <c r="I113" s="50">
        <v>398.21644474681699</v>
      </c>
      <c r="J113" s="80">
        <v>73.512349383696233</v>
      </c>
    </row>
    <row r="114" spans="1:10" ht="13.8" x14ac:dyDescent="0.3">
      <c r="A114" s="3" t="s">
        <v>265</v>
      </c>
      <c r="B114" s="4" t="s">
        <v>288</v>
      </c>
      <c r="C114" s="4" t="s">
        <v>289</v>
      </c>
      <c r="D114" s="5">
        <v>42251</v>
      </c>
      <c r="E114" s="45">
        <v>18733980</v>
      </c>
      <c r="F114" s="45">
        <v>7233810</v>
      </c>
      <c r="G114" s="45">
        <v>25967790</v>
      </c>
      <c r="H114" s="55">
        <v>110000.00000000001</v>
      </c>
      <c r="I114" s="50">
        <v>617.21119026768599</v>
      </c>
      <c r="J114" s="80">
        <v>72.260647853978426</v>
      </c>
    </row>
    <row r="115" spans="1:10" ht="13.8" x14ac:dyDescent="0.3">
      <c r="A115" s="3" t="s">
        <v>265</v>
      </c>
      <c r="B115" s="4" t="s">
        <v>290</v>
      </c>
      <c r="C115" s="4" t="s">
        <v>291</v>
      </c>
      <c r="D115" s="5">
        <v>1255</v>
      </c>
      <c r="E115" s="45">
        <v>321820</v>
      </c>
      <c r="F115" s="45">
        <v>133860</v>
      </c>
      <c r="G115" s="45">
        <v>455680</v>
      </c>
      <c r="H115" s="55">
        <v>16500</v>
      </c>
      <c r="I115" s="50">
        <v>376.23904382470118</v>
      </c>
      <c r="J115" s="80">
        <v>71.650641704434747</v>
      </c>
    </row>
    <row r="116" spans="1:10" ht="13.8" x14ac:dyDescent="0.3">
      <c r="A116" s="3" t="s">
        <v>265</v>
      </c>
      <c r="B116" s="4" t="s">
        <v>292</v>
      </c>
      <c r="C116" s="4" t="s">
        <v>293</v>
      </c>
      <c r="D116" s="5">
        <v>15461</v>
      </c>
      <c r="E116" s="45">
        <v>5340175</v>
      </c>
      <c r="F116" s="45">
        <v>2221400</v>
      </c>
      <c r="G116" s="45">
        <v>7561575</v>
      </c>
      <c r="H116" s="55">
        <v>81400</v>
      </c>
      <c r="I116" s="50">
        <v>494.33898195459545</v>
      </c>
      <c r="J116" s="80">
        <v>70.935401463435383</v>
      </c>
    </row>
    <row r="117" spans="1:10" ht="13.8" x14ac:dyDescent="0.3">
      <c r="A117" s="3" t="s">
        <v>265</v>
      </c>
      <c r="B117" s="4" t="s">
        <v>294</v>
      </c>
      <c r="C117" s="4" t="s">
        <v>295</v>
      </c>
      <c r="D117" s="5">
        <v>1990</v>
      </c>
      <c r="E117" s="45">
        <v>774657</v>
      </c>
      <c r="F117" s="45">
        <v>173529</v>
      </c>
      <c r="G117" s="45">
        <v>948186</v>
      </c>
      <c r="H117" s="55">
        <v>46750.000000000007</v>
      </c>
      <c r="I117" s="50">
        <v>499.96783919597988</v>
      </c>
      <c r="J117" s="80">
        <v>82.558777650019692</v>
      </c>
    </row>
    <row r="118" spans="1:10" ht="13.8" x14ac:dyDescent="0.3">
      <c r="A118" s="3" t="s">
        <v>265</v>
      </c>
      <c r="B118" s="4" t="s">
        <v>296</v>
      </c>
      <c r="C118" s="4" t="s">
        <v>297</v>
      </c>
      <c r="D118" s="5">
        <v>666</v>
      </c>
      <c r="E118" s="45">
        <v>97816</v>
      </c>
      <c r="F118" s="45">
        <v>200840</v>
      </c>
      <c r="G118" s="45">
        <v>298656</v>
      </c>
      <c r="H118" s="55">
        <v>23650.000000000004</v>
      </c>
      <c r="I118" s="50">
        <v>483.94294294294292</v>
      </c>
      <c r="J118" s="80">
        <v>37.686546325541563</v>
      </c>
    </row>
    <row r="119" spans="1:10" ht="13.8" x14ac:dyDescent="0.3">
      <c r="A119" s="3" t="s">
        <v>265</v>
      </c>
      <c r="B119" s="4" t="s">
        <v>298</v>
      </c>
      <c r="C119" s="4" t="s">
        <v>299</v>
      </c>
      <c r="D119" s="5">
        <v>1378</v>
      </c>
      <c r="E119" s="45">
        <v>355795</v>
      </c>
      <c r="F119" s="45">
        <v>158890</v>
      </c>
      <c r="G119" s="45">
        <v>514685</v>
      </c>
      <c r="H119" s="55">
        <v>55000.000000000007</v>
      </c>
      <c r="I119" s="50">
        <v>413.41436865021768</v>
      </c>
      <c r="J119" s="80">
        <v>72.109148037950803</v>
      </c>
    </row>
    <row r="120" spans="1:10" ht="13.8" x14ac:dyDescent="0.3">
      <c r="A120" s="3" t="s">
        <v>265</v>
      </c>
      <c r="B120" s="4" t="s">
        <v>300</v>
      </c>
      <c r="C120" s="4" t="s">
        <v>301</v>
      </c>
      <c r="D120" s="5">
        <v>627</v>
      </c>
      <c r="E120" s="45">
        <v>191602</v>
      </c>
      <c r="F120" s="45">
        <v>94713</v>
      </c>
      <c r="G120" s="45">
        <v>286315</v>
      </c>
      <c r="H120" s="55">
        <v>15950.000000000002</v>
      </c>
      <c r="I120" s="50">
        <v>482.08133971291863</v>
      </c>
      <c r="J120" s="80">
        <v>68.665574909433786</v>
      </c>
    </row>
    <row r="121" spans="1:10" ht="13.8" x14ac:dyDescent="0.3">
      <c r="A121" s="3" t="s">
        <v>265</v>
      </c>
      <c r="B121" s="4" t="s">
        <v>302</v>
      </c>
      <c r="C121" s="4" t="s">
        <v>303</v>
      </c>
      <c r="D121" s="5">
        <v>809</v>
      </c>
      <c r="E121" s="45">
        <v>259823</v>
      </c>
      <c r="F121" s="45">
        <v>80171</v>
      </c>
      <c r="G121" s="45">
        <v>339994</v>
      </c>
      <c r="H121" s="55">
        <v>11000</v>
      </c>
      <c r="I121" s="50">
        <v>433.86155747836835</v>
      </c>
      <c r="J121" s="80">
        <v>77.158868812572294</v>
      </c>
    </row>
    <row r="122" spans="1:10" ht="13.8" x14ac:dyDescent="0.3">
      <c r="A122" s="3" t="s">
        <v>265</v>
      </c>
      <c r="B122" s="4" t="s">
        <v>304</v>
      </c>
      <c r="C122" s="4" t="s">
        <v>305</v>
      </c>
      <c r="D122" s="5">
        <v>2407</v>
      </c>
      <c r="E122" s="45">
        <v>725415</v>
      </c>
      <c r="F122" s="45">
        <v>204180</v>
      </c>
      <c r="G122" s="45">
        <v>929595</v>
      </c>
      <c r="H122" s="55">
        <v>44000</v>
      </c>
      <c r="I122" s="50">
        <v>404.48483589530537</v>
      </c>
      <c r="J122" s="80">
        <v>79.028240695566438</v>
      </c>
    </row>
    <row r="123" spans="1:10" ht="13.8" x14ac:dyDescent="0.3">
      <c r="A123" s="3" t="s">
        <v>265</v>
      </c>
      <c r="B123" s="4" t="s">
        <v>306</v>
      </c>
      <c r="C123" s="4" t="s">
        <v>307</v>
      </c>
      <c r="D123" s="5">
        <v>42209</v>
      </c>
      <c r="E123" s="45">
        <v>14867356</v>
      </c>
      <c r="F123" s="45">
        <v>5067990</v>
      </c>
      <c r="G123" s="45">
        <v>19935346</v>
      </c>
      <c r="H123" s="55">
        <v>280500</v>
      </c>
      <c r="I123" s="50">
        <v>478.94633845862256</v>
      </c>
      <c r="J123" s="80">
        <v>74.930606416372584</v>
      </c>
    </row>
    <row r="124" spans="1:10" ht="13.8" x14ac:dyDescent="0.3">
      <c r="A124" s="3" t="s">
        <v>265</v>
      </c>
      <c r="B124" s="4" t="s">
        <v>308</v>
      </c>
      <c r="C124" s="4" t="s">
        <v>309</v>
      </c>
      <c r="D124" s="5">
        <v>9870</v>
      </c>
      <c r="E124" s="45">
        <v>3188558</v>
      </c>
      <c r="F124" s="45">
        <v>1391736</v>
      </c>
      <c r="G124" s="45">
        <v>4580294</v>
      </c>
      <c r="H124" s="55">
        <v>96800.000000000015</v>
      </c>
      <c r="I124" s="50">
        <v>473.86970618034445</v>
      </c>
      <c r="J124" s="80">
        <v>70.243574322004221</v>
      </c>
    </row>
    <row r="125" spans="1:10" ht="13.8" x14ac:dyDescent="0.3">
      <c r="A125" s="3" t="s">
        <v>265</v>
      </c>
      <c r="B125" s="4" t="s">
        <v>310</v>
      </c>
      <c r="C125" s="4" t="s">
        <v>311</v>
      </c>
      <c r="D125" s="5">
        <v>4641</v>
      </c>
      <c r="E125" s="45">
        <v>1225399</v>
      </c>
      <c r="F125" s="45">
        <v>499050</v>
      </c>
      <c r="G125" s="45">
        <v>1724449</v>
      </c>
      <c r="H125" s="55">
        <v>82500</v>
      </c>
      <c r="I125" s="50">
        <v>389.34475328592976</v>
      </c>
      <c r="J125" s="80">
        <v>72.381622281536451</v>
      </c>
    </row>
    <row r="126" spans="1:10" ht="13.8" x14ac:dyDescent="0.3">
      <c r="A126" s="3" t="s">
        <v>265</v>
      </c>
      <c r="B126" s="4" t="s">
        <v>312</v>
      </c>
      <c r="C126" s="4" t="s">
        <v>313</v>
      </c>
      <c r="D126" s="5">
        <v>7116</v>
      </c>
      <c r="E126" s="45">
        <v>2654138</v>
      </c>
      <c r="F126" s="45">
        <v>656710</v>
      </c>
      <c r="G126" s="45">
        <v>3310848</v>
      </c>
      <c r="H126" s="55">
        <v>69300.000000000015</v>
      </c>
      <c r="I126" s="50">
        <v>475.00674536256327</v>
      </c>
      <c r="J126" s="80">
        <v>80.571560771895193</v>
      </c>
    </row>
    <row r="127" spans="1:10" ht="13.8" x14ac:dyDescent="0.3">
      <c r="A127" s="3" t="s">
        <v>265</v>
      </c>
      <c r="B127" s="4" t="s">
        <v>314</v>
      </c>
      <c r="C127" s="4" t="s">
        <v>315</v>
      </c>
      <c r="D127" s="5">
        <v>133</v>
      </c>
      <c r="E127" s="45">
        <v>28260</v>
      </c>
      <c r="F127" s="45">
        <v>25290</v>
      </c>
      <c r="G127" s="45">
        <v>53550</v>
      </c>
      <c r="H127" s="55">
        <v>8250</v>
      </c>
      <c r="I127" s="50">
        <v>464.66165413533832</v>
      </c>
      <c r="J127" s="80">
        <v>59.077669902912625</v>
      </c>
    </row>
    <row r="128" spans="1:10" ht="13.8" x14ac:dyDescent="0.3">
      <c r="A128" s="3" t="s">
        <v>265</v>
      </c>
      <c r="B128" s="4" t="s">
        <v>316</v>
      </c>
      <c r="C128" s="4" t="s">
        <v>317</v>
      </c>
      <c r="D128" s="5">
        <v>7144</v>
      </c>
      <c r="E128" s="45">
        <v>2364265</v>
      </c>
      <c r="F128" s="45">
        <v>887780</v>
      </c>
      <c r="G128" s="45">
        <v>3252045</v>
      </c>
      <c r="H128" s="55">
        <v>55000.000000000007</v>
      </c>
      <c r="I128" s="50">
        <v>462.91223404255317</v>
      </c>
      <c r="J128" s="80">
        <v>73.154886008506082</v>
      </c>
    </row>
    <row r="129" spans="1:10" ht="13.8" x14ac:dyDescent="0.3">
      <c r="A129" s="3" t="s">
        <v>265</v>
      </c>
      <c r="B129" s="4" t="s">
        <v>318</v>
      </c>
      <c r="C129" s="4" t="s">
        <v>319</v>
      </c>
      <c r="D129" s="5">
        <v>3506</v>
      </c>
      <c r="E129" s="45">
        <v>1321970</v>
      </c>
      <c r="F129" s="45">
        <v>411760</v>
      </c>
      <c r="G129" s="45">
        <v>1733730</v>
      </c>
      <c r="H129" s="55">
        <v>65450</v>
      </c>
      <c r="I129" s="50">
        <v>513.17170564746152</v>
      </c>
      <c r="J129" s="80">
        <v>77.114018608477195</v>
      </c>
    </row>
    <row r="130" spans="1:10" ht="13.8" x14ac:dyDescent="0.3">
      <c r="A130" s="3" t="s">
        <v>265</v>
      </c>
      <c r="B130" s="4" t="s">
        <v>320</v>
      </c>
      <c r="C130" s="4" t="s">
        <v>321</v>
      </c>
      <c r="D130" s="5">
        <v>3594</v>
      </c>
      <c r="E130" s="45">
        <v>1088593</v>
      </c>
      <c r="F130" s="45">
        <v>300060</v>
      </c>
      <c r="G130" s="45">
        <v>1388653</v>
      </c>
      <c r="H130" s="55">
        <v>103950</v>
      </c>
      <c r="I130" s="50">
        <v>415.30411797440178</v>
      </c>
      <c r="J130" s="80">
        <v>79.896864738982842</v>
      </c>
    </row>
    <row r="131" spans="1:10" ht="13.8" x14ac:dyDescent="0.3">
      <c r="A131" s="3" t="s">
        <v>265</v>
      </c>
      <c r="B131" s="4" t="s">
        <v>322</v>
      </c>
      <c r="C131" s="4" t="s">
        <v>323</v>
      </c>
      <c r="D131" s="5">
        <v>7995</v>
      </c>
      <c r="E131" s="45">
        <v>2167421</v>
      </c>
      <c r="F131" s="45">
        <v>629300</v>
      </c>
      <c r="G131" s="45">
        <v>2796721</v>
      </c>
      <c r="H131" s="55">
        <v>107250.00000000001</v>
      </c>
      <c r="I131" s="50">
        <v>363.22338961851159</v>
      </c>
      <c r="J131" s="80">
        <v>78.329673402385907</v>
      </c>
    </row>
    <row r="132" spans="1:10" ht="13.8" x14ac:dyDescent="0.3">
      <c r="A132" s="3" t="s">
        <v>265</v>
      </c>
      <c r="B132" s="4" t="s">
        <v>324</v>
      </c>
      <c r="C132" s="4" t="s">
        <v>325</v>
      </c>
      <c r="D132" s="5">
        <v>746</v>
      </c>
      <c r="E132" s="45">
        <v>175958</v>
      </c>
      <c r="F132" s="45">
        <v>77140</v>
      </c>
      <c r="G132" s="45">
        <v>253098</v>
      </c>
      <c r="H132" s="55">
        <v>31900.000000000004</v>
      </c>
      <c r="I132" s="50">
        <v>382.03485254691691</v>
      </c>
      <c r="J132" s="80">
        <v>72.933143390479941</v>
      </c>
    </row>
    <row r="133" spans="1:10" ht="13.8" x14ac:dyDescent="0.3">
      <c r="A133" s="3" t="s">
        <v>265</v>
      </c>
      <c r="B133" s="4" t="s">
        <v>326</v>
      </c>
      <c r="C133" s="4" t="s">
        <v>327</v>
      </c>
      <c r="D133" s="5">
        <v>10150</v>
      </c>
      <c r="E133" s="45">
        <v>3072078</v>
      </c>
      <c r="F133" s="45">
        <v>1143770</v>
      </c>
      <c r="G133" s="45">
        <v>4215848</v>
      </c>
      <c r="H133" s="55">
        <v>194150</v>
      </c>
      <c r="I133" s="50">
        <v>434.48256157635467</v>
      </c>
      <c r="J133" s="80">
        <v>74.064160573315448</v>
      </c>
    </row>
    <row r="134" spans="1:10" ht="13.8" x14ac:dyDescent="0.3">
      <c r="A134" s="3" t="s">
        <v>265</v>
      </c>
      <c r="B134" s="4" t="s">
        <v>328</v>
      </c>
      <c r="C134" s="4" t="s">
        <v>329</v>
      </c>
      <c r="D134" s="5">
        <v>910</v>
      </c>
      <c r="E134" s="45">
        <v>220568</v>
      </c>
      <c r="F134" s="45">
        <v>133935</v>
      </c>
      <c r="G134" s="45">
        <v>354503</v>
      </c>
      <c r="H134" s="55">
        <v>35200</v>
      </c>
      <c r="I134" s="50">
        <v>428.24505494505496</v>
      </c>
      <c r="J134" s="80">
        <v>65.631519387841507</v>
      </c>
    </row>
    <row r="135" spans="1:10" ht="13.8" x14ac:dyDescent="0.3">
      <c r="A135" s="3" t="s">
        <v>265</v>
      </c>
      <c r="B135" s="4" t="s">
        <v>330</v>
      </c>
      <c r="C135" s="4" t="s">
        <v>331</v>
      </c>
      <c r="D135" s="5">
        <v>1076</v>
      </c>
      <c r="E135" s="45">
        <v>242523</v>
      </c>
      <c r="F135" s="45">
        <v>96905</v>
      </c>
      <c r="G135" s="45">
        <v>339428</v>
      </c>
      <c r="H135" s="55">
        <v>31350</v>
      </c>
      <c r="I135" s="50">
        <v>344.58921933085503</v>
      </c>
      <c r="J135" s="80">
        <v>73.864414825043553</v>
      </c>
    </row>
    <row r="136" spans="1:10" ht="13.8" x14ac:dyDescent="0.3">
      <c r="A136" s="3" t="s">
        <v>265</v>
      </c>
      <c r="B136" s="4" t="s">
        <v>332</v>
      </c>
      <c r="C136" s="4" t="s">
        <v>333</v>
      </c>
      <c r="D136" s="5">
        <v>1996</v>
      </c>
      <c r="E136" s="45">
        <v>468835</v>
      </c>
      <c r="F136" s="45">
        <v>160790</v>
      </c>
      <c r="G136" s="45">
        <v>629625</v>
      </c>
      <c r="H136" s="55">
        <v>42350</v>
      </c>
      <c r="I136" s="50">
        <v>336.66082164328657</v>
      </c>
      <c r="J136" s="80">
        <v>76.072026489080685</v>
      </c>
    </row>
    <row r="137" spans="1:10" ht="13.8" x14ac:dyDescent="0.3">
      <c r="A137" s="3" t="s">
        <v>265</v>
      </c>
      <c r="B137" s="4" t="s">
        <v>334</v>
      </c>
      <c r="C137" s="4" t="s">
        <v>335</v>
      </c>
      <c r="D137" s="5">
        <v>1439</v>
      </c>
      <c r="E137" s="45">
        <v>216437</v>
      </c>
      <c r="F137" s="45">
        <v>228905</v>
      </c>
      <c r="G137" s="45">
        <v>445342</v>
      </c>
      <c r="H137" s="55">
        <v>40700</v>
      </c>
      <c r="I137" s="50">
        <v>337.76372480889506</v>
      </c>
      <c r="J137" s="80">
        <v>52.904275762176937</v>
      </c>
    </row>
    <row r="138" spans="1:10" ht="13.8" x14ac:dyDescent="0.3">
      <c r="A138" s="3" t="s">
        <v>265</v>
      </c>
      <c r="B138" s="4" t="s">
        <v>336</v>
      </c>
      <c r="C138" s="4" t="s">
        <v>337</v>
      </c>
      <c r="D138" s="5">
        <v>1162</v>
      </c>
      <c r="E138" s="45">
        <v>324325</v>
      </c>
      <c r="F138" s="45">
        <v>127640</v>
      </c>
      <c r="G138" s="45">
        <v>451965</v>
      </c>
      <c r="H138" s="55">
        <v>28050</v>
      </c>
      <c r="I138" s="50">
        <v>413.09380378657488</v>
      </c>
      <c r="J138" s="80">
        <v>73.409164296949058</v>
      </c>
    </row>
    <row r="139" spans="1:10" ht="13.8" x14ac:dyDescent="0.3">
      <c r="A139" s="3" t="s">
        <v>265</v>
      </c>
      <c r="B139" s="4" t="s">
        <v>338</v>
      </c>
      <c r="C139" s="4" t="s">
        <v>339</v>
      </c>
      <c r="D139" s="5">
        <v>244</v>
      </c>
      <c r="E139" s="45">
        <v>8830</v>
      </c>
      <c r="F139" s="45">
        <v>71755</v>
      </c>
      <c r="G139" s="45">
        <v>80585</v>
      </c>
      <c r="H139" s="55">
        <v>0</v>
      </c>
      <c r="I139" s="50">
        <v>330.26639344262293</v>
      </c>
      <c r="J139" s="80">
        <v>10.95737420115406</v>
      </c>
    </row>
    <row r="140" spans="1:10" ht="13.8" x14ac:dyDescent="0.3">
      <c r="A140" s="3" t="s">
        <v>265</v>
      </c>
      <c r="B140" s="4" t="s">
        <v>340</v>
      </c>
      <c r="C140" s="4" t="s">
        <v>341</v>
      </c>
      <c r="D140" s="5">
        <v>6577</v>
      </c>
      <c r="E140" s="45">
        <v>2085866</v>
      </c>
      <c r="F140" s="45">
        <v>549580</v>
      </c>
      <c r="G140" s="45">
        <v>2635446</v>
      </c>
      <c r="H140" s="55">
        <v>19250</v>
      </c>
      <c r="I140" s="50">
        <v>403.63326744716437</v>
      </c>
      <c r="J140" s="80">
        <v>79.297817904573634</v>
      </c>
    </row>
    <row r="141" spans="1:10" ht="13.8" x14ac:dyDescent="0.3">
      <c r="A141" s="3" t="s">
        <v>265</v>
      </c>
      <c r="B141" s="4" t="s">
        <v>342</v>
      </c>
      <c r="C141" s="4" t="s">
        <v>343</v>
      </c>
      <c r="D141" s="5">
        <v>12571</v>
      </c>
      <c r="E141" s="45">
        <v>5210783</v>
      </c>
      <c r="F141" s="45">
        <v>2590210</v>
      </c>
      <c r="G141" s="45">
        <v>7800993</v>
      </c>
      <c r="H141" s="55">
        <v>26400.000000000004</v>
      </c>
      <c r="I141" s="50">
        <v>622.65476095775989</v>
      </c>
      <c r="J141" s="80">
        <v>66.908394659626779</v>
      </c>
    </row>
    <row r="142" spans="1:10" ht="13.8" x14ac:dyDescent="0.3">
      <c r="A142" s="3" t="s">
        <v>265</v>
      </c>
      <c r="B142" s="4" t="s">
        <v>344</v>
      </c>
      <c r="C142" s="4" t="s">
        <v>345</v>
      </c>
      <c r="D142" s="5">
        <v>15836</v>
      </c>
      <c r="E142" s="45">
        <v>6769150</v>
      </c>
      <c r="F142" s="45">
        <v>2360340</v>
      </c>
      <c r="G142" s="45">
        <v>9129490</v>
      </c>
      <c r="H142" s="55">
        <v>63800.000000000007</v>
      </c>
      <c r="I142" s="50">
        <v>580.53106845162915</v>
      </c>
      <c r="J142" s="80">
        <v>74.325404724532788</v>
      </c>
    </row>
    <row r="143" spans="1:10" ht="13.8" x14ac:dyDescent="0.3">
      <c r="A143" s="3" t="s">
        <v>265</v>
      </c>
      <c r="B143" s="4" t="s">
        <v>346</v>
      </c>
      <c r="C143" s="4" t="s">
        <v>347</v>
      </c>
      <c r="D143" s="5">
        <v>21241</v>
      </c>
      <c r="E143" s="45">
        <v>7087833</v>
      </c>
      <c r="F143" s="45">
        <v>1990020</v>
      </c>
      <c r="G143" s="45">
        <v>9077853</v>
      </c>
      <c r="H143" s="55">
        <v>211200.00000000003</v>
      </c>
      <c r="I143" s="50">
        <v>437.3171225460195</v>
      </c>
      <c r="J143" s="80">
        <v>78.576718207980946</v>
      </c>
    </row>
    <row r="144" spans="1:10" ht="13.8" x14ac:dyDescent="0.3">
      <c r="A144" s="3" t="s">
        <v>265</v>
      </c>
      <c r="B144" s="4" t="s">
        <v>348</v>
      </c>
      <c r="C144" s="4" t="s">
        <v>349</v>
      </c>
      <c r="D144" s="5">
        <v>851</v>
      </c>
      <c r="E144" s="45">
        <v>220475</v>
      </c>
      <c r="F144" s="45">
        <v>64530</v>
      </c>
      <c r="G144" s="45">
        <v>285005</v>
      </c>
      <c r="H144" s="55">
        <v>1100</v>
      </c>
      <c r="I144" s="50">
        <v>336.19858989424205</v>
      </c>
      <c r="J144" s="80">
        <v>77.445343492773631</v>
      </c>
    </row>
    <row r="145" spans="1:10" ht="13.8" x14ac:dyDescent="0.3">
      <c r="A145" s="3" t="s">
        <v>265</v>
      </c>
      <c r="B145" s="4" t="s">
        <v>350</v>
      </c>
      <c r="C145" s="4" t="s">
        <v>351</v>
      </c>
      <c r="D145" s="5">
        <v>3442</v>
      </c>
      <c r="E145" s="45">
        <v>959135</v>
      </c>
      <c r="F145" s="45">
        <v>324280</v>
      </c>
      <c r="G145" s="45">
        <v>1283415</v>
      </c>
      <c r="H145" s="55">
        <v>78100.000000000015</v>
      </c>
      <c r="I145" s="50">
        <v>395.55926786751888</v>
      </c>
      <c r="J145" s="80">
        <v>76.182414442734753</v>
      </c>
    </row>
    <row r="146" spans="1:10" ht="13.8" x14ac:dyDescent="0.3">
      <c r="A146" s="3" t="s">
        <v>265</v>
      </c>
      <c r="B146" s="4" t="s">
        <v>352</v>
      </c>
      <c r="C146" s="4" t="s">
        <v>353</v>
      </c>
      <c r="D146" s="5">
        <v>12630</v>
      </c>
      <c r="E146" s="45">
        <v>4308557</v>
      </c>
      <c r="F146" s="45">
        <v>1415450</v>
      </c>
      <c r="G146" s="45">
        <v>5724007</v>
      </c>
      <c r="H146" s="55">
        <v>200750.00000000003</v>
      </c>
      <c r="I146" s="50">
        <v>469.10190023752972</v>
      </c>
      <c r="J146" s="80">
        <v>76.109568713113461</v>
      </c>
    </row>
    <row r="147" spans="1:10" ht="13.8" x14ac:dyDescent="0.3">
      <c r="A147" s="3" t="s">
        <v>265</v>
      </c>
      <c r="B147" s="4" t="s">
        <v>354</v>
      </c>
      <c r="C147" s="4" t="s">
        <v>355</v>
      </c>
      <c r="D147" s="5">
        <v>1421</v>
      </c>
      <c r="E147" s="45">
        <v>361165</v>
      </c>
      <c r="F147" s="45">
        <v>185309</v>
      </c>
      <c r="G147" s="45">
        <v>546474</v>
      </c>
      <c r="H147" s="55">
        <v>63250.000000000007</v>
      </c>
      <c r="I147" s="50">
        <v>429.08092892329347</v>
      </c>
      <c r="J147" s="80">
        <v>69.607724150599296</v>
      </c>
    </row>
    <row r="148" spans="1:10" ht="13.8" x14ac:dyDescent="0.3">
      <c r="A148" s="3" t="s">
        <v>265</v>
      </c>
      <c r="B148" s="4" t="s">
        <v>356</v>
      </c>
      <c r="C148" s="4" t="s">
        <v>357</v>
      </c>
      <c r="D148" s="5">
        <v>3263</v>
      </c>
      <c r="E148" s="45">
        <v>951820</v>
      </c>
      <c r="F148" s="45">
        <v>388620</v>
      </c>
      <c r="G148" s="45">
        <v>1340440</v>
      </c>
      <c r="H148" s="55">
        <v>56100</v>
      </c>
      <c r="I148" s="50">
        <v>427.99264480539381</v>
      </c>
      <c r="J148" s="80">
        <v>72.17265527661219</v>
      </c>
    </row>
    <row r="149" spans="1:10" ht="13.8" x14ac:dyDescent="0.3">
      <c r="A149" s="3" t="s">
        <v>265</v>
      </c>
      <c r="B149" s="4" t="s">
        <v>358</v>
      </c>
      <c r="C149" s="4" t="s">
        <v>359</v>
      </c>
      <c r="D149" s="5">
        <v>419</v>
      </c>
      <c r="E149" s="45">
        <v>58800</v>
      </c>
      <c r="F149" s="45">
        <v>135900</v>
      </c>
      <c r="G149" s="45">
        <v>194700</v>
      </c>
      <c r="H149" s="55">
        <v>0</v>
      </c>
      <c r="I149" s="50">
        <v>464.67780429594274</v>
      </c>
      <c r="J149" s="80">
        <v>30.200308166409862</v>
      </c>
    </row>
    <row r="150" spans="1:10" ht="13.8" x14ac:dyDescent="0.3">
      <c r="A150" s="3" t="s">
        <v>265</v>
      </c>
      <c r="B150" s="4" t="s">
        <v>360</v>
      </c>
      <c r="C150" s="4" t="s">
        <v>361</v>
      </c>
      <c r="D150" s="5">
        <v>956</v>
      </c>
      <c r="E150" s="45">
        <v>308486</v>
      </c>
      <c r="F150" s="45">
        <v>84930</v>
      </c>
      <c r="G150" s="45">
        <v>393416</v>
      </c>
      <c r="H150" s="55">
        <v>39050.000000000007</v>
      </c>
      <c r="I150" s="50">
        <v>452.37029288702928</v>
      </c>
      <c r="J150" s="80">
        <v>80.361461941516794</v>
      </c>
    </row>
    <row r="151" spans="1:10" ht="13.8" x14ac:dyDescent="0.3">
      <c r="A151" s="3" t="s">
        <v>265</v>
      </c>
      <c r="B151" s="4" t="s">
        <v>362</v>
      </c>
      <c r="C151" s="4" t="s">
        <v>363</v>
      </c>
      <c r="D151" s="5">
        <v>1050</v>
      </c>
      <c r="E151" s="45">
        <v>131450</v>
      </c>
      <c r="F151" s="45">
        <v>438630</v>
      </c>
      <c r="G151" s="45">
        <v>570080</v>
      </c>
      <c r="H151" s="55">
        <v>15400.000000000002</v>
      </c>
      <c r="I151" s="50">
        <v>557.6</v>
      </c>
      <c r="J151" s="80">
        <v>25.081984013117442</v>
      </c>
    </row>
    <row r="152" spans="1:10" ht="13.8" x14ac:dyDescent="0.3">
      <c r="A152" s="3" t="s">
        <v>265</v>
      </c>
      <c r="B152" s="4" t="s">
        <v>364</v>
      </c>
      <c r="C152" s="4" t="s">
        <v>365</v>
      </c>
      <c r="D152" s="5">
        <v>19831</v>
      </c>
      <c r="E152" s="45">
        <v>7272336</v>
      </c>
      <c r="F152" s="45">
        <v>2895100</v>
      </c>
      <c r="G152" s="45">
        <v>10167436</v>
      </c>
      <c r="H152" s="55">
        <v>224950.00000000003</v>
      </c>
      <c r="I152" s="50">
        <v>524.04750138671773</v>
      </c>
      <c r="J152" s="80">
        <v>72.142104806345714</v>
      </c>
    </row>
    <row r="153" spans="1:10" ht="13.8" x14ac:dyDescent="0.3">
      <c r="A153" s="3" t="s">
        <v>265</v>
      </c>
      <c r="B153" s="4" t="s">
        <v>366</v>
      </c>
      <c r="C153" s="4" t="s">
        <v>367</v>
      </c>
      <c r="D153" s="5">
        <v>9389</v>
      </c>
      <c r="E153" s="45">
        <v>3081179</v>
      </c>
      <c r="F153" s="45">
        <v>1133210</v>
      </c>
      <c r="G153" s="45">
        <v>4214389</v>
      </c>
      <c r="H153" s="55">
        <v>160050</v>
      </c>
      <c r="I153" s="50">
        <v>465.91106614122907</v>
      </c>
      <c r="J153" s="80">
        <v>74.094735347778311</v>
      </c>
    </row>
    <row r="154" spans="1:10" ht="13.8" x14ac:dyDescent="0.3">
      <c r="A154" s="3" t="s">
        <v>265</v>
      </c>
      <c r="B154" s="4" t="s">
        <v>368</v>
      </c>
      <c r="C154" s="4" t="s">
        <v>369</v>
      </c>
      <c r="D154" s="5">
        <v>2594</v>
      </c>
      <c r="E154" s="45">
        <v>998928</v>
      </c>
      <c r="F154" s="45">
        <v>259230</v>
      </c>
      <c r="G154" s="45">
        <v>1258158</v>
      </c>
      <c r="H154" s="55">
        <v>25300</v>
      </c>
      <c r="I154" s="50">
        <v>494.77949113338474</v>
      </c>
      <c r="J154" s="80">
        <v>79.802221810141035</v>
      </c>
    </row>
    <row r="155" spans="1:10" ht="13.8" x14ac:dyDescent="0.3">
      <c r="A155" s="3" t="s">
        <v>265</v>
      </c>
      <c r="B155" s="4" t="s">
        <v>370</v>
      </c>
      <c r="C155" s="4" t="s">
        <v>371</v>
      </c>
      <c r="D155" s="5">
        <v>445</v>
      </c>
      <c r="E155" s="45">
        <v>85003</v>
      </c>
      <c r="F155" s="45">
        <v>85735</v>
      </c>
      <c r="G155" s="45">
        <v>170738</v>
      </c>
      <c r="H155" s="55">
        <v>550</v>
      </c>
      <c r="I155" s="50">
        <v>384.91685393258427</v>
      </c>
      <c r="J155" s="80">
        <v>49.946873102610809</v>
      </c>
    </row>
    <row r="156" spans="1:10" ht="13.8" x14ac:dyDescent="0.3">
      <c r="A156" s="3" t="s">
        <v>265</v>
      </c>
      <c r="B156" s="4" t="s">
        <v>372</v>
      </c>
      <c r="C156" s="4" t="s">
        <v>373</v>
      </c>
      <c r="D156" s="5">
        <v>1106</v>
      </c>
      <c r="E156" s="45">
        <v>1161431</v>
      </c>
      <c r="F156" s="45">
        <v>243920</v>
      </c>
      <c r="G156" s="45">
        <v>1405351</v>
      </c>
      <c r="H156" s="55">
        <v>77550.000000000015</v>
      </c>
      <c r="I156" s="50">
        <v>1340.7784810126582</v>
      </c>
      <c r="J156" s="80">
        <v>83.551160866436803</v>
      </c>
    </row>
    <row r="157" spans="1:10" ht="13.8" x14ac:dyDescent="0.3">
      <c r="A157" s="3" t="s">
        <v>265</v>
      </c>
      <c r="B157" s="4" t="s">
        <v>374</v>
      </c>
      <c r="C157" s="4" t="s">
        <v>375</v>
      </c>
      <c r="D157" s="5">
        <v>1045</v>
      </c>
      <c r="E157" s="45">
        <v>194777</v>
      </c>
      <c r="F157" s="45">
        <v>104465</v>
      </c>
      <c r="G157" s="45">
        <v>299242</v>
      </c>
      <c r="H157" s="55">
        <v>48400.000000000007</v>
      </c>
      <c r="I157" s="50">
        <v>332.67177033492823</v>
      </c>
      <c r="J157" s="80">
        <v>69.950408753832974</v>
      </c>
    </row>
    <row r="158" spans="1:10" ht="13.8" x14ac:dyDescent="0.3">
      <c r="A158" s="3" t="s">
        <v>376</v>
      </c>
      <c r="B158" s="4" t="s">
        <v>377</v>
      </c>
      <c r="C158" s="4" t="s">
        <v>378</v>
      </c>
      <c r="D158" s="5">
        <v>2855</v>
      </c>
      <c r="E158" s="45">
        <v>287394</v>
      </c>
      <c r="F158" s="45">
        <v>931976</v>
      </c>
      <c r="G158" s="45">
        <v>1219370</v>
      </c>
      <c r="H158" s="55">
        <v>0</v>
      </c>
      <c r="I158" s="50">
        <v>427.09982486865147</v>
      </c>
      <c r="J158" s="80">
        <v>23.569056151947319</v>
      </c>
    </row>
    <row r="159" spans="1:10" ht="13.8" x14ac:dyDescent="0.3">
      <c r="A159" s="3" t="s">
        <v>376</v>
      </c>
      <c r="B159" s="4" t="s">
        <v>379</v>
      </c>
      <c r="C159" s="4" t="s">
        <v>380</v>
      </c>
      <c r="D159" s="5">
        <v>3805</v>
      </c>
      <c r="E159" s="45">
        <v>1174951</v>
      </c>
      <c r="F159" s="45">
        <v>466130</v>
      </c>
      <c r="G159" s="45">
        <v>1641081</v>
      </c>
      <c r="H159" s="55">
        <v>0</v>
      </c>
      <c r="I159" s="50">
        <v>431.29592641261496</v>
      </c>
      <c r="J159" s="80">
        <v>71.596161310745785</v>
      </c>
    </row>
    <row r="160" spans="1:10" ht="13.8" x14ac:dyDescent="0.3">
      <c r="A160" s="3" t="s">
        <v>376</v>
      </c>
      <c r="B160" s="4" t="s">
        <v>381</v>
      </c>
      <c r="C160" s="4" t="s">
        <v>382</v>
      </c>
      <c r="D160" s="5">
        <v>1785</v>
      </c>
      <c r="E160" s="45">
        <v>351595</v>
      </c>
      <c r="F160" s="45">
        <v>213665</v>
      </c>
      <c r="G160" s="45">
        <v>565260</v>
      </c>
      <c r="H160" s="55">
        <v>0</v>
      </c>
      <c r="I160" s="50">
        <v>316.67226890756302</v>
      </c>
      <c r="J160" s="80">
        <v>62.200580263949334</v>
      </c>
    </row>
    <row r="161" spans="1:10" ht="13.8" x14ac:dyDescent="0.3">
      <c r="A161" s="3" t="s">
        <v>376</v>
      </c>
      <c r="B161" s="4" t="s">
        <v>383</v>
      </c>
      <c r="C161" s="4" t="s">
        <v>384</v>
      </c>
      <c r="D161" s="5">
        <v>1141</v>
      </c>
      <c r="E161" s="45">
        <v>115010</v>
      </c>
      <c r="F161" s="45">
        <v>221954</v>
      </c>
      <c r="G161" s="45">
        <v>336964</v>
      </c>
      <c r="H161" s="55">
        <v>0</v>
      </c>
      <c r="I161" s="50">
        <v>295.32340052585454</v>
      </c>
      <c r="J161" s="80">
        <v>34.131242506617923</v>
      </c>
    </row>
    <row r="162" spans="1:10" ht="13.8" x14ac:dyDescent="0.3">
      <c r="A162" s="3" t="s">
        <v>376</v>
      </c>
      <c r="B162" s="4" t="s">
        <v>385</v>
      </c>
      <c r="C162" s="4" t="s">
        <v>386</v>
      </c>
      <c r="D162" s="5">
        <v>49203</v>
      </c>
      <c r="E162" s="45">
        <v>12382076</v>
      </c>
      <c r="F162" s="45">
        <v>13798190</v>
      </c>
      <c r="G162" s="45">
        <v>26180266</v>
      </c>
      <c r="H162" s="55">
        <v>0</v>
      </c>
      <c r="I162" s="50">
        <v>532.08678332621992</v>
      </c>
      <c r="J162" s="80">
        <v>47.295455286817941</v>
      </c>
    </row>
    <row r="163" spans="1:10" ht="13.8" x14ac:dyDescent="0.3">
      <c r="A163" s="3" t="s">
        <v>376</v>
      </c>
      <c r="B163" s="4" t="s">
        <v>387</v>
      </c>
      <c r="C163" s="4" t="s">
        <v>388</v>
      </c>
      <c r="D163" s="5">
        <v>1085</v>
      </c>
      <c r="E163" s="45">
        <v>235887</v>
      </c>
      <c r="F163" s="45">
        <v>126510</v>
      </c>
      <c r="G163" s="45">
        <v>362397</v>
      </c>
      <c r="H163" s="55">
        <v>0</v>
      </c>
      <c r="I163" s="50">
        <v>334.00645161290322</v>
      </c>
      <c r="J163" s="80">
        <v>65.090770618962082</v>
      </c>
    </row>
    <row r="164" spans="1:10" ht="13.8" x14ac:dyDescent="0.3">
      <c r="A164" s="3" t="s">
        <v>376</v>
      </c>
      <c r="B164" s="4" t="s">
        <v>389</v>
      </c>
      <c r="C164" s="4" t="s">
        <v>390</v>
      </c>
      <c r="D164" s="5">
        <v>8613</v>
      </c>
      <c r="E164" s="45">
        <v>1650575</v>
      </c>
      <c r="F164" s="45">
        <v>1785560</v>
      </c>
      <c r="G164" s="45">
        <v>3436135</v>
      </c>
      <c r="H164" s="55">
        <v>0</v>
      </c>
      <c r="I164" s="50">
        <v>398.94752118890051</v>
      </c>
      <c r="J164" s="80">
        <v>48.035801852953973</v>
      </c>
    </row>
    <row r="165" spans="1:10" ht="13.8" x14ac:dyDescent="0.3">
      <c r="A165" s="3" t="s">
        <v>376</v>
      </c>
      <c r="B165" s="4" t="s">
        <v>391</v>
      </c>
      <c r="C165" s="4" t="s">
        <v>392</v>
      </c>
      <c r="D165" s="5">
        <v>2774</v>
      </c>
      <c r="E165" s="45">
        <v>577801</v>
      </c>
      <c r="F165" s="45">
        <v>281295</v>
      </c>
      <c r="G165" s="45">
        <v>859096</v>
      </c>
      <c r="H165" s="55">
        <v>0</v>
      </c>
      <c r="I165" s="50">
        <v>309.69574621485219</v>
      </c>
      <c r="J165" s="80">
        <v>67.256860700084744</v>
      </c>
    </row>
    <row r="166" spans="1:10" ht="13.8" x14ac:dyDescent="0.3">
      <c r="A166" s="3" t="s">
        <v>376</v>
      </c>
      <c r="B166" s="4" t="s">
        <v>393</v>
      </c>
      <c r="C166" s="4" t="s">
        <v>394</v>
      </c>
      <c r="D166" s="5">
        <v>2344</v>
      </c>
      <c r="E166" s="45">
        <v>594272</v>
      </c>
      <c r="F166" s="45">
        <v>265000</v>
      </c>
      <c r="G166" s="45">
        <v>859272</v>
      </c>
      <c r="H166" s="55">
        <v>0</v>
      </c>
      <c r="I166" s="50">
        <v>366.58361774744026</v>
      </c>
      <c r="J166" s="80">
        <v>69.159940042268346</v>
      </c>
    </row>
    <row r="167" spans="1:10" ht="13.8" x14ac:dyDescent="0.3">
      <c r="A167" s="3" t="s">
        <v>376</v>
      </c>
      <c r="B167" s="4" t="s">
        <v>395</v>
      </c>
      <c r="C167" s="4" t="s">
        <v>396</v>
      </c>
      <c r="D167" s="5">
        <v>3669</v>
      </c>
      <c r="E167" s="45">
        <v>1572734</v>
      </c>
      <c r="F167" s="45">
        <v>442230</v>
      </c>
      <c r="G167" s="45">
        <v>2014964</v>
      </c>
      <c r="H167" s="55">
        <v>0</v>
      </c>
      <c r="I167" s="50">
        <v>549.18615426546739</v>
      </c>
      <c r="J167" s="80">
        <v>78.052709626573971</v>
      </c>
    </row>
    <row r="168" spans="1:10" ht="13.8" x14ac:dyDescent="0.3">
      <c r="A168" s="3" t="s">
        <v>376</v>
      </c>
      <c r="B168" s="4" t="s">
        <v>397</v>
      </c>
      <c r="C168" s="4" t="s">
        <v>398</v>
      </c>
      <c r="D168" s="5">
        <v>3127</v>
      </c>
      <c r="E168" s="45">
        <v>1011463</v>
      </c>
      <c r="F168" s="45">
        <v>557630</v>
      </c>
      <c r="G168" s="45">
        <v>1569093</v>
      </c>
      <c r="H168" s="55">
        <v>0</v>
      </c>
      <c r="I168" s="50">
        <v>501.78861528621684</v>
      </c>
      <c r="J168" s="80">
        <v>64.461634842549159</v>
      </c>
    </row>
    <row r="169" spans="1:10" ht="13.8" x14ac:dyDescent="0.3">
      <c r="A169" s="3" t="s">
        <v>376</v>
      </c>
      <c r="B169" s="4" t="s">
        <v>399</v>
      </c>
      <c r="C169" s="4" t="s">
        <v>400</v>
      </c>
      <c r="D169" s="5">
        <v>969</v>
      </c>
      <c r="E169" s="45">
        <v>333329</v>
      </c>
      <c r="F169" s="45">
        <v>90750</v>
      </c>
      <c r="G169" s="45">
        <v>424079</v>
      </c>
      <c r="H169" s="55">
        <v>8250</v>
      </c>
      <c r="I169" s="50">
        <v>446.15995872033022</v>
      </c>
      <c r="J169" s="80">
        <v>79.009041725167634</v>
      </c>
    </row>
    <row r="170" spans="1:10" ht="13.8" x14ac:dyDescent="0.3">
      <c r="A170" s="3" t="s">
        <v>376</v>
      </c>
      <c r="B170" s="4" t="s">
        <v>401</v>
      </c>
      <c r="C170" s="4" t="s">
        <v>402</v>
      </c>
      <c r="D170" s="5">
        <v>5391</v>
      </c>
      <c r="E170" s="45">
        <v>2596449</v>
      </c>
      <c r="F170" s="45">
        <v>1328480</v>
      </c>
      <c r="G170" s="45">
        <v>3924929</v>
      </c>
      <c r="H170" s="55">
        <v>0</v>
      </c>
      <c r="I170" s="50">
        <v>728.05212391022076</v>
      </c>
      <c r="J170" s="80">
        <v>66.152763527696933</v>
      </c>
    </row>
    <row r="171" spans="1:10" ht="13.8" x14ac:dyDescent="0.3">
      <c r="A171" s="3" t="s">
        <v>376</v>
      </c>
      <c r="B171" s="4" t="s">
        <v>403</v>
      </c>
      <c r="C171" s="4" t="s">
        <v>404</v>
      </c>
      <c r="D171" s="5">
        <v>9261</v>
      </c>
      <c r="E171" s="45">
        <v>1929241</v>
      </c>
      <c r="F171" s="45">
        <v>457970</v>
      </c>
      <c r="G171" s="45">
        <v>2387211</v>
      </c>
      <c r="H171" s="55">
        <v>123500</v>
      </c>
      <c r="I171" s="50">
        <v>271.1058201058201</v>
      </c>
      <c r="J171" s="80">
        <v>81.759350239832457</v>
      </c>
    </row>
    <row r="172" spans="1:10" ht="13.8" x14ac:dyDescent="0.3">
      <c r="A172" s="3" t="s">
        <v>376</v>
      </c>
      <c r="B172" s="4" t="s">
        <v>405</v>
      </c>
      <c r="C172" s="4" t="s">
        <v>406</v>
      </c>
      <c r="D172" s="5">
        <v>1301</v>
      </c>
      <c r="E172" s="45">
        <v>320840</v>
      </c>
      <c r="F172" s="45">
        <v>147190</v>
      </c>
      <c r="G172" s="45">
        <v>468030</v>
      </c>
      <c r="H172" s="55">
        <v>0</v>
      </c>
      <c r="I172" s="50">
        <v>359.74634896233664</v>
      </c>
      <c r="J172" s="80">
        <v>68.551161250347207</v>
      </c>
    </row>
    <row r="173" spans="1:10" ht="13.8" x14ac:dyDescent="0.3">
      <c r="A173" s="3" t="s">
        <v>376</v>
      </c>
      <c r="B173" s="4" t="s">
        <v>407</v>
      </c>
      <c r="C173" s="4" t="s">
        <v>408</v>
      </c>
      <c r="D173" s="5">
        <v>16139</v>
      </c>
      <c r="E173" s="45">
        <v>7061140</v>
      </c>
      <c r="F173" s="45">
        <v>3933390</v>
      </c>
      <c r="G173" s="45">
        <v>10994530</v>
      </c>
      <c r="H173" s="55">
        <v>0</v>
      </c>
      <c r="I173" s="50">
        <v>681.2398537703699</v>
      </c>
      <c r="J173" s="80">
        <v>64.224118720854833</v>
      </c>
    </row>
    <row r="174" spans="1:10" ht="13.8" x14ac:dyDescent="0.3">
      <c r="A174" s="3" t="s">
        <v>376</v>
      </c>
      <c r="B174" s="4" t="s">
        <v>409</v>
      </c>
      <c r="C174" s="4" t="s">
        <v>410</v>
      </c>
      <c r="D174" s="5">
        <v>2391</v>
      </c>
      <c r="E174" s="45">
        <v>658146</v>
      </c>
      <c r="F174" s="45">
        <v>300640</v>
      </c>
      <c r="G174" s="45">
        <v>958786</v>
      </c>
      <c r="H174" s="55">
        <v>0</v>
      </c>
      <c r="I174" s="50">
        <v>400.99790882475952</v>
      </c>
      <c r="J174" s="80">
        <v>68.643680654494332</v>
      </c>
    </row>
    <row r="175" spans="1:10" ht="13.8" x14ac:dyDescent="0.3">
      <c r="A175" s="3" t="s">
        <v>376</v>
      </c>
      <c r="B175" s="4" t="s">
        <v>411</v>
      </c>
      <c r="C175" s="4" t="s">
        <v>412</v>
      </c>
      <c r="D175" s="5">
        <v>1639</v>
      </c>
      <c r="E175" s="45">
        <v>429284</v>
      </c>
      <c r="F175" s="45">
        <v>219600</v>
      </c>
      <c r="G175" s="45">
        <v>648884</v>
      </c>
      <c r="H175" s="55">
        <v>0</v>
      </c>
      <c r="I175" s="50">
        <v>395.90237949969492</v>
      </c>
      <c r="J175" s="80">
        <v>66.157279267172569</v>
      </c>
    </row>
    <row r="176" spans="1:10" ht="13.8" x14ac:dyDescent="0.3">
      <c r="A176" s="3" t="s">
        <v>376</v>
      </c>
      <c r="B176" s="4" t="s">
        <v>413</v>
      </c>
      <c r="C176" s="4" t="s">
        <v>414</v>
      </c>
      <c r="D176" s="5">
        <v>4515</v>
      </c>
      <c r="E176" s="45">
        <v>1397510</v>
      </c>
      <c r="F176" s="45">
        <v>628830</v>
      </c>
      <c r="G176" s="45">
        <v>2026340</v>
      </c>
      <c r="H176" s="55">
        <v>0</v>
      </c>
      <c r="I176" s="50">
        <v>448.8017718715393</v>
      </c>
      <c r="J176" s="80">
        <v>68.967201950314362</v>
      </c>
    </row>
    <row r="177" spans="1:10" ht="13.8" x14ac:dyDescent="0.3">
      <c r="A177" s="3" t="s">
        <v>376</v>
      </c>
      <c r="B177" s="4" t="s">
        <v>415</v>
      </c>
      <c r="C177" s="4" t="s">
        <v>416</v>
      </c>
      <c r="D177" s="5">
        <v>2104</v>
      </c>
      <c r="E177" s="45">
        <v>408630</v>
      </c>
      <c r="F177" s="45">
        <v>231800</v>
      </c>
      <c r="G177" s="45">
        <v>640430</v>
      </c>
      <c r="H177" s="55">
        <v>0</v>
      </c>
      <c r="I177" s="50">
        <v>304.38688212927758</v>
      </c>
      <c r="J177" s="80">
        <v>63.805568133910029</v>
      </c>
    </row>
    <row r="178" spans="1:10" ht="13.8" x14ac:dyDescent="0.3">
      <c r="A178" s="3" t="s">
        <v>376</v>
      </c>
      <c r="B178" s="4" t="s">
        <v>417</v>
      </c>
      <c r="C178" s="4" t="s">
        <v>418</v>
      </c>
      <c r="D178" s="5">
        <v>506</v>
      </c>
      <c r="E178" s="45">
        <v>119554</v>
      </c>
      <c r="F178" s="45">
        <v>70740</v>
      </c>
      <c r="G178" s="45">
        <v>190294</v>
      </c>
      <c r="H178" s="55">
        <v>0</v>
      </c>
      <c r="I178" s="50">
        <v>376.07509881422925</v>
      </c>
      <c r="J178" s="80">
        <v>62.825943014493369</v>
      </c>
    </row>
    <row r="179" spans="1:10" ht="13.8" x14ac:dyDescent="0.3">
      <c r="A179" s="3" t="s">
        <v>376</v>
      </c>
      <c r="B179" s="4" t="s">
        <v>419</v>
      </c>
      <c r="C179" s="4" t="s">
        <v>420</v>
      </c>
      <c r="D179" s="5">
        <v>2102</v>
      </c>
      <c r="E179" s="45">
        <v>470390</v>
      </c>
      <c r="F179" s="45">
        <v>237310</v>
      </c>
      <c r="G179" s="45">
        <v>707700</v>
      </c>
      <c r="H179" s="55">
        <v>0</v>
      </c>
      <c r="I179" s="50">
        <v>336.6793529971456</v>
      </c>
      <c r="J179" s="80">
        <v>66.46742970185106</v>
      </c>
    </row>
    <row r="180" spans="1:10" ht="13.8" x14ac:dyDescent="0.3">
      <c r="A180" s="3" t="s">
        <v>376</v>
      </c>
      <c r="B180" s="4" t="s">
        <v>421</v>
      </c>
      <c r="C180" s="4" t="s">
        <v>422</v>
      </c>
      <c r="D180" s="5">
        <v>522</v>
      </c>
      <c r="E180" s="45">
        <v>53411</v>
      </c>
      <c r="F180" s="45">
        <v>216978</v>
      </c>
      <c r="G180" s="45">
        <v>270389</v>
      </c>
      <c r="H180" s="55">
        <v>0</v>
      </c>
      <c r="I180" s="50">
        <v>517.98659003831415</v>
      </c>
      <c r="J180" s="80">
        <v>19.753392334747346</v>
      </c>
    </row>
    <row r="181" spans="1:10" ht="13.8" x14ac:dyDescent="0.3">
      <c r="A181" s="3" t="s">
        <v>376</v>
      </c>
      <c r="B181" s="4" t="s">
        <v>423</v>
      </c>
      <c r="C181" s="4" t="s">
        <v>424</v>
      </c>
      <c r="D181" s="5">
        <v>581</v>
      </c>
      <c r="E181" s="45">
        <v>86512</v>
      </c>
      <c r="F181" s="45">
        <v>176300</v>
      </c>
      <c r="G181" s="45">
        <v>262812</v>
      </c>
      <c r="H181" s="55">
        <v>0</v>
      </c>
      <c r="I181" s="50">
        <v>452.34423407917382</v>
      </c>
      <c r="J181" s="80">
        <v>32.917827192061246</v>
      </c>
    </row>
    <row r="182" spans="1:10" ht="13.8" x14ac:dyDescent="0.3">
      <c r="A182" s="3" t="s">
        <v>376</v>
      </c>
      <c r="B182" s="4" t="s">
        <v>425</v>
      </c>
      <c r="C182" s="4" t="s">
        <v>426</v>
      </c>
      <c r="D182" s="5">
        <v>12602</v>
      </c>
      <c r="E182" s="45">
        <v>5180259</v>
      </c>
      <c r="F182" s="45">
        <v>1851280</v>
      </c>
      <c r="G182" s="45">
        <v>7031539</v>
      </c>
      <c r="H182" s="55">
        <v>0</v>
      </c>
      <c r="I182" s="50">
        <v>557.97008411363277</v>
      </c>
      <c r="J182" s="80">
        <v>73.671766593344643</v>
      </c>
    </row>
    <row r="183" spans="1:10" ht="13.8" x14ac:dyDescent="0.3">
      <c r="A183" s="3" t="s">
        <v>376</v>
      </c>
      <c r="B183" s="4" t="s">
        <v>427</v>
      </c>
      <c r="C183" s="4" t="s">
        <v>428</v>
      </c>
      <c r="D183" s="5">
        <v>5008</v>
      </c>
      <c r="E183" s="45">
        <v>1624235</v>
      </c>
      <c r="F183" s="45">
        <v>1008780</v>
      </c>
      <c r="G183" s="45">
        <v>2633015</v>
      </c>
      <c r="H183" s="55">
        <v>0</v>
      </c>
      <c r="I183" s="50">
        <v>525.76178115015978</v>
      </c>
      <c r="J183" s="80">
        <v>61.687267258257172</v>
      </c>
    </row>
    <row r="184" spans="1:10" ht="13.8" x14ac:dyDescent="0.3">
      <c r="A184" s="3" t="s">
        <v>376</v>
      </c>
      <c r="B184" s="4" t="s">
        <v>429</v>
      </c>
      <c r="C184" s="4" t="s">
        <v>430</v>
      </c>
      <c r="D184" s="5">
        <v>188</v>
      </c>
      <c r="E184" s="45">
        <v>12092</v>
      </c>
      <c r="F184" s="45">
        <v>99040</v>
      </c>
      <c r="G184" s="45">
        <v>111132</v>
      </c>
      <c r="H184" s="55">
        <v>0</v>
      </c>
      <c r="I184" s="50">
        <v>591.12765957446811</v>
      </c>
      <c r="J184" s="80">
        <v>10.880754418169385</v>
      </c>
    </row>
    <row r="185" spans="1:10" ht="13.8" x14ac:dyDescent="0.3">
      <c r="A185" s="3" t="s">
        <v>376</v>
      </c>
      <c r="B185" s="4" t="s">
        <v>431</v>
      </c>
      <c r="C185" s="4" t="s">
        <v>432</v>
      </c>
      <c r="D185" s="5">
        <v>4257</v>
      </c>
      <c r="E185" s="45">
        <v>1592716</v>
      </c>
      <c r="F185" s="45">
        <v>635910</v>
      </c>
      <c r="G185" s="45">
        <v>2228626</v>
      </c>
      <c r="H185" s="55">
        <v>0</v>
      </c>
      <c r="I185" s="50">
        <v>523.52031947380783</v>
      </c>
      <c r="J185" s="80">
        <v>71.466275633506925</v>
      </c>
    </row>
    <row r="186" spans="1:10" ht="13.8" x14ac:dyDescent="0.3">
      <c r="A186" s="3" t="s">
        <v>376</v>
      </c>
      <c r="B186" s="4" t="s">
        <v>433</v>
      </c>
      <c r="C186" s="4" t="s">
        <v>434</v>
      </c>
      <c r="D186" s="5">
        <v>1997</v>
      </c>
      <c r="E186" s="45">
        <v>424639</v>
      </c>
      <c r="F186" s="45">
        <v>341090</v>
      </c>
      <c r="G186" s="45">
        <v>765729</v>
      </c>
      <c r="H186" s="55">
        <v>0</v>
      </c>
      <c r="I186" s="50">
        <v>383.43965948923386</v>
      </c>
      <c r="J186" s="80">
        <v>55.455520164444607</v>
      </c>
    </row>
    <row r="187" spans="1:10" ht="13.8" x14ac:dyDescent="0.3">
      <c r="A187" s="3" t="s">
        <v>376</v>
      </c>
      <c r="B187" s="4" t="s">
        <v>435</v>
      </c>
      <c r="C187" s="4" t="s">
        <v>436</v>
      </c>
      <c r="D187" s="5">
        <v>884</v>
      </c>
      <c r="E187" s="45">
        <v>167645</v>
      </c>
      <c r="F187" s="45">
        <v>135010</v>
      </c>
      <c r="G187" s="45">
        <v>302655</v>
      </c>
      <c r="H187" s="55">
        <v>0</v>
      </c>
      <c r="I187" s="50">
        <v>342.36990950226243</v>
      </c>
      <c r="J187" s="80">
        <v>55.3914523136905</v>
      </c>
    </row>
    <row r="188" spans="1:10" ht="13.8" x14ac:dyDescent="0.3">
      <c r="A188" s="3" t="s">
        <v>376</v>
      </c>
      <c r="B188" s="4" t="s">
        <v>437</v>
      </c>
      <c r="C188" s="4" t="s">
        <v>438</v>
      </c>
      <c r="D188" s="5">
        <v>47420</v>
      </c>
      <c r="E188" s="45">
        <v>20393002</v>
      </c>
      <c r="F188" s="45">
        <v>12936370</v>
      </c>
      <c r="G188" s="45">
        <v>33329372</v>
      </c>
      <c r="H188" s="55">
        <v>0</v>
      </c>
      <c r="I188" s="50">
        <v>702.85474483340363</v>
      </c>
      <c r="J188" s="80">
        <v>61.186277377203503</v>
      </c>
    </row>
    <row r="189" spans="1:10" ht="13.8" x14ac:dyDescent="0.3">
      <c r="A189" s="3" t="s">
        <v>376</v>
      </c>
      <c r="B189" s="4" t="s">
        <v>439</v>
      </c>
      <c r="C189" s="4" t="s">
        <v>440</v>
      </c>
      <c r="D189" s="5">
        <v>7221</v>
      </c>
      <c r="E189" s="45">
        <v>2548538</v>
      </c>
      <c r="F189" s="45">
        <v>953460</v>
      </c>
      <c r="G189" s="45">
        <v>3501998</v>
      </c>
      <c r="H189" s="55">
        <v>0</v>
      </c>
      <c r="I189" s="50">
        <v>484.97410330979091</v>
      </c>
      <c r="J189" s="80">
        <v>72.773827969062239</v>
      </c>
    </row>
    <row r="190" spans="1:10" ht="13.8" x14ac:dyDescent="0.3">
      <c r="A190" s="3" t="s">
        <v>376</v>
      </c>
      <c r="B190" s="4" t="s">
        <v>441</v>
      </c>
      <c r="C190" s="4" t="s">
        <v>442</v>
      </c>
      <c r="D190" s="5">
        <v>2051</v>
      </c>
      <c r="E190" s="45">
        <v>306524</v>
      </c>
      <c r="F190" s="45">
        <v>258882</v>
      </c>
      <c r="G190" s="45">
        <v>565406</v>
      </c>
      <c r="H190" s="55">
        <v>0</v>
      </c>
      <c r="I190" s="50">
        <v>275.67333008288642</v>
      </c>
      <c r="J190" s="80">
        <v>54.213078743416233</v>
      </c>
    </row>
    <row r="191" spans="1:10" ht="13.8" x14ac:dyDescent="0.3">
      <c r="A191" s="3" t="s">
        <v>443</v>
      </c>
      <c r="B191" s="4" t="s">
        <v>444</v>
      </c>
      <c r="C191" s="4" t="s">
        <v>445</v>
      </c>
      <c r="D191" s="5">
        <v>3411</v>
      </c>
      <c r="E191" s="45">
        <v>1246901</v>
      </c>
      <c r="F191" s="45">
        <v>673790</v>
      </c>
      <c r="G191" s="45">
        <v>1920691</v>
      </c>
      <c r="H191" s="55">
        <v>11700</v>
      </c>
      <c r="I191" s="50">
        <v>566.51744356493703</v>
      </c>
      <c r="J191" s="80">
        <v>65.1317978607849</v>
      </c>
    </row>
    <row r="192" spans="1:10" ht="13.8" x14ac:dyDescent="0.3">
      <c r="A192" s="3" t="s">
        <v>443</v>
      </c>
      <c r="B192" s="4" t="s">
        <v>446</v>
      </c>
      <c r="C192" s="4" t="s">
        <v>447</v>
      </c>
      <c r="D192" s="5">
        <v>3624</v>
      </c>
      <c r="E192" s="45">
        <v>938906</v>
      </c>
      <c r="F192" s="45">
        <v>555760</v>
      </c>
      <c r="G192" s="45">
        <v>1494666</v>
      </c>
      <c r="H192" s="55">
        <v>24599.999999999996</v>
      </c>
      <c r="I192" s="50">
        <v>419.22350993377484</v>
      </c>
      <c r="J192" s="80">
        <v>63.419177418569227</v>
      </c>
    </row>
    <row r="193" spans="1:10" ht="13.8" x14ac:dyDescent="0.3">
      <c r="A193" s="3" t="s">
        <v>443</v>
      </c>
      <c r="B193" s="4" t="s">
        <v>448</v>
      </c>
      <c r="C193" s="4" t="s">
        <v>449</v>
      </c>
      <c r="D193" s="5">
        <v>628</v>
      </c>
      <c r="E193" s="45">
        <v>79698.23000000001</v>
      </c>
      <c r="F193" s="45">
        <v>59181.72</v>
      </c>
      <c r="G193" s="45">
        <v>138879.95000000001</v>
      </c>
      <c r="H193" s="55">
        <v>0</v>
      </c>
      <c r="I193" s="50">
        <v>221.14641719745225</v>
      </c>
      <c r="J193" s="80">
        <v>57.386418989926192</v>
      </c>
    </row>
    <row r="194" spans="1:10" ht="13.8" x14ac:dyDescent="0.3">
      <c r="A194" s="3" t="s">
        <v>443</v>
      </c>
      <c r="B194" s="4" t="s">
        <v>450</v>
      </c>
      <c r="C194" s="4" t="s">
        <v>451</v>
      </c>
      <c r="D194" s="5">
        <v>1936</v>
      </c>
      <c r="E194" s="45">
        <v>434570</v>
      </c>
      <c r="F194" s="45">
        <v>422450</v>
      </c>
      <c r="G194" s="45">
        <v>857020</v>
      </c>
      <c r="H194" s="55">
        <v>0</v>
      </c>
      <c r="I194" s="50">
        <v>442.67561983471074</v>
      </c>
      <c r="J194" s="80">
        <v>50.707101351193671</v>
      </c>
    </row>
    <row r="195" spans="1:10" ht="13.8" x14ac:dyDescent="0.3">
      <c r="A195" s="3" t="s">
        <v>443</v>
      </c>
      <c r="B195" s="4" t="s">
        <v>452</v>
      </c>
      <c r="C195" s="4" t="s">
        <v>453</v>
      </c>
      <c r="D195" s="5">
        <v>3345</v>
      </c>
      <c r="E195" s="45">
        <v>732055</v>
      </c>
      <c r="F195" s="45">
        <v>406360</v>
      </c>
      <c r="G195" s="45">
        <v>1138415</v>
      </c>
      <c r="H195" s="55">
        <v>0</v>
      </c>
      <c r="I195" s="50">
        <v>340.33333333333331</v>
      </c>
      <c r="J195" s="80">
        <v>64.304757052568704</v>
      </c>
    </row>
    <row r="196" spans="1:10" ht="13.8" x14ac:dyDescent="0.3">
      <c r="A196" s="3" t="s">
        <v>443</v>
      </c>
      <c r="B196" s="4" t="s">
        <v>454</v>
      </c>
      <c r="C196" s="4" t="s">
        <v>455</v>
      </c>
      <c r="D196" s="5">
        <v>37396</v>
      </c>
      <c r="E196" s="45">
        <v>10526244</v>
      </c>
      <c r="F196" s="45">
        <v>9224280</v>
      </c>
      <c r="G196" s="45">
        <v>19750524</v>
      </c>
      <c r="H196" s="55">
        <v>180000</v>
      </c>
      <c r="I196" s="50">
        <v>532.9587121617285</v>
      </c>
      <c r="J196" s="80">
        <v>53.717824980416971</v>
      </c>
    </row>
    <row r="197" spans="1:10" ht="13.8" x14ac:dyDescent="0.3">
      <c r="A197" s="3" t="s">
        <v>443</v>
      </c>
      <c r="B197" s="4" t="s">
        <v>456</v>
      </c>
      <c r="C197" s="4" t="s">
        <v>457</v>
      </c>
      <c r="D197" s="5">
        <v>951</v>
      </c>
      <c r="E197" s="45">
        <v>148390</v>
      </c>
      <c r="F197" s="45">
        <v>127120</v>
      </c>
      <c r="G197" s="45">
        <v>275510</v>
      </c>
      <c r="H197" s="55">
        <v>0</v>
      </c>
      <c r="I197" s="50">
        <v>289.70557308096738</v>
      </c>
      <c r="J197" s="80">
        <v>53.86011397045479</v>
      </c>
    </row>
    <row r="198" spans="1:10" ht="13.8" x14ac:dyDescent="0.3">
      <c r="A198" s="3" t="s">
        <v>443</v>
      </c>
      <c r="B198" s="4" t="s">
        <v>458</v>
      </c>
      <c r="C198" s="4" t="s">
        <v>459</v>
      </c>
      <c r="D198" s="5">
        <v>3382</v>
      </c>
      <c r="E198" s="45">
        <v>759808</v>
      </c>
      <c r="F198" s="45">
        <v>333430</v>
      </c>
      <c r="G198" s="45">
        <v>1093238</v>
      </c>
      <c r="H198" s="55">
        <v>32820</v>
      </c>
      <c r="I198" s="50">
        <v>332.95623891188643</v>
      </c>
      <c r="J198" s="80">
        <v>70.389624690735289</v>
      </c>
    </row>
    <row r="199" spans="1:10" ht="13.8" x14ac:dyDescent="0.3">
      <c r="A199" s="3" t="s">
        <v>443</v>
      </c>
      <c r="B199" s="4" t="s">
        <v>460</v>
      </c>
      <c r="C199" s="4" t="s">
        <v>461</v>
      </c>
      <c r="D199" s="5">
        <v>1182</v>
      </c>
      <c r="E199" s="45">
        <v>97585</v>
      </c>
      <c r="F199" s="45">
        <v>418510</v>
      </c>
      <c r="G199" s="45">
        <v>516095</v>
      </c>
      <c r="H199" s="55">
        <v>0</v>
      </c>
      <c r="I199" s="50">
        <v>436.62859560067682</v>
      </c>
      <c r="J199" s="80">
        <v>18.90834051870295</v>
      </c>
    </row>
    <row r="200" spans="1:10" ht="13.8" x14ac:dyDescent="0.3">
      <c r="A200" s="3" t="s">
        <v>443</v>
      </c>
      <c r="B200" s="4" t="s">
        <v>462</v>
      </c>
      <c r="C200" s="4" t="s">
        <v>463</v>
      </c>
      <c r="D200" s="5">
        <v>1438</v>
      </c>
      <c r="E200" s="45">
        <v>519864</v>
      </c>
      <c r="F200" s="45">
        <v>166540</v>
      </c>
      <c r="G200" s="45">
        <v>686404</v>
      </c>
      <c r="H200" s="55">
        <v>21000</v>
      </c>
      <c r="I200" s="50">
        <v>491.93602225312935</v>
      </c>
      <c r="J200" s="80">
        <v>76.457582937048713</v>
      </c>
    </row>
    <row r="201" spans="1:10" ht="13.8" x14ac:dyDescent="0.3">
      <c r="A201" s="3" t="s">
        <v>443</v>
      </c>
      <c r="B201" s="4" t="s">
        <v>464</v>
      </c>
      <c r="C201" s="4" t="s">
        <v>465</v>
      </c>
      <c r="D201" s="5">
        <v>939</v>
      </c>
      <c r="E201" s="45">
        <v>111700</v>
      </c>
      <c r="F201" s="45">
        <v>209260</v>
      </c>
      <c r="G201" s="45">
        <v>320960</v>
      </c>
      <c r="H201" s="55">
        <v>0</v>
      </c>
      <c r="I201" s="50">
        <v>341.8104366347178</v>
      </c>
      <c r="J201" s="80">
        <v>34.801844466600201</v>
      </c>
    </row>
    <row r="202" spans="1:10" ht="13.8" x14ac:dyDescent="0.3">
      <c r="A202" s="3" t="s">
        <v>443</v>
      </c>
      <c r="B202" s="4" t="s">
        <v>466</v>
      </c>
      <c r="C202" s="4" t="s">
        <v>467</v>
      </c>
      <c r="D202" s="5">
        <v>645</v>
      </c>
      <c r="E202" s="45">
        <v>124773.13000000002</v>
      </c>
      <c r="F202" s="45">
        <v>80419.03</v>
      </c>
      <c r="G202" s="45">
        <v>205192.16000000003</v>
      </c>
      <c r="H202" s="55">
        <v>17200</v>
      </c>
      <c r="I202" s="50">
        <v>344.79404651162798</v>
      </c>
      <c r="J202" s="80">
        <v>63.839089471499356</v>
      </c>
    </row>
    <row r="203" spans="1:10" ht="13.8" x14ac:dyDescent="0.3">
      <c r="A203" s="3" t="s">
        <v>443</v>
      </c>
      <c r="B203" s="4" t="s">
        <v>468</v>
      </c>
      <c r="C203" s="4" t="s">
        <v>469</v>
      </c>
      <c r="D203" s="5">
        <v>1691</v>
      </c>
      <c r="E203" s="45">
        <v>203248</v>
      </c>
      <c r="F203" s="45">
        <v>433920</v>
      </c>
      <c r="G203" s="45">
        <v>637168</v>
      </c>
      <c r="H203" s="55">
        <v>0</v>
      </c>
      <c r="I203" s="50">
        <v>376.79952690715555</v>
      </c>
      <c r="J203" s="80">
        <v>31.898651533033672</v>
      </c>
    </row>
    <row r="204" spans="1:10" ht="13.8" x14ac:dyDescent="0.3">
      <c r="A204" s="3" t="s">
        <v>443</v>
      </c>
      <c r="B204" s="4" t="s">
        <v>470</v>
      </c>
      <c r="C204" s="4" t="s">
        <v>471</v>
      </c>
      <c r="D204" s="5">
        <v>425</v>
      </c>
      <c r="E204" s="45">
        <v>77820</v>
      </c>
      <c r="F204" s="45">
        <v>123883</v>
      </c>
      <c r="G204" s="45">
        <v>201703</v>
      </c>
      <c r="H204" s="55">
        <v>0</v>
      </c>
      <c r="I204" s="50">
        <v>474.59529411764709</v>
      </c>
      <c r="J204" s="80">
        <v>38.581478708794613</v>
      </c>
    </row>
    <row r="205" spans="1:10" ht="13.8" x14ac:dyDescent="0.3">
      <c r="A205" s="3" t="s">
        <v>443</v>
      </c>
      <c r="B205" s="4" t="s">
        <v>472</v>
      </c>
      <c r="C205" s="4" t="s">
        <v>473</v>
      </c>
      <c r="D205" s="5">
        <v>1148</v>
      </c>
      <c r="E205" s="45">
        <v>254450</v>
      </c>
      <c r="F205" s="45">
        <v>227470</v>
      </c>
      <c r="G205" s="45">
        <v>481920</v>
      </c>
      <c r="H205" s="55">
        <v>0</v>
      </c>
      <c r="I205" s="50">
        <v>419.79094076655053</v>
      </c>
      <c r="J205" s="80">
        <v>52.799219787516606</v>
      </c>
    </row>
    <row r="206" spans="1:10" ht="13.8" x14ac:dyDescent="0.3">
      <c r="A206" s="3" t="s">
        <v>443</v>
      </c>
      <c r="B206" s="4" t="s">
        <v>474</v>
      </c>
      <c r="C206" s="4" t="s">
        <v>475</v>
      </c>
      <c r="D206" s="5">
        <v>782</v>
      </c>
      <c r="E206" s="45">
        <v>62600</v>
      </c>
      <c r="F206" s="45">
        <v>366482</v>
      </c>
      <c r="G206" s="45">
        <v>429082</v>
      </c>
      <c r="H206" s="55">
        <v>0</v>
      </c>
      <c r="I206" s="50">
        <v>548.69820971867011</v>
      </c>
      <c r="J206" s="80">
        <v>14.589285963988235</v>
      </c>
    </row>
    <row r="207" spans="1:10" ht="13.8" x14ac:dyDescent="0.3">
      <c r="A207" s="3" t="s">
        <v>443</v>
      </c>
      <c r="B207" s="4" t="s">
        <v>476</v>
      </c>
      <c r="C207" s="4" t="s">
        <v>477</v>
      </c>
      <c r="D207" s="5">
        <v>6789</v>
      </c>
      <c r="E207" s="45">
        <v>832160</v>
      </c>
      <c r="F207" s="45">
        <v>1636940</v>
      </c>
      <c r="G207" s="45">
        <v>2469100</v>
      </c>
      <c r="H207" s="55">
        <v>177299.99999999997</v>
      </c>
      <c r="I207" s="50">
        <v>389.80704080129624</v>
      </c>
      <c r="J207" s="80">
        <v>38.144649334945584</v>
      </c>
    </row>
    <row r="208" spans="1:10" ht="13.8" x14ac:dyDescent="0.3">
      <c r="A208" s="3" t="s">
        <v>443</v>
      </c>
      <c r="B208" s="4" t="s">
        <v>478</v>
      </c>
      <c r="C208" s="4" t="s">
        <v>479</v>
      </c>
      <c r="D208" s="5">
        <v>12925</v>
      </c>
      <c r="E208" s="45">
        <v>3545002</v>
      </c>
      <c r="F208" s="45">
        <v>1274860</v>
      </c>
      <c r="G208" s="45">
        <v>4819862</v>
      </c>
      <c r="H208" s="55">
        <v>0</v>
      </c>
      <c r="I208" s="50">
        <v>372.91001934235976</v>
      </c>
      <c r="J208" s="80">
        <v>73.549865120619643</v>
      </c>
    </row>
    <row r="209" spans="1:10" ht="13.8" x14ac:dyDescent="0.3">
      <c r="A209" s="3" t="s">
        <v>443</v>
      </c>
      <c r="B209" s="4" t="s">
        <v>480</v>
      </c>
      <c r="C209" s="4" t="s">
        <v>481</v>
      </c>
      <c r="D209" s="5">
        <v>385</v>
      </c>
      <c r="E209" s="45">
        <v>35166.160000000003</v>
      </c>
      <c r="F209" s="45">
        <v>84220.63</v>
      </c>
      <c r="G209" s="45">
        <v>119386.79000000001</v>
      </c>
      <c r="H209" s="55">
        <v>0</v>
      </c>
      <c r="I209" s="50">
        <v>310.09555844155847</v>
      </c>
      <c r="J209" s="80">
        <v>29.45565418083525</v>
      </c>
    </row>
    <row r="210" spans="1:10" ht="13.8" x14ac:dyDescent="0.3">
      <c r="A210" s="3" t="s">
        <v>443</v>
      </c>
      <c r="B210" s="4" t="s">
        <v>482</v>
      </c>
      <c r="C210" s="4" t="s">
        <v>483</v>
      </c>
      <c r="D210" s="5">
        <v>767</v>
      </c>
      <c r="E210" s="45">
        <v>98825</v>
      </c>
      <c r="F210" s="45">
        <v>106070</v>
      </c>
      <c r="G210" s="45">
        <v>204895</v>
      </c>
      <c r="H210" s="55">
        <v>68000</v>
      </c>
      <c r="I210" s="50">
        <v>355.79530638852674</v>
      </c>
      <c r="J210" s="80">
        <v>61.131570750655015</v>
      </c>
    </row>
    <row r="211" spans="1:10" ht="13.8" x14ac:dyDescent="0.3">
      <c r="A211" s="3" t="s">
        <v>443</v>
      </c>
      <c r="B211" s="4" t="s">
        <v>484</v>
      </c>
      <c r="C211" s="4" t="s">
        <v>485</v>
      </c>
      <c r="D211" s="5">
        <v>369</v>
      </c>
      <c r="E211" s="45">
        <v>38810</v>
      </c>
      <c r="F211" s="45">
        <v>41380</v>
      </c>
      <c r="G211" s="45">
        <v>80190</v>
      </c>
      <c r="H211" s="55">
        <v>0</v>
      </c>
      <c r="I211" s="50">
        <v>217.3170731707317</v>
      </c>
      <c r="J211" s="80">
        <v>48.397555804963211</v>
      </c>
    </row>
    <row r="212" spans="1:10" ht="13.8" x14ac:dyDescent="0.3">
      <c r="A212" s="3" t="s">
        <v>443</v>
      </c>
      <c r="B212" s="4" t="s">
        <v>486</v>
      </c>
      <c r="C212" s="4" t="s">
        <v>487</v>
      </c>
      <c r="D212" s="5">
        <v>2173</v>
      </c>
      <c r="E212" s="45">
        <v>132157</v>
      </c>
      <c r="F212" s="45">
        <v>830930</v>
      </c>
      <c r="G212" s="45">
        <v>963087</v>
      </c>
      <c r="H212" s="55">
        <v>0</v>
      </c>
      <c r="I212" s="50">
        <v>443.20616658996778</v>
      </c>
      <c r="J212" s="80">
        <v>13.722228625243618</v>
      </c>
    </row>
    <row r="213" spans="1:10" ht="13.8" x14ac:dyDescent="0.3">
      <c r="A213" s="3" t="s">
        <v>443</v>
      </c>
      <c r="B213" s="4" t="s">
        <v>488</v>
      </c>
      <c r="C213" s="4" t="s">
        <v>489</v>
      </c>
      <c r="D213" s="5">
        <v>2442</v>
      </c>
      <c r="E213" s="45">
        <v>526217</v>
      </c>
      <c r="F213" s="45">
        <v>214210</v>
      </c>
      <c r="G213" s="45">
        <v>740427</v>
      </c>
      <c r="H213" s="55">
        <v>0</v>
      </c>
      <c r="I213" s="50">
        <v>303.2051597051597</v>
      </c>
      <c r="J213" s="80">
        <v>71.069396442863379</v>
      </c>
    </row>
    <row r="214" spans="1:10" ht="13.8" x14ac:dyDescent="0.3">
      <c r="A214" s="3" t="s">
        <v>443</v>
      </c>
      <c r="B214" s="4" t="s">
        <v>490</v>
      </c>
      <c r="C214" s="4" t="s">
        <v>491</v>
      </c>
      <c r="D214" s="5">
        <v>8280</v>
      </c>
      <c r="E214" s="45">
        <v>2028838</v>
      </c>
      <c r="F214" s="45">
        <v>765450</v>
      </c>
      <c r="G214" s="45">
        <v>2794288</v>
      </c>
      <c r="H214" s="55">
        <v>0</v>
      </c>
      <c r="I214" s="50">
        <v>337.47439613526569</v>
      </c>
      <c r="J214" s="80">
        <v>72.606617499699382</v>
      </c>
    </row>
    <row r="215" spans="1:10" ht="13.8" x14ac:dyDescent="0.3">
      <c r="A215" s="3" t="s">
        <v>443</v>
      </c>
      <c r="B215" s="4" t="s">
        <v>492</v>
      </c>
      <c r="C215" s="4" t="s">
        <v>493</v>
      </c>
      <c r="D215" s="5">
        <v>439</v>
      </c>
      <c r="E215" s="45">
        <v>50480</v>
      </c>
      <c r="F215" s="45">
        <v>44170</v>
      </c>
      <c r="G215" s="45">
        <v>94650</v>
      </c>
      <c r="H215" s="55">
        <v>0</v>
      </c>
      <c r="I215" s="50">
        <v>215.60364464692483</v>
      </c>
      <c r="J215" s="80">
        <v>53.333333333333336</v>
      </c>
    </row>
    <row r="216" spans="1:10" ht="13.8" x14ac:dyDescent="0.3">
      <c r="A216" s="3" t="s">
        <v>443</v>
      </c>
      <c r="B216" s="4" t="s">
        <v>494</v>
      </c>
      <c r="C216" s="4" t="s">
        <v>495</v>
      </c>
      <c r="D216" s="5">
        <v>731</v>
      </c>
      <c r="E216" s="45">
        <v>167840</v>
      </c>
      <c r="F216" s="45">
        <v>105040</v>
      </c>
      <c r="G216" s="45">
        <v>272880</v>
      </c>
      <c r="H216" s="55">
        <v>0</v>
      </c>
      <c r="I216" s="50">
        <v>373.29685362517102</v>
      </c>
      <c r="J216" s="80">
        <v>61.506889475227212</v>
      </c>
    </row>
    <row r="217" spans="1:10" ht="13.8" x14ac:dyDescent="0.3">
      <c r="A217" s="3" t="s">
        <v>443</v>
      </c>
      <c r="B217" s="4" t="s">
        <v>496</v>
      </c>
      <c r="C217" s="4" t="s">
        <v>497</v>
      </c>
      <c r="D217" s="5">
        <v>978</v>
      </c>
      <c r="E217" s="45">
        <v>180040.86000000002</v>
      </c>
      <c r="F217" s="45">
        <v>114878.98</v>
      </c>
      <c r="G217" s="45">
        <v>294919.84000000003</v>
      </c>
      <c r="H217" s="55">
        <v>18000</v>
      </c>
      <c r="I217" s="50">
        <v>319.95893660531698</v>
      </c>
      <c r="J217" s="80">
        <v>63.288048466342048</v>
      </c>
    </row>
    <row r="218" spans="1:10" ht="13.8" x14ac:dyDescent="0.3">
      <c r="A218" s="3" t="s">
        <v>443</v>
      </c>
      <c r="B218" s="4" t="s">
        <v>498</v>
      </c>
      <c r="C218" s="4" t="s">
        <v>499</v>
      </c>
      <c r="D218" s="5">
        <v>582</v>
      </c>
      <c r="E218" s="45">
        <v>45452</v>
      </c>
      <c r="F218" s="45">
        <v>230300</v>
      </c>
      <c r="G218" s="45">
        <v>275752</v>
      </c>
      <c r="H218" s="55">
        <v>0</v>
      </c>
      <c r="I218" s="50">
        <v>473.80068728522338</v>
      </c>
      <c r="J218" s="80">
        <v>16.48292668774841</v>
      </c>
    </row>
    <row r="219" spans="1:10" ht="13.8" x14ac:dyDescent="0.3">
      <c r="A219" s="3" t="s">
        <v>443</v>
      </c>
      <c r="B219" s="4" t="s">
        <v>500</v>
      </c>
      <c r="C219" s="4" t="s">
        <v>501</v>
      </c>
      <c r="D219" s="5">
        <v>772</v>
      </c>
      <c r="E219" s="45">
        <v>200830</v>
      </c>
      <c r="F219" s="45">
        <v>61010</v>
      </c>
      <c r="G219" s="45">
        <v>261840</v>
      </c>
      <c r="H219" s="55">
        <v>0</v>
      </c>
      <c r="I219" s="50">
        <v>339.17098445595855</v>
      </c>
      <c r="J219" s="80">
        <v>76.699511151848455</v>
      </c>
    </row>
    <row r="220" spans="1:10" ht="13.8" x14ac:dyDescent="0.3">
      <c r="A220" s="3" t="s">
        <v>443</v>
      </c>
      <c r="B220" s="4" t="s">
        <v>502</v>
      </c>
      <c r="C220" s="4" t="s">
        <v>503</v>
      </c>
      <c r="D220" s="5">
        <v>2811</v>
      </c>
      <c r="E220" s="45">
        <v>1221077.1099999999</v>
      </c>
      <c r="F220" s="45">
        <v>487950</v>
      </c>
      <c r="G220" s="45">
        <v>1709027.1099999999</v>
      </c>
      <c r="H220" s="55">
        <v>0</v>
      </c>
      <c r="I220" s="50">
        <v>607.9783386695126</v>
      </c>
      <c r="J220" s="80">
        <v>71.448668242600306</v>
      </c>
    </row>
    <row r="221" spans="1:10" ht="13.8" x14ac:dyDescent="0.3">
      <c r="A221" s="3" t="s">
        <v>443</v>
      </c>
      <c r="B221" s="4" t="s">
        <v>504</v>
      </c>
      <c r="C221" s="4" t="s">
        <v>505</v>
      </c>
      <c r="D221" s="5">
        <v>2307</v>
      </c>
      <c r="E221" s="45">
        <v>410535</v>
      </c>
      <c r="F221" s="45">
        <v>330540</v>
      </c>
      <c r="G221" s="45">
        <v>741075</v>
      </c>
      <c r="H221" s="55">
        <v>0</v>
      </c>
      <c r="I221" s="50">
        <v>321.22886866059815</v>
      </c>
      <c r="J221" s="80">
        <v>55.397227001315649</v>
      </c>
    </row>
    <row r="222" spans="1:10" ht="13.8" x14ac:dyDescent="0.3">
      <c r="A222" s="3" t="s">
        <v>443</v>
      </c>
      <c r="B222" s="4" t="s">
        <v>506</v>
      </c>
      <c r="C222" s="4" t="s">
        <v>507</v>
      </c>
      <c r="D222" s="5">
        <v>1648</v>
      </c>
      <c r="E222" s="45">
        <v>276209.37</v>
      </c>
      <c r="F222" s="45">
        <v>463295</v>
      </c>
      <c r="G222" s="45">
        <v>739504.37</v>
      </c>
      <c r="H222" s="55">
        <v>0</v>
      </c>
      <c r="I222" s="50">
        <v>448.72837985436894</v>
      </c>
      <c r="J222" s="80">
        <v>37.350606866596337</v>
      </c>
    </row>
    <row r="223" spans="1:10" ht="13.8" x14ac:dyDescent="0.3">
      <c r="A223" s="3" t="s">
        <v>443</v>
      </c>
      <c r="B223" s="4" t="s">
        <v>508</v>
      </c>
      <c r="C223" s="4" t="s">
        <v>509</v>
      </c>
      <c r="D223" s="5">
        <v>16066</v>
      </c>
      <c r="E223" s="45">
        <v>6911079</v>
      </c>
      <c r="F223" s="45">
        <v>4157580</v>
      </c>
      <c r="G223" s="45">
        <v>11068659</v>
      </c>
      <c r="H223" s="55">
        <v>0</v>
      </c>
      <c r="I223" s="50">
        <v>688.94927175401472</v>
      </c>
      <c r="J223" s="80">
        <v>62.438268267185762</v>
      </c>
    </row>
    <row r="224" spans="1:10" ht="13.8" x14ac:dyDescent="0.3">
      <c r="A224" s="3" t="s">
        <v>443</v>
      </c>
      <c r="B224" s="4" t="s">
        <v>510</v>
      </c>
      <c r="C224" s="4" t="s">
        <v>511</v>
      </c>
      <c r="D224" s="5">
        <v>26270</v>
      </c>
      <c r="E224" s="45">
        <v>7940831</v>
      </c>
      <c r="F224" s="45">
        <v>4318710</v>
      </c>
      <c r="G224" s="45">
        <v>12259541</v>
      </c>
      <c r="H224" s="55">
        <v>0</v>
      </c>
      <c r="I224" s="50">
        <v>466.67457175485345</v>
      </c>
      <c r="J224" s="80">
        <v>64.772661553968462</v>
      </c>
    </row>
    <row r="225" spans="1:10" ht="13.8" x14ac:dyDescent="0.3">
      <c r="A225" s="3" t="s">
        <v>443</v>
      </c>
      <c r="B225" s="4" t="s">
        <v>512</v>
      </c>
      <c r="C225" s="4" t="s">
        <v>513</v>
      </c>
      <c r="D225" s="5">
        <v>2110</v>
      </c>
      <c r="E225" s="45">
        <v>357236</v>
      </c>
      <c r="F225" s="45">
        <v>215700</v>
      </c>
      <c r="G225" s="45">
        <v>572936</v>
      </c>
      <c r="H225" s="55">
        <v>29450</v>
      </c>
      <c r="I225" s="50">
        <v>285.49099526066351</v>
      </c>
      <c r="J225" s="80">
        <v>64.192394909576251</v>
      </c>
    </row>
    <row r="226" spans="1:10" ht="13.8" x14ac:dyDescent="0.3">
      <c r="A226" s="3" t="s">
        <v>443</v>
      </c>
      <c r="B226" s="4" t="s">
        <v>514</v>
      </c>
      <c r="C226" s="4" t="s">
        <v>515</v>
      </c>
      <c r="D226" s="5">
        <v>1321</v>
      </c>
      <c r="E226" s="45">
        <v>244060</v>
      </c>
      <c r="F226" s="45">
        <v>171390</v>
      </c>
      <c r="G226" s="45">
        <v>415450</v>
      </c>
      <c r="H226" s="55">
        <v>12400</v>
      </c>
      <c r="I226" s="50">
        <v>323.88342165026495</v>
      </c>
      <c r="J226" s="80">
        <v>59.941568306649529</v>
      </c>
    </row>
    <row r="227" spans="1:10" ht="13.8" x14ac:dyDescent="0.3">
      <c r="A227" s="3" t="s">
        <v>443</v>
      </c>
      <c r="B227" s="4" t="s">
        <v>516</v>
      </c>
      <c r="C227" s="4" t="s">
        <v>517</v>
      </c>
      <c r="D227" s="5">
        <v>17073</v>
      </c>
      <c r="E227" s="45">
        <v>3819240</v>
      </c>
      <c r="F227" s="45">
        <v>1982640</v>
      </c>
      <c r="G227" s="45">
        <v>5801880</v>
      </c>
      <c r="H227" s="55">
        <v>0</v>
      </c>
      <c r="I227" s="50">
        <v>339.82779827798277</v>
      </c>
      <c r="J227" s="80">
        <v>65.827628286003844</v>
      </c>
    </row>
    <row r="228" spans="1:10" ht="13.8" x14ac:dyDescent="0.3">
      <c r="A228" s="3" t="s">
        <v>443</v>
      </c>
      <c r="B228" s="4" t="s">
        <v>518</v>
      </c>
      <c r="C228" s="4" t="s">
        <v>519</v>
      </c>
      <c r="D228" s="5">
        <v>2304</v>
      </c>
      <c r="E228" s="45">
        <v>107627</v>
      </c>
      <c r="F228" s="45">
        <v>1413870</v>
      </c>
      <c r="G228" s="45">
        <v>1521497</v>
      </c>
      <c r="H228" s="55">
        <v>20400</v>
      </c>
      <c r="I228" s="50">
        <v>669.22612847222217</v>
      </c>
      <c r="J228" s="80">
        <v>8.3032135090735633</v>
      </c>
    </row>
    <row r="229" spans="1:10" ht="13.8" x14ac:dyDescent="0.3">
      <c r="A229" s="3" t="s">
        <v>443</v>
      </c>
      <c r="B229" s="4" t="s">
        <v>520</v>
      </c>
      <c r="C229" s="4" t="s">
        <v>521</v>
      </c>
      <c r="D229" s="5">
        <v>366</v>
      </c>
      <c r="E229" s="45">
        <v>120315</v>
      </c>
      <c r="F229" s="45">
        <v>41180</v>
      </c>
      <c r="G229" s="45">
        <v>161495</v>
      </c>
      <c r="H229" s="55">
        <v>0</v>
      </c>
      <c r="I229" s="50">
        <v>441.24316939890713</v>
      </c>
      <c r="J229" s="80">
        <v>74.500758537416019</v>
      </c>
    </row>
    <row r="230" spans="1:10" ht="14.4" thickBot="1" x14ac:dyDescent="0.3">
      <c r="A230" s="24" t="s">
        <v>443</v>
      </c>
      <c r="B230" s="25" t="s">
        <v>522</v>
      </c>
      <c r="C230" s="25" t="s">
        <v>523</v>
      </c>
      <c r="D230" s="26">
        <v>2018</v>
      </c>
      <c r="E230" s="46">
        <v>454746</v>
      </c>
      <c r="F230" s="46">
        <v>133330</v>
      </c>
      <c r="G230" s="46">
        <v>588076</v>
      </c>
      <c r="H230" s="56">
        <v>0</v>
      </c>
      <c r="I230" s="51">
        <v>291.41526263627355</v>
      </c>
      <c r="J230" s="81">
        <v>77.327760357504815</v>
      </c>
    </row>
    <row r="231" spans="1:10" ht="14.4" thickBot="1" x14ac:dyDescent="0.35">
      <c r="A231" s="34"/>
      <c r="B231" s="35" t="s">
        <v>528</v>
      </c>
      <c r="C231" s="35">
        <v>11</v>
      </c>
      <c r="D231" s="36">
        <v>1538055</v>
      </c>
      <c r="E231" s="47">
        <v>512059130.36000007</v>
      </c>
      <c r="F231" s="47">
        <v>274603834.11000001</v>
      </c>
      <c r="G231" s="47">
        <v>786662964.47000003</v>
      </c>
      <c r="H231" s="57">
        <v>10615638</v>
      </c>
      <c r="I231" s="42">
        <v>518.36807036809478</v>
      </c>
      <c r="J231" s="82">
        <v>65.557355576925474</v>
      </c>
    </row>
    <row r="232" spans="1:10" ht="14.4" thickBot="1" x14ac:dyDescent="0.35">
      <c r="A232" s="1"/>
      <c r="B232" s="1"/>
      <c r="C232" s="1"/>
      <c r="D232" s="2"/>
      <c r="E232" s="2"/>
      <c r="F232" s="2"/>
      <c r="G232" s="2"/>
      <c r="H232" s="2"/>
      <c r="I232" s="2"/>
      <c r="J232" s="1"/>
    </row>
    <row r="233" spans="1:10" ht="14.4" thickBot="1" x14ac:dyDescent="0.3">
      <c r="A233" s="15" t="s">
        <v>0</v>
      </c>
      <c r="B233" s="16" t="s">
        <v>0</v>
      </c>
      <c r="C233" s="16" t="s">
        <v>2</v>
      </c>
      <c r="D233" s="17" t="s">
        <v>3</v>
      </c>
      <c r="E233" s="43" t="s">
        <v>526</v>
      </c>
      <c r="F233" s="43" t="s">
        <v>558</v>
      </c>
      <c r="G233" s="43" t="s">
        <v>527</v>
      </c>
      <c r="H233" s="43" t="s">
        <v>542</v>
      </c>
      <c r="I233" s="48" t="s">
        <v>566</v>
      </c>
      <c r="J233" s="79" t="s">
        <v>563</v>
      </c>
    </row>
    <row r="234" spans="1:10" ht="14.4" thickBot="1" x14ac:dyDescent="0.35">
      <c r="A234" s="34" t="s">
        <v>61</v>
      </c>
      <c r="B234" s="35" t="s">
        <v>564</v>
      </c>
      <c r="C234" s="35">
        <v>11041</v>
      </c>
      <c r="D234" s="36">
        <v>360711</v>
      </c>
      <c r="E234" s="47">
        <v>137091198</v>
      </c>
      <c r="F234" s="47">
        <v>74576484</v>
      </c>
      <c r="G234" s="47">
        <v>211667682</v>
      </c>
      <c r="H234" s="47">
        <v>2428528</v>
      </c>
      <c r="I234" s="84">
        <f>(G234+H234)/D234</f>
        <v>593.53945402274951</v>
      </c>
      <c r="J234" s="85">
        <f>(E234+H234)/(E234+H234+F234)*100</f>
        <v>65.166835975284201</v>
      </c>
    </row>
    <row r="235" spans="1:10" ht="14.4" thickBot="1" x14ac:dyDescent="0.35">
      <c r="A235" s="34" t="s">
        <v>170</v>
      </c>
      <c r="B235" s="35" t="s">
        <v>173</v>
      </c>
      <c r="C235" s="35">
        <v>11042</v>
      </c>
      <c r="D235" s="36">
        <v>474124</v>
      </c>
      <c r="E235" s="47">
        <v>149282495.5</v>
      </c>
      <c r="F235" s="47">
        <v>80275094.75</v>
      </c>
      <c r="G235" s="47">
        <v>229557590.25000003</v>
      </c>
      <c r="H235" s="47">
        <v>3817440</v>
      </c>
      <c r="I235" s="84">
        <f t="shared" ref="I235:I239" si="0">(G235+H235)/D235</f>
        <v>492.22361713391439</v>
      </c>
      <c r="J235" s="85">
        <f t="shared" ref="J235:J239" si="1">(E235+H235)/(E235+H235+F235)*100</f>
        <v>65.602534828166341</v>
      </c>
    </row>
    <row r="236" spans="1:10" ht="14.4" thickBot="1" x14ac:dyDescent="0.35">
      <c r="A236" s="34" t="s">
        <v>265</v>
      </c>
      <c r="B236" s="35" t="s">
        <v>306</v>
      </c>
      <c r="C236" s="35">
        <v>11043</v>
      </c>
      <c r="D236" s="36">
        <v>318921</v>
      </c>
      <c r="E236" s="47">
        <v>111554207</v>
      </c>
      <c r="F236" s="47">
        <v>41347815</v>
      </c>
      <c r="G236" s="47">
        <v>152902022</v>
      </c>
      <c r="H236" s="47">
        <v>3625050</v>
      </c>
      <c r="I236" s="84">
        <f t="shared" si="0"/>
        <v>490.80202307154434</v>
      </c>
      <c r="J236" s="85">
        <f t="shared" si="1"/>
        <v>73.584240430946025</v>
      </c>
    </row>
    <row r="237" spans="1:10" ht="14.4" thickBot="1" x14ac:dyDescent="0.35">
      <c r="A237" s="34" t="s">
        <v>443</v>
      </c>
      <c r="B237" s="35" t="s">
        <v>454</v>
      </c>
      <c r="C237" s="35">
        <v>11109</v>
      </c>
      <c r="D237" s="36">
        <v>174849</v>
      </c>
      <c r="E237" s="47">
        <v>46063385.859999999</v>
      </c>
      <c r="F237" s="47">
        <v>33054500.359999999</v>
      </c>
      <c r="G237" s="47">
        <v>79117886.219999999</v>
      </c>
      <c r="H237" s="47">
        <v>612870</v>
      </c>
      <c r="I237" s="84">
        <f t="shared" si="0"/>
        <v>455.99778220064167</v>
      </c>
      <c r="J237" s="85">
        <f t="shared" si="1"/>
        <v>58.542346859481476</v>
      </c>
    </row>
    <row r="238" spans="1:10" ht="14.4" thickBot="1" x14ac:dyDescent="0.35">
      <c r="A238" s="34" t="s">
        <v>376</v>
      </c>
      <c r="B238" s="35" t="s">
        <v>385</v>
      </c>
      <c r="C238" s="35">
        <v>11044</v>
      </c>
      <c r="D238" s="36">
        <v>209450</v>
      </c>
      <c r="E238" s="47">
        <v>68067844</v>
      </c>
      <c r="F238" s="47">
        <v>45349940</v>
      </c>
      <c r="G238" s="47">
        <v>113417784</v>
      </c>
      <c r="H238" s="47">
        <v>131750</v>
      </c>
      <c r="I238" s="84">
        <f t="shared" si="0"/>
        <v>542.13193602291722</v>
      </c>
      <c r="J238" s="85">
        <f t="shared" si="1"/>
        <v>60.061535787544493</v>
      </c>
    </row>
    <row r="239" spans="1:10" ht="14.4" thickBot="1" x14ac:dyDescent="0.35">
      <c r="A239" s="34"/>
      <c r="B239" s="35" t="s">
        <v>565</v>
      </c>
      <c r="C239" s="35">
        <v>11</v>
      </c>
      <c r="D239" s="36">
        <f t="shared" ref="D239:H239" si="2">SUM(D234:D238)</f>
        <v>1538055</v>
      </c>
      <c r="E239" s="47">
        <f t="shared" si="2"/>
        <v>512059130.36000001</v>
      </c>
      <c r="F239" s="47">
        <f t="shared" si="2"/>
        <v>274603834.11000001</v>
      </c>
      <c r="G239" s="47">
        <f t="shared" si="2"/>
        <v>786662964.47000003</v>
      </c>
      <c r="H239" s="57">
        <f t="shared" si="2"/>
        <v>10615638</v>
      </c>
      <c r="I239" s="42">
        <f t="shared" si="0"/>
        <v>518.36807036809478</v>
      </c>
      <c r="J239" s="82">
        <f t="shared" si="1"/>
        <v>65.557355576925474</v>
      </c>
    </row>
    <row r="240" spans="1:10" x14ac:dyDescent="0.25">
      <c r="D240" s="86"/>
      <c r="E240" s="86"/>
      <c r="F240" s="86"/>
      <c r="G240" s="86"/>
      <c r="H240" s="86"/>
      <c r="I240" s="86"/>
    </row>
    <row r="241" spans="1:10" ht="13.2" thickBot="1" x14ac:dyDescent="0.3"/>
    <row r="242" spans="1:10" ht="14.4" thickBot="1" x14ac:dyDescent="0.3">
      <c r="A242" s="15" t="s">
        <v>0</v>
      </c>
      <c r="B242" s="16" t="s">
        <v>1</v>
      </c>
      <c r="C242" s="16" t="s">
        <v>2</v>
      </c>
      <c r="D242" s="17" t="s">
        <v>3</v>
      </c>
      <c r="E242" s="43" t="s">
        <v>526</v>
      </c>
      <c r="F242" s="43" t="s">
        <v>558</v>
      </c>
      <c r="G242" s="43" t="s">
        <v>527</v>
      </c>
      <c r="H242" s="43"/>
      <c r="I242" s="48" t="s">
        <v>566</v>
      </c>
      <c r="J242" s="79" t="s">
        <v>563</v>
      </c>
    </row>
    <row r="243" spans="1:10" ht="14.4" thickBot="1" x14ac:dyDescent="0.35">
      <c r="A243" s="64" t="s">
        <v>524</v>
      </c>
      <c r="B243" s="65" t="s">
        <v>525</v>
      </c>
      <c r="C243" s="65">
        <v>9051035</v>
      </c>
      <c r="D243" s="66">
        <v>1343</v>
      </c>
      <c r="E243" s="68">
        <v>124209</v>
      </c>
      <c r="F243" s="68">
        <v>142450</v>
      </c>
      <c r="G243" s="68">
        <v>266659</v>
      </c>
      <c r="H243" s="71"/>
      <c r="I243" s="72">
        <v>198.5547282204021</v>
      </c>
      <c r="J243" s="83">
        <v>46.579714166782296</v>
      </c>
    </row>
  </sheetData>
  <conditionalFormatting sqref="I1:I239 I242:I243">
    <cfRule type="cellIs" dxfId="1" priority="17" operator="greaterThan">
      <formula>1000</formula>
    </cfRule>
  </conditionalFormatting>
  <conditionalFormatting sqref="J1:J239 J242:J243">
    <cfRule type="cellIs" dxfId="0" priority="15" operator="greaterThan">
      <formula>65</formula>
    </cfRule>
  </conditionalFormatting>
  <pageMargins left="0.70866141732283472" right="0.70866141732283472" top="0.74803149606299213" bottom="0.74803149606299213" header="0.31496062992125984" footer="0.31496062992125984"/>
  <pageSetup paperSize="9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7"/>
  <sheetViews>
    <sheetView workbookViewId="0">
      <selection sqref="A1:XFD1048576"/>
    </sheetView>
  </sheetViews>
  <sheetFormatPr defaultColWidth="9.109375" defaultRowHeight="13.8" x14ac:dyDescent="0.3"/>
  <cols>
    <col min="1" max="1" width="43.33203125" style="23" bestFit="1" customWidth="1"/>
    <col min="2" max="2" width="26.44140625" style="23" bestFit="1" customWidth="1"/>
    <col min="3" max="3" width="24.6640625" style="23" bestFit="1" customWidth="1"/>
    <col min="4" max="16384" width="9.109375" style="23"/>
  </cols>
  <sheetData>
    <row r="1" spans="1:3" x14ac:dyDescent="0.3">
      <c r="A1" s="23" t="s">
        <v>543</v>
      </c>
      <c r="B1" s="23" t="s">
        <v>544</v>
      </c>
      <c r="C1" s="23" t="s">
        <v>545</v>
      </c>
    </row>
    <row r="2" spans="1:3" x14ac:dyDescent="0.3">
      <c r="A2" s="23" t="s">
        <v>4</v>
      </c>
      <c r="B2" s="23" t="s">
        <v>546</v>
      </c>
      <c r="C2" s="23" t="s">
        <v>547</v>
      </c>
    </row>
    <row r="3" spans="1:3" x14ac:dyDescent="0.3">
      <c r="A3" s="23" t="s">
        <v>5</v>
      </c>
      <c r="B3" s="23" t="s">
        <v>548</v>
      </c>
      <c r="C3" s="23" t="s">
        <v>549</v>
      </c>
    </row>
    <row r="4" spans="1:3" x14ac:dyDescent="0.3">
      <c r="A4" s="23" t="s">
        <v>6</v>
      </c>
      <c r="B4" s="23" t="s">
        <v>550</v>
      </c>
      <c r="C4" s="23" t="s">
        <v>551</v>
      </c>
    </row>
    <row r="5" spans="1:3" x14ac:dyDescent="0.3">
      <c r="A5" s="23" t="s">
        <v>7</v>
      </c>
      <c r="B5" s="23" t="s">
        <v>557</v>
      </c>
      <c r="C5" s="23" t="s">
        <v>552</v>
      </c>
    </row>
    <row r="6" spans="1:3" x14ac:dyDescent="0.3">
      <c r="A6" s="23" t="s">
        <v>8</v>
      </c>
      <c r="C6" s="23" t="s">
        <v>553</v>
      </c>
    </row>
    <row r="7" spans="1:3" x14ac:dyDescent="0.3">
      <c r="A7" s="23" t="s">
        <v>9</v>
      </c>
    </row>
    <row r="8" spans="1:3" x14ac:dyDescent="0.3">
      <c r="A8" s="23" t="s">
        <v>10</v>
      </c>
    </row>
    <row r="9" spans="1:3" x14ac:dyDescent="0.3">
      <c r="A9" s="23" t="s">
        <v>11</v>
      </c>
    </row>
    <row r="10" spans="1:3" x14ac:dyDescent="0.3">
      <c r="A10" s="23" t="s">
        <v>12</v>
      </c>
    </row>
    <row r="11" spans="1:3" x14ac:dyDescent="0.3">
      <c r="A11" s="23" t="s">
        <v>13</v>
      </c>
    </row>
    <row r="12" spans="1:3" x14ac:dyDescent="0.3">
      <c r="A12" s="23" t="s">
        <v>14</v>
      </c>
    </row>
    <row r="13" spans="1:3" x14ac:dyDescent="0.3">
      <c r="A13" s="23" t="s">
        <v>15</v>
      </c>
    </row>
    <row r="14" spans="1:3" x14ac:dyDescent="0.3">
      <c r="A14" s="23" t="s">
        <v>16</v>
      </c>
    </row>
    <row r="15" spans="1:3" x14ac:dyDescent="0.3">
      <c r="A15" s="23" t="s">
        <v>17</v>
      </c>
    </row>
    <row r="16" spans="1:3" x14ac:dyDescent="0.3">
      <c r="A16" s="23" t="s">
        <v>18</v>
      </c>
    </row>
    <row r="17" spans="1:1" x14ac:dyDescent="0.3">
      <c r="A17" s="23" t="s">
        <v>19</v>
      </c>
    </row>
    <row r="18" spans="1:1" x14ac:dyDescent="0.3">
      <c r="A18" s="23" t="s">
        <v>20</v>
      </c>
    </row>
    <row r="19" spans="1:1" x14ac:dyDescent="0.3">
      <c r="A19" s="23" t="s">
        <v>21</v>
      </c>
    </row>
    <row r="20" spans="1:1" x14ac:dyDescent="0.3">
      <c r="A20" s="23" t="s">
        <v>22</v>
      </c>
    </row>
    <row r="21" spans="1:1" x14ac:dyDescent="0.3">
      <c r="A21" s="23" t="s">
        <v>23</v>
      </c>
    </row>
    <row r="22" spans="1:1" x14ac:dyDescent="0.3">
      <c r="A22" s="23" t="s">
        <v>24</v>
      </c>
    </row>
    <row r="23" spans="1:1" x14ac:dyDescent="0.3">
      <c r="A23" s="23" t="s">
        <v>25</v>
      </c>
    </row>
    <row r="24" spans="1:1" x14ac:dyDescent="0.3">
      <c r="A24" s="23" t="s">
        <v>26</v>
      </c>
    </row>
    <row r="25" spans="1:1" x14ac:dyDescent="0.3">
      <c r="A25" s="23" t="s">
        <v>27</v>
      </c>
    </row>
    <row r="26" spans="1:1" x14ac:dyDescent="0.3">
      <c r="A26" s="23" t="s">
        <v>28</v>
      </c>
    </row>
    <row r="27" spans="1:1" x14ac:dyDescent="0.3">
      <c r="A27" s="23" t="s">
        <v>29</v>
      </c>
    </row>
    <row r="28" spans="1:1" x14ac:dyDescent="0.3">
      <c r="A28" s="23" t="s">
        <v>30</v>
      </c>
    </row>
    <row r="29" spans="1:1" x14ac:dyDescent="0.3">
      <c r="A29" s="23" t="s">
        <v>31</v>
      </c>
    </row>
    <row r="30" spans="1:1" x14ac:dyDescent="0.3">
      <c r="A30" s="23" t="s">
        <v>32</v>
      </c>
    </row>
    <row r="31" spans="1:1" x14ac:dyDescent="0.3">
      <c r="A31" s="23" t="s">
        <v>33</v>
      </c>
    </row>
    <row r="32" spans="1:1" x14ac:dyDescent="0.3">
      <c r="A32" s="23" t="s">
        <v>34</v>
      </c>
    </row>
    <row r="33" spans="1:1" x14ac:dyDescent="0.3">
      <c r="A33" s="23" t="s">
        <v>35</v>
      </c>
    </row>
    <row r="34" spans="1:1" x14ac:dyDescent="0.3">
      <c r="A34" s="23" t="s">
        <v>36</v>
      </c>
    </row>
    <row r="35" spans="1:1" x14ac:dyDescent="0.3">
      <c r="A35" s="23" t="s">
        <v>37</v>
      </c>
    </row>
    <row r="36" spans="1:1" x14ac:dyDescent="0.3">
      <c r="A36" s="23" t="s">
        <v>38</v>
      </c>
    </row>
    <row r="37" spans="1:1" x14ac:dyDescent="0.3">
      <c r="A37" s="23" t="s">
        <v>39</v>
      </c>
    </row>
    <row r="38" spans="1:1" x14ac:dyDescent="0.3">
      <c r="A38" s="23" t="s">
        <v>40</v>
      </c>
    </row>
    <row r="39" spans="1:1" x14ac:dyDescent="0.3">
      <c r="A39" s="23" t="s">
        <v>41</v>
      </c>
    </row>
    <row r="40" spans="1:1" x14ac:dyDescent="0.3">
      <c r="A40" s="23" t="s">
        <v>42</v>
      </c>
    </row>
    <row r="41" spans="1:1" x14ac:dyDescent="0.3">
      <c r="A41" s="23" t="s">
        <v>43</v>
      </c>
    </row>
    <row r="42" spans="1:1" x14ac:dyDescent="0.3">
      <c r="A42" s="23" t="s">
        <v>44</v>
      </c>
    </row>
    <row r="43" spans="1:1" x14ac:dyDescent="0.3">
      <c r="A43" s="23" t="s">
        <v>45</v>
      </c>
    </row>
    <row r="44" spans="1:1" x14ac:dyDescent="0.3">
      <c r="A44" s="23" t="s">
        <v>46</v>
      </c>
    </row>
    <row r="45" spans="1:1" x14ac:dyDescent="0.3">
      <c r="A45" s="23" t="s">
        <v>47</v>
      </c>
    </row>
    <row r="46" spans="1:1" x14ac:dyDescent="0.3">
      <c r="A46" s="23" t="s">
        <v>554</v>
      </c>
    </row>
    <row r="47" spans="1:1" x14ac:dyDescent="0.3">
      <c r="A47" s="23" t="s">
        <v>555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G56"/>
  <sheetViews>
    <sheetView topLeftCell="BK1" workbookViewId="0">
      <pane ySplit="1" topLeftCell="A17" activePane="bottomLeft" state="frozen"/>
      <selection activeCell="BK1" sqref="BK1"/>
      <selection pane="bottomLeft" activeCell="BK1" sqref="A1:XFD1048576"/>
    </sheetView>
  </sheetViews>
  <sheetFormatPr defaultColWidth="11" defaultRowHeight="12.6" x14ac:dyDescent="0.25"/>
  <cols>
    <col min="1" max="1" width="5.44140625" bestFit="1" customWidth="1"/>
    <col min="2" max="2" width="23" bestFit="1" customWidth="1"/>
    <col min="3" max="3" width="9" bestFit="1" customWidth="1"/>
    <col min="4" max="4" width="9.33203125" bestFit="1" customWidth="1"/>
    <col min="5" max="5" width="7" bestFit="1" customWidth="1"/>
    <col min="6" max="7" width="9.88671875" bestFit="1" customWidth="1"/>
    <col min="8" max="8" width="8.88671875" bestFit="1" customWidth="1"/>
    <col min="9" max="9" width="7.44140625" bestFit="1" customWidth="1"/>
    <col min="10" max="11" width="9.88671875" bestFit="1" customWidth="1"/>
    <col min="12" max="13" width="7" bestFit="1" customWidth="1"/>
    <col min="14" max="14" width="7.44140625" bestFit="1" customWidth="1"/>
    <col min="15" max="21" width="7" bestFit="1" customWidth="1"/>
    <col min="22" max="22" width="7.44140625" bestFit="1" customWidth="1"/>
    <col min="23" max="24" width="9.88671875" bestFit="1" customWidth="1"/>
    <col min="25" max="25" width="8.88671875" bestFit="1" customWidth="1"/>
    <col min="26" max="26" width="10.88671875" bestFit="1" customWidth="1"/>
    <col min="27" max="27" width="8.88671875" bestFit="1" customWidth="1"/>
    <col min="28" max="32" width="7" bestFit="1" customWidth="1"/>
    <col min="33" max="33" width="8.88671875" bestFit="1" customWidth="1"/>
    <col min="34" max="34" width="7.44140625" bestFit="1" customWidth="1"/>
    <col min="35" max="35" width="7" bestFit="1" customWidth="1"/>
    <col min="36" max="36" width="7.44140625" bestFit="1" customWidth="1"/>
    <col min="37" max="40" width="7" bestFit="1" customWidth="1"/>
    <col min="41" max="41" width="7.44140625" bestFit="1" customWidth="1"/>
    <col min="42" max="42" width="7" bestFit="1" customWidth="1"/>
    <col min="43" max="44" width="8.88671875" bestFit="1" customWidth="1"/>
    <col min="45" max="45" width="9.88671875" bestFit="1" customWidth="1"/>
    <col min="46" max="46" width="7.44140625" bestFit="1" customWidth="1"/>
    <col min="47" max="47" width="8.88671875" bestFit="1" customWidth="1"/>
    <col min="48" max="48" width="9.88671875" bestFit="1" customWidth="1"/>
    <col min="49" max="49" width="13.6640625" bestFit="1" customWidth="1"/>
    <col min="50" max="50" width="7" bestFit="1" customWidth="1"/>
    <col min="51" max="51" width="10.88671875" bestFit="1" customWidth="1"/>
    <col min="52" max="52" width="7.44140625" bestFit="1" customWidth="1"/>
    <col min="53" max="54" width="9.88671875" bestFit="1" customWidth="1"/>
    <col min="55" max="55" width="10.88671875" bestFit="1" customWidth="1"/>
    <col min="56" max="56" width="21.109375" bestFit="1" customWidth="1"/>
    <col min="57" max="57" width="22" bestFit="1" customWidth="1"/>
    <col min="58" max="58" width="21.109375" bestFit="1" customWidth="1"/>
    <col min="59" max="59" width="22" bestFit="1" customWidth="1"/>
    <col min="60" max="60" width="12.88671875" bestFit="1" customWidth="1"/>
    <col min="61" max="61" width="18.6640625" bestFit="1" customWidth="1"/>
    <col min="62" max="62" width="20.109375" bestFit="1" customWidth="1"/>
    <col min="63" max="63" width="23.6640625" bestFit="1" customWidth="1"/>
    <col min="64" max="66" width="10.88671875" bestFit="1" customWidth="1"/>
    <col min="67" max="67" width="5.44140625" bestFit="1" customWidth="1"/>
    <col min="68" max="68" width="23" bestFit="1" customWidth="1"/>
    <col min="69" max="69" width="9" bestFit="1" customWidth="1"/>
    <col min="70" max="70" width="9.88671875" bestFit="1" customWidth="1"/>
    <col min="71" max="71" width="5.44140625" bestFit="1" customWidth="1"/>
    <col min="72" max="72" width="23.5546875" customWidth="1"/>
    <col min="73" max="73" width="11.33203125" bestFit="1" customWidth="1"/>
    <col min="74" max="74" width="11.109375" bestFit="1" customWidth="1"/>
    <col min="75" max="75" width="11.33203125" bestFit="1" customWidth="1"/>
    <col min="76" max="76" width="11.5546875" bestFit="1" customWidth="1"/>
    <col min="77" max="77" width="9.44140625" bestFit="1" customWidth="1"/>
    <col min="79" max="79" width="11.6640625" bestFit="1" customWidth="1"/>
    <col min="80" max="80" width="11.109375" bestFit="1" customWidth="1"/>
    <col min="81" max="81" width="13.109375" bestFit="1" customWidth="1"/>
    <col min="82" max="82" width="12.6640625" bestFit="1" customWidth="1"/>
    <col min="83" max="83" width="13.5546875" bestFit="1" customWidth="1"/>
    <col min="84" max="84" width="10.109375" bestFit="1" customWidth="1"/>
  </cols>
  <sheetData>
    <row r="1" spans="1:85" ht="14.4" thickBot="1" x14ac:dyDescent="0.3">
      <c r="A1" s="16" t="s">
        <v>0</v>
      </c>
      <c r="B1" s="16" t="s">
        <v>1</v>
      </c>
      <c r="C1" s="16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7" t="s">
        <v>21</v>
      </c>
      <c r="W1" s="17" t="s">
        <v>22</v>
      </c>
      <c r="X1" s="17" t="s">
        <v>23</v>
      </c>
      <c r="Y1" s="17" t="s">
        <v>24</v>
      </c>
      <c r="Z1" s="17" t="s">
        <v>25</v>
      </c>
      <c r="AA1" s="17" t="s">
        <v>26</v>
      </c>
      <c r="AB1" s="17" t="s">
        <v>27</v>
      </c>
      <c r="AC1" s="17" t="s">
        <v>28</v>
      </c>
      <c r="AD1" s="17" t="s">
        <v>29</v>
      </c>
      <c r="AE1" s="17" t="s">
        <v>30</v>
      </c>
      <c r="AF1" s="17" t="s">
        <v>31</v>
      </c>
      <c r="AG1" s="17" t="s">
        <v>32</v>
      </c>
      <c r="AH1" s="17" t="s">
        <v>33</v>
      </c>
      <c r="AI1" s="17" t="s">
        <v>34</v>
      </c>
      <c r="AJ1" s="17" t="s">
        <v>35</v>
      </c>
      <c r="AK1" s="17" t="s">
        <v>36</v>
      </c>
      <c r="AL1" s="17" t="s">
        <v>37</v>
      </c>
      <c r="AM1" s="17" t="s">
        <v>38</v>
      </c>
      <c r="AN1" s="17" t="s">
        <v>39</v>
      </c>
      <c r="AO1" s="17" t="s">
        <v>40</v>
      </c>
      <c r="AP1" s="17" t="s">
        <v>41</v>
      </c>
      <c r="AQ1" s="17" t="s">
        <v>42</v>
      </c>
      <c r="AR1" s="17" t="s">
        <v>43</v>
      </c>
      <c r="AS1" s="17" t="s">
        <v>44</v>
      </c>
      <c r="AT1" s="17" t="s">
        <v>45</v>
      </c>
      <c r="AU1" s="17" t="s">
        <v>46</v>
      </c>
      <c r="AV1" s="17" t="s">
        <v>47</v>
      </c>
      <c r="AW1" s="17" t="s">
        <v>556</v>
      </c>
      <c r="AX1" s="17" t="s">
        <v>48</v>
      </c>
      <c r="AY1" s="17" t="s">
        <v>49</v>
      </c>
      <c r="AZ1" s="17" t="s">
        <v>50</v>
      </c>
      <c r="BA1" s="17" t="s">
        <v>51</v>
      </c>
      <c r="BB1" s="17" t="s">
        <v>52</v>
      </c>
      <c r="BC1" s="17" t="s">
        <v>53</v>
      </c>
      <c r="BD1" s="17" t="s">
        <v>54</v>
      </c>
      <c r="BE1" s="17" t="s">
        <v>55</v>
      </c>
      <c r="BF1" s="17" t="s">
        <v>56</v>
      </c>
      <c r="BG1" s="17" t="s">
        <v>57</v>
      </c>
      <c r="BH1" s="17" t="s">
        <v>559</v>
      </c>
      <c r="BI1" s="17" t="s">
        <v>58</v>
      </c>
      <c r="BJ1" s="17" t="s">
        <v>59</v>
      </c>
      <c r="BK1" s="17" t="s">
        <v>560</v>
      </c>
      <c r="BL1" s="43" t="s">
        <v>526</v>
      </c>
      <c r="BM1" s="43" t="s">
        <v>558</v>
      </c>
      <c r="BN1" s="43" t="s">
        <v>527</v>
      </c>
      <c r="BO1" s="61" t="s">
        <v>0</v>
      </c>
      <c r="BP1" s="62" t="s">
        <v>1</v>
      </c>
      <c r="BQ1" s="63" t="s">
        <v>2</v>
      </c>
      <c r="BR1" s="43" t="s">
        <v>542</v>
      </c>
      <c r="BS1" s="48" t="s">
        <v>529</v>
      </c>
      <c r="BT1" s="79" t="s">
        <v>563</v>
      </c>
      <c r="BU1" s="74" t="s">
        <v>530</v>
      </c>
      <c r="BV1" s="17" t="s">
        <v>531</v>
      </c>
      <c r="BW1" s="17" t="s">
        <v>532</v>
      </c>
      <c r="BX1" s="17" t="s">
        <v>533</v>
      </c>
      <c r="BY1" s="17" t="s">
        <v>534</v>
      </c>
      <c r="BZ1" s="17" t="s">
        <v>541</v>
      </c>
      <c r="CA1" s="17" t="s">
        <v>535</v>
      </c>
      <c r="CB1" s="17" t="s">
        <v>536</v>
      </c>
      <c r="CC1" s="17" t="s">
        <v>537</v>
      </c>
      <c r="CD1" s="17" t="s">
        <v>561</v>
      </c>
      <c r="CE1" s="17" t="s">
        <v>562</v>
      </c>
      <c r="CF1" s="17" t="s">
        <v>539</v>
      </c>
      <c r="CG1" s="18" t="s">
        <v>540</v>
      </c>
    </row>
    <row r="2" spans="1:85" ht="13.8" x14ac:dyDescent="0.3">
      <c r="A2" s="10" t="s">
        <v>61</v>
      </c>
      <c r="B2" s="10" t="s">
        <v>62</v>
      </c>
      <c r="C2" s="10" t="s">
        <v>63</v>
      </c>
      <c r="D2" s="11">
        <v>4449</v>
      </c>
      <c r="E2" s="12">
        <v>0</v>
      </c>
      <c r="F2" s="13">
        <v>62680</v>
      </c>
      <c r="G2" s="13">
        <v>6226</v>
      </c>
      <c r="H2" s="12">
        <v>0</v>
      </c>
      <c r="I2" s="12">
        <v>0</v>
      </c>
      <c r="J2" s="13">
        <v>149408</v>
      </c>
      <c r="K2" s="13">
        <v>156873</v>
      </c>
      <c r="L2" s="14">
        <v>0</v>
      </c>
      <c r="M2" s="12">
        <v>0</v>
      </c>
      <c r="N2" s="13">
        <v>1674</v>
      </c>
      <c r="O2" s="14">
        <v>0</v>
      </c>
      <c r="P2" s="12">
        <v>0</v>
      </c>
      <c r="Q2" s="12">
        <v>0</v>
      </c>
      <c r="R2" s="12">
        <v>0</v>
      </c>
      <c r="S2" s="13">
        <v>45</v>
      </c>
      <c r="T2" s="12">
        <v>0</v>
      </c>
      <c r="U2" s="12">
        <v>0</v>
      </c>
      <c r="V2" s="12">
        <v>0</v>
      </c>
      <c r="W2" s="13">
        <v>6803</v>
      </c>
      <c r="X2" s="13">
        <v>200911</v>
      </c>
      <c r="Y2" s="12">
        <v>0</v>
      </c>
      <c r="Z2" s="13">
        <v>269212</v>
      </c>
      <c r="AA2" s="13">
        <v>9070</v>
      </c>
      <c r="AB2" s="14">
        <v>0</v>
      </c>
      <c r="AC2" s="14">
        <v>0</v>
      </c>
      <c r="AD2" s="12">
        <v>0</v>
      </c>
      <c r="AE2" s="12">
        <v>0</v>
      </c>
      <c r="AF2" s="13">
        <v>162</v>
      </c>
      <c r="AG2" s="13">
        <v>6214</v>
      </c>
      <c r="AH2" s="13">
        <v>1180</v>
      </c>
      <c r="AI2" s="14">
        <v>0</v>
      </c>
      <c r="AJ2" s="13">
        <v>563</v>
      </c>
      <c r="AK2" s="14">
        <v>0</v>
      </c>
      <c r="AL2" s="14">
        <v>0</v>
      </c>
      <c r="AM2" s="14">
        <v>0</v>
      </c>
      <c r="AN2" s="13">
        <v>262</v>
      </c>
      <c r="AO2" s="13">
        <v>535</v>
      </c>
      <c r="AP2" s="14">
        <v>0</v>
      </c>
      <c r="AQ2" s="13">
        <v>6826</v>
      </c>
      <c r="AR2" s="13">
        <v>5510</v>
      </c>
      <c r="AS2" s="13">
        <v>38764</v>
      </c>
      <c r="AT2" s="14">
        <v>0</v>
      </c>
      <c r="AU2" s="13">
        <v>10148</v>
      </c>
      <c r="AV2" s="13">
        <v>107556</v>
      </c>
      <c r="AW2" s="13"/>
      <c r="AX2" s="14">
        <v>0</v>
      </c>
      <c r="AY2" s="13">
        <v>1183966</v>
      </c>
      <c r="AZ2" s="14">
        <v>0</v>
      </c>
      <c r="BA2" s="13">
        <v>8206</v>
      </c>
      <c r="BB2" s="13">
        <v>20384</v>
      </c>
      <c r="BC2" s="14">
        <v>0</v>
      </c>
      <c r="BD2" s="14">
        <v>20384</v>
      </c>
      <c r="BE2" s="14">
        <v>34726</v>
      </c>
      <c r="BF2" s="12">
        <v>0</v>
      </c>
      <c r="BG2" s="14">
        <v>8206</v>
      </c>
      <c r="BH2" s="14">
        <v>1183966</v>
      </c>
      <c r="BI2" s="14">
        <v>0</v>
      </c>
      <c r="BJ2" s="14">
        <v>0</v>
      </c>
      <c r="BK2" s="14">
        <v>0</v>
      </c>
      <c r="BL2" s="44">
        <f t="shared" ref="BL2:BL52" si="0">E2+F2+G2+H2+I2+J2+K2+L2+M2+N2+O2+P2+Q2+R2+S2+T2+U2+V2+W2+X2+Y2+Z2+AA2+AB2+AC2+AD2+AE2+AF2+AG2+AH2+AI2+AJ2+AK2+AL2+AM2+AN2+AO2+AP2+AQ2+AR2+AS2+AT2+AU2+AV2+AX2+BD2+BF2</f>
        <v>1061006</v>
      </c>
      <c r="BM2" s="44">
        <f>BK2+BH2+BG2+BE2</f>
        <v>1226898</v>
      </c>
      <c r="BN2" s="44">
        <f t="shared" ref="BN2:BN55" si="1">BL2+BM2</f>
        <v>2287904</v>
      </c>
      <c r="BO2" s="58" t="s">
        <v>61</v>
      </c>
      <c r="BP2" s="59" t="s">
        <v>62</v>
      </c>
      <c r="BQ2" s="60" t="s">
        <v>63</v>
      </c>
      <c r="BR2" s="55">
        <v>0</v>
      </c>
      <c r="BS2" s="49">
        <f t="shared" ref="BS2:BS55" si="2">(BN2+BR2)/D2</f>
        <v>514.25129242526407</v>
      </c>
      <c r="BT2" s="80">
        <f>(BL2+BR2)/(BL2+BR2+BM2)*100</f>
        <v>46.374585646950223</v>
      </c>
      <c r="BU2" s="75">
        <f t="shared" ref="BU2:BU55" si="3">(F2+X2)/D2</f>
        <v>59.247246572263428</v>
      </c>
      <c r="BV2" s="14">
        <f t="shared" ref="BV2:BV55" si="4">(G2+AT2)/D2</f>
        <v>1.3994155990110138</v>
      </c>
      <c r="BW2" s="14">
        <f t="shared" ref="BW2:BW55" si="5">(K2+Y2)/D2</f>
        <v>35.260283209710046</v>
      </c>
      <c r="BX2" s="14">
        <f t="shared" ref="BX2:BX55" si="6">(H2+AS2)/D2</f>
        <v>8.7129692065632725</v>
      </c>
      <c r="BY2" s="14">
        <f t="shared" ref="BY2:BY55" si="7">(I2+AU2)/D2</f>
        <v>2.2809620139357158</v>
      </c>
      <c r="BZ2" s="14">
        <f t="shared" ref="BZ2:BZ55" si="8">J2/D2</f>
        <v>33.582378062485951</v>
      </c>
      <c r="CA2" s="14">
        <f t="shared" ref="CA2:CA55" si="9">Z2/D2</f>
        <v>60.51067655652956</v>
      </c>
      <c r="CB2" s="14">
        <f>AV2/D2</f>
        <v>24.175320296695887</v>
      </c>
      <c r="CC2" s="14">
        <f t="shared" ref="CC2:CC55" si="10">(Z2+AV2)/D2</f>
        <v>84.685996853225447</v>
      </c>
      <c r="CD2" s="14">
        <f t="shared" ref="CD2:CD55" si="11">BD2/D2</f>
        <v>4.5817037536525058</v>
      </c>
      <c r="CE2" s="14">
        <f>BE2/D2</f>
        <v>7.8053495167453359</v>
      </c>
      <c r="CF2" s="14">
        <f t="shared" ref="CF2:CF55" si="12">BH2/D2</f>
        <v>266.11957743313104</v>
      </c>
      <c r="CG2" s="19">
        <f t="shared" ref="CG2:CG55" si="13">(V2+W2)/D2</f>
        <v>1.5291076646437403</v>
      </c>
    </row>
    <row r="3" spans="1:85" ht="13.8" x14ac:dyDescent="0.3">
      <c r="A3" s="4" t="s">
        <v>61</v>
      </c>
      <c r="B3" s="4" t="s">
        <v>64</v>
      </c>
      <c r="C3" s="4" t="s">
        <v>65</v>
      </c>
      <c r="D3" s="5">
        <v>1844</v>
      </c>
      <c r="E3" s="6">
        <v>0</v>
      </c>
      <c r="F3" s="6">
        <v>0</v>
      </c>
      <c r="G3" s="7">
        <v>2524</v>
      </c>
      <c r="H3" s="6">
        <v>0</v>
      </c>
      <c r="I3" s="6">
        <v>0</v>
      </c>
      <c r="J3" s="7">
        <v>97321</v>
      </c>
      <c r="K3" s="7">
        <v>70597</v>
      </c>
      <c r="L3" s="8">
        <v>0</v>
      </c>
      <c r="M3" s="6">
        <v>0</v>
      </c>
      <c r="N3" s="7">
        <v>7975</v>
      </c>
      <c r="O3" s="8">
        <v>0</v>
      </c>
      <c r="P3" s="6">
        <v>0</v>
      </c>
      <c r="Q3" s="6">
        <v>0</v>
      </c>
      <c r="R3" s="6">
        <v>0</v>
      </c>
      <c r="S3" s="7">
        <v>10</v>
      </c>
      <c r="T3" s="6">
        <v>0</v>
      </c>
      <c r="U3" s="6">
        <v>0</v>
      </c>
      <c r="V3" s="6">
        <v>0</v>
      </c>
      <c r="W3" s="7">
        <v>2662</v>
      </c>
      <c r="X3" s="7">
        <v>113118</v>
      </c>
      <c r="Y3" s="6">
        <v>0</v>
      </c>
      <c r="Z3" s="7">
        <v>130888</v>
      </c>
      <c r="AA3" s="7">
        <v>4070</v>
      </c>
      <c r="AB3" s="8">
        <v>0</v>
      </c>
      <c r="AC3" s="8">
        <v>0</v>
      </c>
      <c r="AD3" s="6">
        <v>0</v>
      </c>
      <c r="AE3" s="6">
        <v>0</v>
      </c>
      <c r="AF3" s="7">
        <v>23</v>
      </c>
      <c r="AG3" s="7">
        <v>2427</v>
      </c>
      <c r="AH3" s="7">
        <v>539</v>
      </c>
      <c r="AI3" s="8">
        <v>0</v>
      </c>
      <c r="AJ3" s="7">
        <v>172</v>
      </c>
      <c r="AK3" s="8">
        <v>0</v>
      </c>
      <c r="AL3" s="8">
        <v>0</v>
      </c>
      <c r="AM3" s="8">
        <v>0</v>
      </c>
      <c r="AN3" s="7">
        <v>81</v>
      </c>
      <c r="AO3" s="7">
        <v>76</v>
      </c>
      <c r="AP3" s="8">
        <v>0</v>
      </c>
      <c r="AQ3" s="7">
        <v>2078</v>
      </c>
      <c r="AR3" s="7">
        <v>1660</v>
      </c>
      <c r="AS3" s="7">
        <v>63041</v>
      </c>
      <c r="AT3" s="8">
        <v>0</v>
      </c>
      <c r="AU3" s="7">
        <v>6507</v>
      </c>
      <c r="AV3" s="7">
        <v>62718</v>
      </c>
      <c r="AW3" s="7"/>
      <c r="AX3" s="8">
        <v>0</v>
      </c>
      <c r="AY3" s="7">
        <v>177313</v>
      </c>
      <c r="AZ3" s="8">
        <v>0</v>
      </c>
      <c r="BA3" s="7">
        <v>12221</v>
      </c>
      <c r="BB3" s="7">
        <v>8858</v>
      </c>
      <c r="BC3" s="8">
        <v>0</v>
      </c>
      <c r="BD3" s="8">
        <v>8858</v>
      </c>
      <c r="BE3" s="8">
        <v>50204</v>
      </c>
      <c r="BF3" s="6">
        <v>0</v>
      </c>
      <c r="BG3" s="8">
        <v>12221</v>
      </c>
      <c r="BH3" s="8">
        <v>177313</v>
      </c>
      <c r="BI3" s="8">
        <v>0</v>
      </c>
      <c r="BJ3" s="8">
        <v>0</v>
      </c>
      <c r="BK3" s="8">
        <v>0</v>
      </c>
      <c r="BL3" s="45">
        <f t="shared" si="0"/>
        <v>577345</v>
      </c>
      <c r="BM3" s="45">
        <f t="shared" ref="BM3:BM55" si="14">BK3+BH3+BG3+BE3</f>
        <v>239738</v>
      </c>
      <c r="BN3" s="45">
        <f t="shared" si="1"/>
        <v>817083</v>
      </c>
      <c r="BO3" s="40" t="s">
        <v>61</v>
      </c>
      <c r="BP3" s="22" t="s">
        <v>64</v>
      </c>
      <c r="BQ3" s="52" t="s">
        <v>65</v>
      </c>
      <c r="BR3" s="55">
        <v>0</v>
      </c>
      <c r="BS3" s="50">
        <f t="shared" si="2"/>
        <v>443.10357917570497</v>
      </c>
      <c r="BT3" s="80">
        <f t="shared" ref="BT3:BT55" si="15">(BL3+BR3)/(BL3+BR3+BM3)*100</f>
        <v>70.659284307714159</v>
      </c>
      <c r="BU3" s="75">
        <f t="shared" si="3"/>
        <v>61.343817787418658</v>
      </c>
      <c r="BV3" s="14">
        <f t="shared" si="4"/>
        <v>1.3687635574837311</v>
      </c>
      <c r="BW3" s="14">
        <f t="shared" si="5"/>
        <v>38.284707158351409</v>
      </c>
      <c r="BX3" s="14">
        <f t="shared" si="6"/>
        <v>34.187093275488067</v>
      </c>
      <c r="BY3" s="14">
        <f t="shared" si="7"/>
        <v>3.5287418655097613</v>
      </c>
      <c r="BZ3" s="14">
        <f t="shared" si="8"/>
        <v>52.77711496746204</v>
      </c>
      <c r="CA3" s="14">
        <f t="shared" si="9"/>
        <v>70.980477223427329</v>
      </c>
      <c r="CB3" s="14">
        <f t="shared" ref="CB3:CB55" si="16">AV3/D3</f>
        <v>34.011930585683295</v>
      </c>
      <c r="CC3" s="14">
        <f t="shared" si="10"/>
        <v>104.99240780911063</v>
      </c>
      <c r="CD3" s="14">
        <f t="shared" si="11"/>
        <v>4.8036876355748372</v>
      </c>
      <c r="CE3" s="14">
        <f t="shared" ref="CE3:CE55" si="17">BE3/D3</f>
        <v>27.225596529284164</v>
      </c>
      <c r="CF3" s="14">
        <f t="shared" si="12"/>
        <v>96.156724511930591</v>
      </c>
      <c r="CG3" s="19">
        <f t="shared" si="13"/>
        <v>1.4436008676789587</v>
      </c>
    </row>
    <row r="4" spans="1:85" ht="13.8" x14ac:dyDescent="0.3">
      <c r="A4" s="4" t="s">
        <v>61</v>
      </c>
      <c r="B4" s="4" t="s">
        <v>66</v>
      </c>
      <c r="C4" s="4" t="s">
        <v>67</v>
      </c>
      <c r="D4" s="5">
        <v>1543</v>
      </c>
      <c r="E4" s="6">
        <v>0</v>
      </c>
      <c r="F4" s="6">
        <v>16461</v>
      </c>
      <c r="G4" s="7">
        <v>2068</v>
      </c>
      <c r="H4" s="6">
        <v>0</v>
      </c>
      <c r="I4" s="6">
        <v>0</v>
      </c>
      <c r="J4" s="7">
        <v>66982</v>
      </c>
      <c r="K4" s="7">
        <v>34610</v>
      </c>
      <c r="L4" s="8">
        <v>0</v>
      </c>
      <c r="M4" s="6">
        <v>0</v>
      </c>
      <c r="N4" s="7">
        <v>1217</v>
      </c>
      <c r="O4" s="8">
        <v>0</v>
      </c>
      <c r="P4" s="6">
        <v>0</v>
      </c>
      <c r="Q4" s="6">
        <v>0</v>
      </c>
      <c r="R4" s="6">
        <v>0</v>
      </c>
      <c r="S4" s="7">
        <v>15</v>
      </c>
      <c r="T4" s="6">
        <v>0</v>
      </c>
      <c r="U4" s="6">
        <v>0</v>
      </c>
      <c r="V4" s="6">
        <v>0</v>
      </c>
      <c r="W4" s="7">
        <v>2482</v>
      </c>
      <c r="X4" s="7">
        <v>67643</v>
      </c>
      <c r="Y4" s="6">
        <v>0</v>
      </c>
      <c r="Z4" s="7">
        <v>81421</v>
      </c>
      <c r="AA4" s="7">
        <v>4490</v>
      </c>
      <c r="AB4" s="8">
        <v>0</v>
      </c>
      <c r="AC4" s="8">
        <v>0</v>
      </c>
      <c r="AD4" s="6">
        <v>0</v>
      </c>
      <c r="AE4" s="6">
        <v>0</v>
      </c>
      <c r="AF4" s="7">
        <v>34</v>
      </c>
      <c r="AG4" s="7">
        <v>1964</v>
      </c>
      <c r="AH4" s="7">
        <v>421</v>
      </c>
      <c r="AI4" s="8">
        <v>72</v>
      </c>
      <c r="AJ4" s="7">
        <v>0</v>
      </c>
      <c r="AK4" s="8">
        <v>0</v>
      </c>
      <c r="AL4" s="8">
        <v>0</v>
      </c>
      <c r="AM4" s="8">
        <v>0</v>
      </c>
      <c r="AN4" s="7">
        <v>0</v>
      </c>
      <c r="AO4" s="7">
        <v>376</v>
      </c>
      <c r="AP4" s="8">
        <v>0</v>
      </c>
      <c r="AQ4" s="7">
        <v>1918</v>
      </c>
      <c r="AR4" s="7">
        <v>2918</v>
      </c>
      <c r="AS4" s="7">
        <v>22793</v>
      </c>
      <c r="AT4" s="8">
        <v>0</v>
      </c>
      <c r="AU4" s="7">
        <v>329</v>
      </c>
      <c r="AV4" s="7">
        <v>52758</v>
      </c>
      <c r="AW4" s="7"/>
      <c r="AX4" s="8">
        <v>0</v>
      </c>
      <c r="AY4" s="7">
        <v>488271</v>
      </c>
      <c r="AZ4" s="8">
        <v>0</v>
      </c>
      <c r="BA4" s="7">
        <v>0</v>
      </c>
      <c r="BB4" s="7">
        <v>9280</v>
      </c>
      <c r="BC4" s="8">
        <v>0</v>
      </c>
      <c r="BD4" s="8">
        <v>15183</v>
      </c>
      <c r="BE4" s="8">
        <v>9280</v>
      </c>
      <c r="BF4" s="6">
        <v>0</v>
      </c>
      <c r="BG4" s="8">
        <v>0</v>
      </c>
      <c r="BH4" s="8">
        <v>488271</v>
      </c>
      <c r="BI4" s="8">
        <v>0</v>
      </c>
      <c r="BJ4" s="8">
        <v>0</v>
      </c>
      <c r="BK4" s="8">
        <v>0</v>
      </c>
      <c r="BL4" s="45">
        <f t="shared" si="0"/>
        <v>376155</v>
      </c>
      <c r="BM4" s="45">
        <f t="shared" si="14"/>
        <v>497551</v>
      </c>
      <c r="BN4" s="45">
        <f t="shared" si="1"/>
        <v>873706</v>
      </c>
      <c r="BO4" s="40" t="s">
        <v>61</v>
      </c>
      <c r="BP4" s="22" t="s">
        <v>66</v>
      </c>
      <c r="BQ4" s="52" t="s">
        <v>67</v>
      </c>
      <c r="BR4" s="55">
        <v>0</v>
      </c>
      <c r="BS4" s="50">
        <f t="shared" si="2"/>
        <v>566.23849643551523</v>
      </c>
      <c r="BT4" s="80">
        <f t="shared" si="15"/>
        <v>43.05281181541617</v>
      </c>
      <c r="BU4" s="75">
        <f t="shared" si="3"/>
        <v>54.506804925469865</v>
      </c>
      <c r="BV4" s="14">
        <f t="shared" si="4"/>
        <v>1.340246273493195</v>
      </c>
      <c r="BW4" s="14">
        <f t="shared" si="5"/>
        <v>22.430330524951394</v>
      </c>
      <c r="BX4" s="14">
        <f t="shared" si="6"/>
        <v>14.771872974724563</v>
      </c>
      <c r="BY4" s="14">
        <f t="shared" si="7"/>
        <v>0.21322099805573558</v>
      </c>
      <c r="BZ4" s="14">
        <f t="shared" si="8"/>
        <v>43.410239792611797</v>
      </c>
      <c r="CA4" s="14">
        <f t="shared" si="9"/>
        <v>52.767984445884643</v>
      </c>
      <c r="CB4" s="14">
        <f t="shared" si="16"/>
        <v>34.191834089436163</v>
      </c>
      <c r="CC4" s="14">
        <f t="shared" si="10"/>
        <v>86.959818535320807</v>
      </c>
      <c r="CD4" s="14">
        <f t="shared" si="11"/>
        <v>9.8399222294232018</v>
      </c>
      <c r="CE4" s="14">
        <f t="shared" si="17"/>
        <v>6.0142579390797151</v>
      </c>
      <c r="CF4" s="14">
        <f t="shared" si="12"/>
        <v>316.44264419961115</v>
      </c>
      <c r="CG4" s="19">
        <f t="shared" si="13"/>
        <v>1.608554763447829</v>
      </c>
    </row>
    <row r="5" spans="1:85" ht="13.8" x14ac:dyDescent="0.3">
      <c r="A5" s="4" t="s">
        <v>61</v>
      </c>
      <c r="B5" s="4" t="s">
        <v>68</v>
      </c>
      <c r="C5" s="4" t="s">
        <v>69</v>
      </c>
      <c r="D5" s="5">
        <v>754</v>
      </c>
      <c r="E5" s="6">
        <v>0</v>
      </c>
      <c r="F5" s="6">
        <v>6090</v>
      </c>
      <c r="G5" s="7">
        <v>1542</v>
      </c>
      <c r="H5" s="6">
        <v>0</v>
      </c>
      <c r="I5" s="6">
        <v>2413</v>
      </c>
      <c r="J5" s="7">
        <v>21888</v>
      </c>
      <c r="K5" s="7">
        <v>22314</v>
      </c>
      <c r="L5" s="8">
        <v>0</v>
      </c>
      <c r="M5" s="6">
        <v>0</v>
      </c>
      <c r="N5" s="7">
        <v>540</v>
      </c>
      <c r="O5" s="8">
        <v>0</v>
      </c>
      <c r="P5" s="6">
        <v>0</v>
      </c>
      <c r="Q5" s="6">
        <v>0</v>
      </c>
      <c r="R5" s="6">
        <v>0</v>
      </c>
      <c r="S5" s="7">
        <v>0</v>
      </c>
      <c r="T5" s="6">
        <v>0</v>
      </c>
      <c r="U5" s="6">
        <v>0</v>
      </c>
      <c r="V5" s="6">
        <v>0</v>
      </c>
      <c r="W5" s="7">
        <v>1101</v>
      </c>
      <c r="X5" s="7">
        <v>49733</v>
      </c>
      <c r="Y5" s="6">
        <v>0</v>
      </c>
      <c r="Z5" s="7">
        <v>70454</v>
      </c>
      <c r="AA5" s="7">
        <v>5420</v>
      </c>
      <c r="AB5" s="8">
        <v>0</v>
      </c>
      <c r="AC5" s="8">
        <v>0</v>
      </c>
      <c r="AD5" s="6">
        <v>0</v>
      </c>
      <c r="AE5" s="6">
        <v>0</v>
      </c>
      <c r="AF5" s="7">
        <v>16</v>
      </c>
      <c r="AG5" s="7">
        <v>875</v>
      </c>
      <c r="AH5" s="7">
        <v>169</v>
      </c>
      <c r="AI5" s="8">
        <v>32</v>
      </c>
      <c r="AJ5" s="7">
        <v>0</v>
      </c>
      <c r="AK5" s="8">
        <v>0</v>
      </c>
      <c r="AL5" s="8">
        <v>0</v>
      </c>
      <c r="AM5" s="8">
        <v>0</v>
      </c>
      <c r="AN5" s="7">
        <v>0</v>
      </c>
      <c r="AO5" s="7">
        <v>166</v>
      </c>
      <c r="AP5" s="8">
        <v>0</v>
      </c>
      <c r="AQ5" s="7">
        <v>854</v>
      </c>
      <c r="AR5" s="7">
        <v>1296</v>
      </c>
      <c r="AS5" s="7">
        <v>10759</v>
      </c>
      <c r="AT5" s="8">
        <v>0</v>
      </c>
      <c r="AU5" s="7">
        <v>147</v>
      </c>
      <c r="AV5" s="7">
        <v>26015</v>
      </c>
      <c r="AW5" s="7"/>
      <c r="AX5" s="8">
        <v>0</v>
      </c>
      <c r="AY5" s="7">
        <v>41578</v>
      </c>
      <c r="AZ5" s="8">
        <v>0</v>
      </c>
      <c r="BA5" s="7">
        <v>4229</v>
      </c>
      <c r="BB5" s="7">
        <v>6751</v>
      </c>
      <c r="BC5" s="8">
        <v>90</v>
      </c>
      <c r="BD5" s="8">
        <v>6751</v>
      </c>
      <c r="BE5" s="8">
        <v>4126</v>
      </c>
      <c r="BF5" s="6">
        <v>0</v>
      </c>
      <c r="BG5" s="8">
        <v>4229</v>
      </c>
      <c r="BH5" s="8">
        <v>41578</v>
      </c>
      <c r="BI5" s="8">
        <v>0</v>
      </c>
      <c r="BJ5" s="8">
        <v>0</v>
      </c>
      <c r="BK5" s="8">
        <v>0</v>
      </c>
      <c r="BL5" s="45">
        <f t="shared" si="0"/>
        <v>228575</v>
      </c>
      <c r="BM5" s="45">
        <f t="shared" si="14"/>
        <v>49933</v>
      </c>
      <c r="BN5" s="45">
        <f t="shared" si="1"/>
        <v>278508</v>
      </c>
      <c r="BO5" s="40" t="s">
        <v>61</v>
      </c>
      <c r="BP5" s="22" t="s">
        <v>68</v>
      </c>
      <c r="BQ5" s="52" t="s">
        <v>69</v>
      </c>
      <c r="BR5" s="55">
        <v>0</v>
      </c>
      <c r="BS5" s="50">
        <f t="shared" si="2"/>
        <v>369.37400530503982</v>
      </c>
      <c r="BT5" s="80">
        <f t="shared" si="15"/>
        <v>82.071251095121141</v>
      </c>
      <c r="BU5" s="75">
        <f t="shared" si="3"/>
        <v>74.035809018567633</v>
      </c>
      <c r="BV5" s="14">
        <f t="shared" si="4"/>
        <v>2.0450928381962865</v>
      </c>
      <c r="BW5" s="14">
        <f t="shared" si="5"/>
        <v>29.594164456233422</v>
      </c>
      <c r="BX5" s="14">
        <f t="shared" si="6"/>
        <v>14.26923076923077</v>
      </c>
      <c r="BY5" s="14">
        <f t="shared" si="7"/>
        <v>3.3952254641909816</v>
      </c>
      <c r="BZ5" s="14">
        <f t="shared" si="8"/>
        <v>29.029177718832891</v>
      </c>
      <c r="CA5" s="14">
        <f t="shared" si="9"/>
        <v>93.440318302387269</v>
      </c>
      <c r="CB5" s="14">
        <f t="shared" si="16"/>
        <v>34.5026525198939</v>
      </c>
      <c r="CC5" s="14">
        <f t="shared" si="10"/>
        <v>127.94297082228117</v>
      </c>
      <c r="CD5" s="14">
        <f t="shared" si="11"/>
        <v>8.953580901856764</v>
      </c>
      <c r="CE5" s="14">
        <f t="shared" si="17"/>
        <v>5.4721485411140582</v>
      </c>
      <c r="CF5" s="14">
        <f t="shared" si="12"/>
        <v>55.143236074270554</v>
      </c>
      <c r="CG5" s="19">
        <f t="shared" si="13"/>
        <v>1.460212201591512</v>
      </c>
    </row>
    <row r="6" spans="1:85" ht="13.8" x14ac:dyDescent="0.3">
      <c r="A6" s="4" t="s">
        <v>61</v>
      </c>
      <c r="B6" s="4" t="s">
        <v>70</v>
      </c>
      <c r="C6" s="4" t="s">
        <v>71</v>
      </c>
      <c r="D6" s="5">
        <v>611</v>
      </c>
      <c r="E6" s="6">
        <v>0</v>
      </c>
      <c r="F6" s="6">
        <v>0</v>
      </c>
      <c r="G6" s="7">
        <v>525</v>
      </c>
      <c r="H6" s="6">
        <v>665</v>
      </c>
      <c r="I6" s="6">
        <v>0</v>
      </c>
      <c r="J6" s="7">
        <v>36203</v>
      </c>
      <c r="K6" s="7">
        <v>24750</v>
      </c>
      <c r="L6" s="8">
        <v>0</v>
      </c>
      <c r="M6" s="6">
        <v>0</v>
      </c>
      <c r="N6" s="7">
        <v>535</v>
      </c>
      <c r="O6" s="8">
        <v>0</v>
      </c>
      <c r="P6" s="6">
        <v>0</v>
      </c>
      <c r="Q6" s="6">
        <v>0</v>
      </c>
      <c r="R6" s="6">
        <v>0</v>
      </c>
      <c r="S6" s="7">
        <v>0</v>
      </c>
      <c r="T6" s="6">
        <v>0</v>
      </c>
      <c r="U6" s="6">
        <v>0</v>
      </c>
      <c r="V6" s="6">
        <v>0</v>
      </c>
      <c r="W6" s="7">
        <v>6561</v>
      </c>
      <c r="X6" s="7">
        <v>34584</v>
      </c>
      <c r="Y6" s="6">
        <v>0</v>
      </c>
      <c r="Z6" s="7">
        <v>118821</v>
      </c>
      <c r="AA6" s="7">
        <v>760</v>
      </c>
      <c r="AB6" s="8">
        <v>0</v>
      </c>
      <c r="AC6" s="8">
        <v>0</v>
      </c>
      <c r="AD6" s="6">
        <v>0</v>
      </c>
      <c r="AE6" s="6">
        <v>0</v>
      </c>
      <c r="AF6" s="7">
        <v>0</v>
      </c>
      <c r="AG6" s="7">
        <v>0</v>
      </c>
      <c r="AH6" s="7">
        <v>166</v>
      </c>
      <c r="AI6" s="8">
        <v>0</v>
      </c>
      <c r="AJ6" s="7">
        <v>176</v>
      </c>
      <c r="AK6" s="8">
        <v>0</v>
      </c>
      <c r="AL6" s="8">
        <v>0</v>
      </c>
      <c r="AM6" s="8">
        <v>0</v>
      </c>
      <c r="AN6" s="7">
        <v>0</v>
      </c>
      <c r="AO6" s="7">
        <v>260</v>
      </c>
      <c r="AP6" s="8">
        <v>0</v>
      </c>
      <c r="AQ6" s="7">
        <v>465</v>
      </c>
      <c r="AR6" s="7">
        <v>1775</v>
      </c>
      <c r="AS6" s="7">
        <v>3367</v>
      </c>
      <c r="AT6" s="8">
        <v>0</v>
      </c>
      <c r="AU6" s="7">
        <v>5315</v>
      </c>
      <c r="AV6" s="7">
        <v>17997</v>
      </c>
      <c r="AW6" s="7"/>
      <c r="AX6" s="8">
        <v>0</v>
      </c>
      <c r="AY6" s="7">
        <v>33222</v>
      </c>
      <c r="AZ6" s="8">
        <v>0</v>
      </c>
      <c r="BA6" s="7">
        <v>4698</v>
      </c>
      <c r="BB6" s="7">
        <v>3066</v>
      </c>
      <c r="BC6" s="8">
        <v>820</v>
      </c>
      <c r="BD6" s="8">
        <v>3066</v>
      </c>
      <c r="BE6" s="8">
        <v>4376</v>
      </c>
      <c r="BF6" s="6">
        <v>0</v>
      </c>
      <c r="BG6" s="8">
        <v>4698</v>
      </c>
      <c r="BH6" s="8">
        <v>33222</v>
      </c>
      <c r="BI6" s="8">
        <v>0</v>
      </c>
      <c r="BJ6" s="8">
        <v>0</v>
      </c>
      <c r="BK6" s="8">
        <v>0</v>
      </c>
      <c r="BL6" s="45">
        <f t="shared" si="0"/>
        <v>255991</v>
      </c>
      <c r="BM6" s="45">
        <f t="shared" si="14"/>
        <v>42296</v>
      </c>
      <c r="BN6" s="45">
        <f t="shared" si="1"/>
        <v>298287</v>
      </c>
      <c r="BO6" s="40" t="s">
        <v>61</v>
      </c>
      <c r="BP6" s="22" t="s">
        <v>70</v>
      </c>
      <c r="BQ6" s="52" t="s">
        <v>71</v>
      </c>
      <c r="BR6" s="55">
        <v>0</v>
      </c>
      <c r="BS6" s="50">
        <f t="shared" si="2"/>
        <v>488.19476268412438</v>
      </c>
      <c r="BT6" s="80">
        <f t="shared" si="15"/>
        <v>85.820367632514987</v>
      </c>
      <c r="BU6" s="75">
        <f t="shared" si="3"/>
        <v>56.602291325695582</v>
      </c>
      <c r="BV6" s="14">
        <f t="shared" si="4"/>
        <v>0.85924713584288048</v>
      </c>
      <c r="BW6" s="14">
        <f t="shared" si="5"/>
        <v>40.507364975450081</v>
      </c>
      <c r="BX6" s="14">
        <f t="shared" si="6"/>
        <v>6.5990180032733221</v>
      </c>
      <c r="BY6" s="14">
        <f t="shared" si="7"/>
        <v>8.6988543371522091</v>
      </c>
      <c r="BZ6" s="14">
        <f t="shared" si="8"/>
        <v>59.252045826513914</v>
      </c>
      <c r="CA6" s="14">
        <f t="shared" si="9"/>
        <v>194.46972176759411</v>
      </c>
      <c r="CB6" s="14">
        <f t="shared" si="16"/>
        <v>29.454991816693944</v>
      </c>
      <c r="CC6" s="14">
        <f t="shared" si="10"/>
        <v>223.92471358428804</v>
      </c>
      <c r="CD6" s="14">
        <f t="shared" si="11"/>
        <v>5.0180032733224227</v>
      </c>
      <c r="CE6" s="14">
        <f t="shared" si="17"/>
        <v>7.1620294599018006</v>
      </c>
      <c r="CF6" s="14">
        <f t="shared" si="12"/>
        <v>54.373158756137478</v>
      </c>
      <c r="CG6" s="19">
        <f t="shared" si="13"/>
        <v>10.738134206219312</v>
      </c>
    </row>
    <row r="7" spans="1:85" ht="13.8" x14ac:dyDescent="0.3">
      <c r="A7" s="4" t="s">
        <v>61</v>
      </c>
      <c r="B7" s="4" t="s">
        <v>72</v>
      </c>
      <c r="C7" s="4" t="s">
        <v>73</v>
      </c>
      <c r="D7" s="5">
        <v>8652</v>
      </c>
      <c r="E7" s="6">
        <v>0</v>
      </c>
      <c r="F7" s="6">
        <v>78046</v>
      </c>
      <c r="G7" s="7">
        <v>44683</v>
      </c>
      <c r="H7" s="6">
        <v>0</v>
      </c>
      <c r="I7" s="6">
        <v>0</v>
      </c>
      <c r="J7" s="7">
        <v>289849</v>
      </c>
      <c r="K7" s="7">
        <v>305905</v>
      </c>
      <c r="L7" s="8">
        <v>0</v>
      </c>
      <c r="M7" s="6">
        <v>0</v>
      </c>
      <c r="N7" s="7">
        <v>4996</v>
      </c>
      <c r="O7" s="8">
        <v>0</v>
      </c>
      <c r="P7" s="6">
        <v>0</v>
      </c>
      <c r="Q7" s="6">
        <v>0</v>
      </c>
      <c r="R7" s="6">
        <v>0</v>
      </c>
      <c r="S7" s="7">
        <v>232</v>
      </c>
      <c r="T7" s="6">
        <v>0</v>
      </c>
      <c r="U7" s="6">
        <v>0</v>
      </c>
      <c r="V7" s="6">
        <v>0</v>
      </c>
      <c r="W7" s="7">
        <v>13311</v>
      </c>
      <c r="X7" s="7">
        <v>410337</v>
      </c>
      <c r="Y7" s="6">
        <v>0</v>
      </c>
      <c r="Z7" s="7">
        <v>577487</v>
      </c>
      <c r="AA7" s="7">
        <v>14710</v>
      </c>
      <c r="AB7" s="8">
        <v>0</v>
      </c>
      <c r="AC7" s="8">
        <v>0</v>
      </c>
      <c r="AD7" s="6">
        <v>0</v>
      </c>
      <c r="AE7" s="6">
        <v>0</v>
      </c>
      <c r="AF7" s="7">
        <v>277</v>
      </c>
      <c r="AG7" s="7">
        <v>12156</v>
      </c>
      <c r="AH7" s="7">
        <v>2311</v>
      </c>
      <c r="AI7" s="8">
        <v>0</v>
      </c>
      <c r="AJ7" s="7">
        <v>1101</v>
      </c>
      <c r="AK7" s="8">
        <v>0</v>
      </c>
      <c r="AL7" s="8">
        <v>0</v>
      </c>
      <c r="AM7" s="8">
        <v>0</v>
      </c>
      <c r="AN7" s="7">
        <v>516</v>
      </c>
      <c r="AO7" s="7">
        <v>918</v>
      </c>
      <c r="AP7" s="8">
        <v>0</v>
      </c>
      <c r="AQ7" s="7">
        <v>13356</v>
      </c>
      <c r="AR7" s="7">
        <v>10605</v>
      </c>
      <c r="AS7" s="7">
        <v>73125</v>
      </c>
      <c r="AT7" s="8">
        <v>1200</v>
      </c>
      <c r="AU7" s="7">
        <v>13670</v>
      </c>
      <c r="AV7" s="7">
        <v>203791</v>
      </c>
      <c r="AW7" s="7"/>
      <c r="AX7" s="8">
        <v>0</v>
      </c>
      <c r="AY7" s="7">
        <v>1576630</v>
      </c>
      <c r="AZ7" s="8">
        <v>0</v>
      </c>
      <c r="BA7" s="7">
        <v>51963</v>
      </c>
      <c r="BB7" s="7">
        <v>76067</v>
      </c>
      <c r="BC7" s="8">
        <v>3210</v>
      </c>
      <c r="BD7" s="8">
        <v>39871</v>
      </c>
      <c r="BE7" s="8">
        <v>76067</v>
      </c>
      <c r="BF7" s="6">
        <v>0</v>
      </c>
      <c r="BG7" s="8">
        <v>51963</v>
      </c>
      <c r="BH7" s="8">
        <v>1576630</v>
      </c>
      <c r="BI7" s="8">
        <v>0</v>
      </c>
      <c r="BJ7" s="8">
        <v>0</v>
      </c>
      <c r="BK7" s="8">
        <v>0</v>
      </c>
      <c r="BL7" s="45">
        <f t="shared" si="0"/>
        <v>2112453</v>
      </c>
      <c r="BM7" s="45">
        <f t="shared" si="14"/>
        <v>1704660</v>
      </c>
      <c r="BN7" s="45">
        <f t="shared" si="1"/>
        <v>3817113</v>
      </c>
      <c r="BO7" s="40" t="s">
        <v>61</v>
      </c>
      <c r="BP7" s="22" t="s">
        <v>72</v>
      </c>
      <c r="BQ7" s="52" t="s">
        <v>73</v>
      </c>
      <c r="BR7" s="55">
        <v>0</v>
      </c>
      <c r="BS7" s="50">
        <f t="shared" si="2"/>
        <v>441.18273231622749</v>
      </c>
      <c r="BT7" s="80">
        <f t="shared" si="15"/>
        <v>55.34164170670347</v>
      </c>
      <c r="BU7" s="75">
        <f t="shared" si="3"/>
        <v>56.447411003236247</v>
      </c>
      <c r="BV7" s="14">
        <f t="shared" si="4"/>
        <v>5.3031668978270918</v>
      </c>
      <c r="BW7" s="14">
        <f t="shared" si="5"/>
        <v>35.356564956079517</v>
      </c>
      <c r="BX7" s="14">
        <f t="shared" si="6"/>
        <v>8.451803051317615</v>
      </c>
      <c r="BY7" s="14">
        <f t="shared" si="7"/>
        <v>1.5799815071659731</v>
      </c>
      <c r="BZ7" s="14">
        <f t="shared" si="8"/>
        <v>33.500809061488674</v>
      </c>
      <c r="CA7" s="14">
        <f t="shared" si="9"/>
        <v>66.746070272769302</v>
      </c>
      <c r="CB7" s="14">
        <f t="shared" si="16"/>
        <v>23.5542071197411</v>
      </c>
      <c r="CC7" s="14">
        <f t="shared" si="10"/>
        <v>90.300277392510395</v>
      </c>
      <c r="CD7" s="14">
        <f t="shared" si="11"/>
        <v>4.6082986592695327</v>
      </c>
      <c r="CE7" s="14">
        <f t="shared" si="17"/>
        <v>8.7918400369856684</v>
      </c>
      <c r="CF7" s="14">
        <f t="shared" si="12"/>
        <v>182.22723069810448</v>
      </c>
      <c r="CG7" s="19">
        <f t="shared" si="13"/>
        <v>1.538488210818308</v>
      </c>
    </row>
    <row r="8" spans="1:85" ht="13.8" x14ac:dyDescent="0.3">
      <c r="A8" s="4" t="s">
        <v>61</v>
      </c>
      <c r="B8" s="4" t="s">
        <v>74</v>
      </c>
      <c r="C8" s="4" t="s">
        <v>75</v>
      </c>
      <c r="D8" s="5">
        <v>2220</v>
      </c>
      <c r="E8" s="6">
        <v>0</v>
      </c>
      <c r="F8" s="6">
        <v>26840</v>
      </c>
      <c r="G8" s="7">
        <v>1700</v>
      </c>
      <c r="H8" s="6">
        <v>0</v>
      </c>
      <c r="I8" s="6">
        <v>0</v>
      </c>
      <c r="J8" s="7">
        <v>94403</v>
      </c>
      <c r="K8" s="7">
        <v>94127</v>
      </c>
      <c r="L8" s="8">
        <v>0</v>
      </c>
      <c r="M8" s="6">
        <v>0</v>
      </c>
      <c r="N8" s="7">
        <v>874</v>
      </c>
      <c r="O8" s="8">
        <v>0</v>
      </c>
      <c r="P8" s="6">
        <v>0</v>
      </c>
      <c r="Q8" s="6">
        <v>0</v>
      </c>
      <c r="R8" s="6">
        <v>0</v>
      </c>
      <c r="S8" s="7">
        <v>13</v>
      </c>
      <c r="T8" s="6">
        <v>0</v>
      </c>
      <c r="U8" s="6">
        <v>0</v>
      </c>
      <c r="V8" s="6">
        <v>0</v>
      </c>
      <c r="W8" s="7">
        <v>3550</v>
      </c>
      <c r="X8" s="7">
        <v>106821</v>
      </c>
      <c r="Y8" s="6">
        <v>0</v>
      </c>
      <c r="Z8" s="7">
        <v>251305</v>
      </c>
      <c r="AA8" s="7">
        <v>4960</v>
      </c>
      <c r="AB8" s="8">
        <v>0</v>
      </c>
      <c r="AC8" s="8">
        <v>0</v>
      </c>
      <c r="AD8" s="6">
        <v>0</v>
      </c>
      <c r="AE8" s="6">
        <v>0</v>
      </c>
      <c r="AF8" s="7">
        <v>76</v>
      </c>
      <c r="AG8" s="7">
        <v>3241</v>
      </c>
      <c r="AH8" s="7">
        <v>645</v>
      </c>
      <c r="AI8" s="8">
        <v>0</v>
      </c>
      <c r="AJ8" s="7">
        <v>293</v>
      </c>
      <c r="AK8" s="8">
        <v>0</v>
      </c>
      <c r="AL8" s="8">
        <v>0</v>
      </c>
      <c r="AM8" s="8">
        <v>0</v>
      </c>
      <c r="AN8" s="7">
        <v>137</v>
      </c>
      <c r="AO8" s="7">
        <v>248</v>
      </c>
      <c r="AP8" s="8">
        <v>0</v>
      </c>
      <c r="AQ8" s="7">
        <v>3562</v>
      </c>
      <c r="AR8" s="7">
        <v>2843</v>
      </c>
      <c r="AS8" s="7">
        <v>40175</v>
      </c>
      <c r="AT8" s="8">
        <v>0</v>
      </c>
      <c r="AU8" s="7">
        <v>4270</v>
      </c>
      <c r="AV8" s="7">
        <v>86746</v>
      </c>
      <c r="AW8" s="7"/>
      <c r="AX8" s="8">
        <v>0</v>
      </c>
      <c r="AY8" s="7">
        <v>214087</v>
      </c>
      <c r="AZ8" s="8">
        <v>0</v>
      </c>
      <c r="BA8" s="7">
        <v>16647</v>
      </c>
      <c r="BB8" s="7">
        <v>10192</v>
      </c>
      <c r="BC8" s="8">
        <v>180</v>
      </c>
      <c r="BD8" s="8">
        <v>10192</v>
      </c>
      <c r="BE8" s="8">
        <v>17082</v>
      </c>
      <c r="BF8" s="6">
        <v>0</v>
      </c>
      <c r="BG8" s="8">
        <v>16647</v>
      </c>
      <c r="BH8" s="8">
        <v>214087</v>
      </c>
      <c r="BI8" s="8">
        <v>0</v>
      </c>
      <c r="BJ8" s="8">
        <v>0</v>
      </c>
      <c r="BK8" s="8">
        <v>0</v>
      </c>
      <c r="BL8" s="45">
        <f t="shared" si="0"/>
        <v>737021</v>
      </c>
      <c r="BM8" s="45">
        <f t="shared" si="14"/>
        <v>247816</v>
      </c>
      <c r="BN8" s="45">
        <f t="shared" si="1"/>
        <v>984837</v>
      </c>
      <c r="BO8" s="40" t="s">
        <v>61</v>
      </c>
      <c r="BP8" s="22" t="s">
        <v>74</v>
      </c>
      <c r="BQ8" s="52" t="s">
        <v>75</v>
      </c>
      <c r="BR8" s="55">
        <v>0</v>
      </c>
      <c r="BS8" s="50">
        <f t="shared" si="2"/>
        <v>443.62027027027028</v>
      </c>
      <c r="BT8" s="80">
        <f t="shared" si="15"/>
        <v>74.836851174356767</v>
      </c>
      <c r="BU8" s="75">
        <f t="shared" si="3"/>
        <v>60.207657657657656</v>
      </c>
      <c r="BV8" s="14">
        <f t="shared" si="4"/>
        <v>0.76576576576576572</v>
      </c>
      <c r="BW8" s="14">
        <f t="shared" si="5"/>
        <v>42.399549549549548</v>
      </c>
      <c r="BX8" s="14">
        <f t="shared" si="6"/>
        <v>18.096846846846848</v>
      </c>
      <c r="BY8" s="14">
        <f t="shared" si="7"/>
        <v>1.9234234234234233</v>
      </c>
      <c r="BZ8" s="14">
        <f t="shared" si="8"/>
        <v>42.523873873873875</v>
      </c>
      <c r="CA8" s="14">
        <f t="shared" si="9"/>
        <v>113.20045045045045</v>
      </c>
      <c r="CB8" s="14">
        <f t="shared" si="16"/>
        <v>39.074774774774774</v>
      </c>
      <c r="CC8" s="14">
        <f t="shared" si="10"/>
        <v>152.27522522522523</v>
      </c>
      <c r="CD8" s="14">
        <f t="shared" si="11"/>
        <v>4.5909909909909912</v>
      </c>
      <c r="CE8" s="14">
        <f t="shared" si="17"/>
        <v>7.6945945945945944</v>
      </c>
      <c r="CF8" s="14">
        <f t="shared" si="12"/>
        <v>96.435585585585585</v>
      </c>
      <c r="CG8" s="19">
        <f t="shared" si="13"/>
        <v>1.5990990990990992</v>
      </c>
    </row>
    <row r="9" spans="1:85" ht="13.8" x14ac:dyDescent="0.3">
      <c r="A9" s="4" t="s">
        <v>61</v>
      </c>
      <c r="B9" s="4" t="s">
        <v>76</v>
      </c>
      <c r="C9" s="4" t="s">
        <v>77</v>
      </c>
      <c r="D9" s="5">
        <v>1686</v>
      </c>
      <c r="E9" s="6">
        <v>0</v>
      </c>
      <c r="F9" s="6">
        <v>0</v>
      </c>
      <c r="G9" s="7">
        <v>13200</v>
      </c>
      <c r="H9" s="6">
        <v>0</v>
      </c>
      <c r="I9" s="6">
        <v>0</v>
      </c>
      <c r="J9" s="7">
        <v>38360</v>
      </c>
      <c r="K9" s="7">
        <v>68010</v>
      </c>
      <c r="L9" s="8">
        <v>0</v>
      </c>
      <c r="M9" s="6">
        <v>0</v>
      </c>
      <c r="N9" s="7">
        <v>5520</v>
      </c>
      <c r="O9" s="8">
        <v>0</v>
      </c>
      <c r="P9" s="6">
        <v>0</v>
      </c>
      <c r="Q9" s="6">
        <v>0</v>
      </c>
      <c r="R9" s="6">
        <v>0</v>
      </c>
      <c r="S9" s="7">
        <v>95</v>
      </c>
      <c r="T9" s="6">
        <v>0</v>
      </c>
      <c r="U9" s="6">
        <v>0</v>
      </c>
      <c r="V9" s="6">
        <v>0</v>
      </c>
      <c r="W9" s="7">
        <v>0</v>
      </c>
      <c r="X9" s="7">
        <v>119908</v>
      </c>
      <c r="Y9" s="6">
        <v>0</v>
      </c>
      <c r="Z9" s="7">
        <v>0</v>
      </c>
      <c r="AA9" s="7">
        <v>2800</v>
      </c>
      <c r="AB9" s="8">
        <v>0</v>
      </c>
      <c r="AC9" s="8">
        <v>0</v>
      </c>
      <c r="AD9" s="6">
        <v>0</v>
      </c>
      <c r="AE9" s="6">
        <v>0</v>
      </c>
      <c r="AF9" s="7">
        <v>230</v>
      </c>
      <c r="AG9" s="7">
        <v>4660</v>
      </c>
      <c r="AH9" s="7">
        <v>441</v>
      </c>
      <c r="AI9" s="8">
        <v>0</v>
      </c>
      <c r="AJ9" s="7">
        <v>0</v>
      </c>
      <c r="AK9" s="8">
        <v>0</v>
      </c>
      <c r="AL9" s="8">
        <v>0</v>
      </c>
      <c r="AM9" s="8">
        <v>0</v>
      </c>
      <c r="AN9" s="7">
        <v>0</v>
      </c>
      <c r="AO9" s="7">
        <v>300</v>
      </c>
      <c r="AP9" s="8">
        <v>0</v>
      </c>
      <c r="AQ9" s="7">
        <v>5160</v>
      </c>
      <c r="AR9" s="7">
        <v>3660</v>
      </c>
      <c r="AS9" s="7">
        <v>40480</v>
      </c>
      <c r="AT9" s="8">
        <v>0</v>
      </c>
      <c r="AU9" s="7">
        <v>1680</v>
      </c>
      <c r="AV9" s="7">
        <v>124380</v>
      </c>
      <c r="AW9" s="7"/>
      <c r="AX9" s="8">
        <v>0</v>
      </c>
      <c r="AY9" s="7">
        <v>544080</v>
      </c>
      <c r="AZ9" s="8">
        <v>0</v>
      </c>
      <c r="BA9" s="7">
        <v>9746</v>
      </c>
      <c r="BB9" s="7">
        <v>10680</v>
      </c>
      <c r="BC9" s="8">
        <v>0</v>
      </c>
      <c r="BD9" s="8">
        <v>10680</v>
      </c>
      <c r="BE9" s="8">
        <v>9750</v>
      </c>
      <c r="BF9" s="6">
        <v>0</v>
      </c>
      <c r="BG9" s="8">
        <v>9746</v>
      </c>
      <c r="BH9" s="8">
        <v>544080</v>
      </c>
      <c r="BI9" s="8">
        <v>0</v>
      </c>
      <c r="BJ9" s="8">
        <v>0</v>
      </c>
      <c r="BK9" s="8">
        <v>0</v>
      </c>
      <c r="BL9" s="45">
        <f t="shared" si="0"/>
        <v>439564</v>
      </c>
      <c r="BM9" s="45">
        <f t="shared" si="14"/>
        <v>563576</v>
      </c>
      <c r="BN9" s="45">
        <f t="shared" si="1"/>
        <v>1003140</v>
      </c>
      <c r="BO9" s="40" t="s">
        <v>61</v>
      </c>
      <c r="BP9" s="22" t="s">
        <v>76</v>
      </c>
      <c r="BQ9" s="52" t="s">
        <v>77</v>
      </c>
      <c r="BR9" s="55">
        <v>0</v>
      </c>
      <c r="BS9" s="50">
        <f t="shared" si="2"/>
        <v>594.982206405694</v>
      </c>
      <c r="BT9" s="80">
        <f t="shared" si="15"/>
        <v>43.818808939928623</v>
      </c>
      <c r="BU9" s="75">
        <f t="shared" si="3"/>
        <v>71.119810201660741</v>
      </c>
      <c r="BV9" s="14">
        <f t="shared" si="4"/>
        <v>7.8291814946619214</v>
      </c>
      <c r="BW9" s="14">
        <f t="shared" si="5"/>
        <v>40.338078291814945</v>
      </c>
      <c r="BX9" s="14">
        <f t="shared" si="6"/>
        <v>24.009489916963226</v>
      </c>
      <c r="BY9" s="14">
        <f t="shared" si="7"/>
        <v>0.99644128113879005</v>
      </c>
      <c r="BZ9" s="14">
        <f t="shared" si="8"/>
        <v>22.752075919335706</v>
      </c>
      <c r="CA9" s="14">
        <f t="shared" si="9"/>
        <v>0</v>
      </c>
      <c r="CB9" s="14">
        <f t="shared" si="16"/>
        <v>73.772241992882556</v>
      </c>
      <c r="CC9" s="14">
        <f t="shared" si="10"/>
        <v>73.772241992882556</v>
      </c>
      <c r="CD9" s="14">
        <f t="shared" si="11"/>
        <v>6.3345195729537362</v>
      </c>
      <c r="CE9" s="14">
        <f t="shared" si="17"/>
        <v>5.7829181494661919</v>
      </c>
      <c r="CF9" s="14">
        <f t="shared" si="12"/>
        <v>322.70462633451956</v>
      </c>
      <c r="CG9" s="19">
        <f t="shared" si="13"/>
        <v>0</v>
      </c>
    </row>
    <row r="10" spans="1:85" ht="13.8" x14ac:dyDescent="0.3">
      <c r="A10" s="4" t="s">
        <v>61</v>
      </c>
      <c r="B10" s="4" t="s">
        <v>78</v>
      </c>
      <c r="C10" s="4" t="s">
        <v>79</v>
      </c>
      <c r="D10" s="5">
        <v>7895</v>
      </c>
      <c r="E10" s="6">
        <v>34</v>
      </c>
      <c r="F10" s="6">
        <v>199972</v>
      </c>
      <c r="G10" s="7">
        <v>243617</v>
      </c>
      <c r="H10" s="6">
        <v>0</v>
      </c>
      <c r="I10" s="6">
        <v>32255</v>
      </c>
      <c r="J10" s="7">
        <v>0</v>
      </c>
      <c r="K10" s="7">
        <v>233179</v>
      </c>
      <c r="L10" s="8">
        <v>0</v>
      </c>
      <c r="M10" s="6">
        <v>0</v>
      </c>
      <c r="N10" s="7">
        <v>1817</v>
      </c>
      <c r="O10" s="8">
        <v>0</v>
      </c>
      <c r="P10" s="6">
        <v>0</v>
      </c>
      <c r="Q10" s="6">
        <v>0</v>
      </c>
      <c r="R10" s="6">
        <v>0</v>
      </c>
      <c r="S10" s="7">
        <v>0</v>
      </c>
      <c r="T10" s="6">
        <v>6</v>
      </c>
      <c r="U10" s="6">
        <v>0</v>
      </c>
      <c r="V10" s="6">
        <v>11747</v>
      </c>
      <c r="W10" s="7">
        <v>0</v>
      </c>
      <c r="X10" s="7">
        <v>182660</v>
      </c>
      <c r="Y10" s="6">
        <v>0</v>
      </c>
      <c r="Z10" s="7">
        <v>664920</v>
      </c>
      <c r="AA10" s="7">
        <v>15562</v>
      </c>
      <c r="AB10" s="8">
        <v>16</v>
      </c>
      <c r="AC10" s="8">
        <v>4</v>
      </c>
      <c r="AD10" s="6">
        <v>0</v>
      </c>
      <c r="AE10" s="6">
        <v>24</v>
      </c>
      <c r="AF10" s="7">
        <v>66</v>
      </c>
      <c r="AG10" s="7">
        <v>6460</v>
      </c>
      <c r="AH10" s="7">
        <v>1922</v>
      </c>
      <c r="AI10" s="8">
        <v>253</v>
      </c>
      <c r="AJ10" s="7">
        <v>1269</v>
      </c>
      <c r="AK10" s="8">
        <v>0</v>
      </c>
      <c r="AL10" s="8">
        <v>96</v>
      </c>
      <c r="AM10" s="8">
        <v>259</v>
      </c>
      <c r="AN10" s="7">
        <v>0</v>
      </c>
      <c r="AO10" s="7">
        <v>2167</v>
      </c>
      <c r="AP10" s="8">
        <v>200</v>
      </c>
      <c r="AQ10" s="7">
        <v>9072</v>
      </c>
      <c r="AR10" s="7">
        <v>17503</v>
      </c>
      <c r="AS10" s="7">
        <v>43683</v>
      </c>
      <c r="AT10" s="8">
        <v>0</v>
      </c>
      <c r="AU10" s="7">
        <v>12517</v>
      </c>
      <c r="AV10" s="7">
        <v>672747</v>
      </c>
      <c r="AW10" s="7"/>
      <c r="AX10" s="8">
        <v>0</v>
      </c>
      <c r="AY10" s="7">
        <v>738800</v>
      </c>
      <c r="AZ10" s="8">
        <v>44358</v>
      </c>
      <c r="BA10" s="7">
        <v>154730</v>
      </c>
      <c r="BB10" s="7">
        <v>48300</v>
      </c>
      <c r="BC10" s="8">
        <v>500</v>
      </c>
      <c r="BD10" s="8">
        <v>0</v>
      </c>
      <c r="BE10" s="8">
        <v>48090</v>
      </c>
      <c r="BF10" s="6">
        <v>0</v>
      </c>
      <c r="BG10" s="8">
        <v>154730</v>
      </c>
      <c r="BH10" s="8">
        <v>738800</v>
      </c>
      <c r="BI10" s="8">
        <v>0</v>
      </c>
      <c r="BJ10" s="8">
        <v>0</v>
      </c>
      <c r="BK10" s="8">
        <v>0</v>
      </c>
      <c r="BL10" s="45">
        <f t="shared" si="0"/>
        <v>2354027</v>
      </c>
      <c r="BM10" s="45">
        <f t="shared" si="14"/>
        <v>941620</v>
      </c>
      <c r="BN10" s="45">
        <f t="shared" si="1"/>
        <v>3295647</v>
      </c>
      <c r="BO10" s="40" t="s">
        <v>61</v>
      </c>
      <c r="BP10" s="22" t="s">
        <v>78</v>
      </c>
      <c r="BQ10" s="52" t="s">
        <v>79</v>
      </c>
      <c r="BR10" s="55">
        <v>0</v>
      </c>
      <c r="BS10" s="50">
        <f t="shared" si="2"/>
        <v>417.43470550981635</v>
      </c>
      <c r="BT10" s="80">
        <f t="shared" si="15"/>
        <v>71.428372031349227</v>
      </c>
      <c r="BU10" s="75">
        <f t="shared" si="3"/>
        <v>48.46510449651678</v>
      </c>
      <c r="BV10" s="14">
        <f t="shared" si="4"/>
        <v>30.857124762507915</v>
      </c>
      <c r="BW10" s="14">
        <f t="shared" si="5"/>
        <v>29.535022165927803</v>
      </c>
      <c r="BX10" s="14">
        <f t="shared" si="6"/>
        <v>5.5329955668144395</v>
      </c>
      <c r="BY10" s="14">
        <f t="shared" si="7"/>
        <v>5.670930968967701</v>
      </c>
      <c r="BZ10" s="14">
        <f t="shared" si="8"/>
        <v>0</v>
      </c>
      <c r="CA10" s="14">
        <f t="shared" si="9"/>
        <v>84.220392653578216</v>
      </c>
      <c r="CB10" s="14">
        <f t="shared" si="16"/>
        <v>85.211779607346415</v>
      </c>
      <c r="CC10" s="14">
        <f t="shared" si="10"/>
        <v>169.43217226092463</v>
      </c>
      <c r="CD10" s="14">
        <f t="shared" si="11"/>
        <v>0</v>
      </c>
      <c r="CE10" s="14">
        <f t="shared" si="17"/>
        <v>6.09119696010133</v>
      </c>
      <c r="CF10" s="14">
        <f t="shared" si="12"/>
        <v>93.578214059531348</v>
      </c>
      <c r="CG10" s="19">
        <f t="shared" si="13"/>
        <v>1.4879037365421153</v>
      </c>
    </row>
    <row r="11" spans="1:85" ht="13.8" x14ac:dyDescent="0.3">
      <c r="A11" s="4" t="s">
        <v>61</v>
      </c>
      <c r="B11" s="4" t="s">
        <v>80</v>
      </c>
      <c r="C11" s="4" t="s">
        <v>81</v>
      </c>
      <c r="D11" s="5">
        <v>60852</v>
      </c>
      <c r="E11" s="6">
        <v>1054</v>
      </c>
      <c r="F11" s="6">
        <v>1595840</v>
      </c>
      <c r="G11" s="7">
        <v>2025746</v>
      </c>
      <c r="H11" s="6">
        <v>38520</v>
      </c>
      <c r="I11" s="6">
        <v>270590</v>
      </c>
      <c r="J11" s="7">
        <v>0</v>
      </c>
      <c r="K11" s="7">
        <v>2426699</v>
      </c>
      <c r="L11" s="8">
        <v>467</v>
      </c>
      <c r="M11" s="6">
        <v>0</v>
      </c>
      <c r="N11" s="7">
        <v>19534</v>
      </c>
      <c r="O11" s="8">
        <v>0</v>
      </c>
      <c r="P11" s="6">
        <v>0</v>
      </c>
      <c r="Q11" s="6">
        <v>0</v>
      </c>
      <c r="R11" s="6">
        <v>0</v>
      </c>
      <c r="S11" s="7">
        <v>0</v>
      </c>
      <c r="T11" s="6">
        <v>490</v>
      </c>
      <c r="U11" s="6">
        <v>0</v>
      </c>
      <c r="V11" s="6">
        <v>393949</v>
      </c>
      <c r="W11" s="7">
        <v>0</v>
      </c>
      <c r="X11" s="7">
        <v>3125294</v>
      </c>
      <c r="Y11" s="6">
        <v>0</v>
      </c>
      <c r="Z11" s="7">
        <v>6135586</v>
      </c>
      <c r="AA11" s="7">
        <v>247904</v>
      </c>
      <c r="AB11" s="8">
        <v>215</v>
      </c>
      <c r="AC11" s="8">
        <v>209</v>
      </c>
      <c r="AD11" s="6">
        <v>67</v>
      </c>
      <c r="AE11" s="6">
        <v>838</v>
      </c>
      <c r="AF11" s="7">
        <v>1350</v>
      </c>
      <c r="AG11" s="7">
        <v>92795</v>
      </c>
      <c r="AH11" s="7">
        <v>16509</v>
      </c>
      <c r="AI11" s="8">
        <v>2900</v>
      </c>
      <c r="AJ11" s="7">
        <v>33940</v>
      </c>
      <c r="AK11" s="8">
        <v>0</v>
      </c>
      <c r="AL11" s="8">
        <v>1115</v>
      </c>
      <c r="AM11" s="8">
        <v>4538</v>
      </c>
      <c r="AN11" s="7">
        <v>0</v>
      </c>
      <c r="AO11" s="7">
        <v>17726</v>
      </c>
      <c r="AP11" s="8">
        <v>2236</v>
      </c>
      <c r="AQ11" s="7">
        <v>96388</v>
      </c>
      <c r="AR11" s="7">
        <v>205764</v>
      </c>
      <c r="AS11" s="7">
        <v>1015466</v>
      </c>
      <c r="AT11" s="8">
        <v>0</v>
      </c>
      <c r="AU11" s="7">
        <v>241601</v>
      </c>
      <c r="AV11" s="7">
        <v>6594582</v>
      </c>
      <c r="AW11" s="7"/>
      <c r="AX11" s="8">
        <v>0</v>
      </c>
      <c r="AY11" s="7">
        <v>7577918</v>
      </c>
      <c r="AZ11" s="8">
        <v>192560</v>
      </c>
      <c r="BA11" s="7">
        <v>2110620</v>
      </c>
      <c r="BB11" s="7">
        <v>780192</v>
      </c>
      <c r="BC11" s="8">
        <v>4555330</v>
      </c>
      <c r="BD11" s="8">
        <v>0</v>
      </c>
      <c r="BE11" s="8">
        <v>780192</v>
      </c>
      <c r="BF11" s="6">
        <v>0</v>
      </c>
      <c r="BG11" s="8">
        <v>2110620</v>
      </c>
      <c r="BH11" s="8">
        <v>7577918</v>
      </c>
      <c r="BI11" s="8">
        <v>0</v>
      </c>
      <c r="BJ11" s="8">
        <v>0</v>
      </c>
      <c r="BK11" s="8">
        <v>0</v>
      </c>
      <c r="BL11" s="45">
        <f t="shared" si="0"/>
        <v>24609912</v>
      </c>
      <c r="BM11" s="45">
        <f t="shared" si="14"/>
        <v>10468730</v>
      </c>
      <c r="BN11" s="45">
        <f t="shared" si="1"/>
        <v>35078642</v>
      </c>
      <c r="BO11" s="40" t="s">
        <v>61</v>
      </c>
      <c r="BP11" s="22" t="s">
        <v>80</v>
      </c>
      <c r="BQ11" s="52" t="s">
        <v>81</v>
      </c>
      <c r="BR11" s="55">
        <v>836928</v>
      </c>
      <c r="BS11" s="50">
        <f t="shared" si="2"/>
        <v>590.21182541247617</v>
      </c>
      <c r="BT11" s="80">
        <f t="shared" si="15"/>
        <v>70.851833898222978</v>
      </c>
      <c r="BU11" s="75">
        <f t="shared" si="3"/>
        <v>77.583875632682577</v>
      </c>
      <c r="BV11" s="14">
        <f t="shared" si="4"/>
        <v>33.289719319003481</v>
      </c>
      <c r="BW11" s="14">
        <f t="shared" si="5"/>
        <v>39.878705712219812</v>
      </c>
      <c r="BX11" s="14">
        <f t="shared" si="6"/>
        <v>17.320482482087687</v>
      </c>
      <c r="BY11" s="14">
        <f t="shared" si="7"/>
        <v>8.4169953329389333</v>
      </c>
      <c r="BZ11" s="14">
        <f t="shared" si="8"/>
        <v>0</v>
      </c>
      <c r="CA11" s="14">
        <f t="shared" si="9"/>
        <v>100.82800893972261</v>
      </c>
      <c r="CB11" s="14">
        <f t="shared" si="16"/>
        <v>108.37083415499902</v>
      </c>
      <c r="CC11" s="14">
        <f t="shared" si="10"/>
        <v>209.19884309472161</v>
      </c>
      <c r="CD11" s="14">
        <f t="shared" si="11"/>
        <v>0</v>
      </c>
      <c r="CE11" s="14">
        <f t="shared" si="17"/>
        <v>12.821139814632222</v>
      </c>
      <c r="CF11" s="14">
        <f t="shared" si="12"/>
        <v>124.53030303030303</v>
      </c>
      <c r="CG11" s="19">
        <f t="shared" si="13"/>
        <v>6.4738874646683762</v>
      </c>
    </row>
    <row r="12" spans="1:85" ht="13.8" x14ac:dyDescent="0.3">
      <c r="A12" s="4" t="s">
        <v>61</v>
      </c>
      <c r="B12" s="4" t="s">
        <v>82</v>
      </c>
      <c r="C12" s="4" t="s">
        <v>83</v>
      </c>
      <c r="D12" s="5">
        <v>8563</v>
      </c>
      <c r="E12" s="6">
        <v>0</v>
      </c>
      <c r="F12" s="6">
        <v>402975</v>
      </c>
      <c r="G12" s="7">
        <v>28247</v>
      </c>
      <c r="H12" s="6">
        <v>27450</v>
      </c>
      <c r="I12" s="6">
        <v>3310</v>
      </c>
      <c r="J12" s="7">
        <v>361740</v>
      </c>
      <c r="K12" s="7">
        <v>272421</v>
      </c>
      <c r="L12" s="8">
        <v>0</v>
      </c>
      <c r="M12" s="6">
        <v>0</v>
      </c>
      <c r="N12" s="7">
        <v>10520</v>
      </c>
      <c r="O12" s="8">
        <v>0</v>
      </c>
      <c r="P12" s="6">
        <v>0</v>
      </c>
      <c r="Q12" s="6">
        <v>0</v>
      </c>
      <c r="R12" s="6">
        <v>0</v>
      </c>
      <c r="S12" s="7">
        <v>320</v>
      </c>
      <c r="T12" s="6">
        <v>0</v>
      </c>
      <c r="U12" s="6">
        <v>0</v>
      </c>
      <c r="V12" s="6">
        <v>0</v>
      </c>
      <c r="W12" s="7">
        <v>168590</v>
      </c>
      <c r="X12" s="7">
        <v>527425</v>
      </c>
      <c r="Y12" s="6">
        <v>0</v>
      </c>
      <c r="Z12" s="7">
        <v>585767</v>
      </c>
      <c r="AA12" s="7">
        <v>56390</v>
      </c>
      <c r="AB12" s="8">
        <v>0</v>
      </c>
      <c r="AC12" s="8">
        <v>0</v>
      </c>
      <c r="AD12" s="6">
        <v>0</v>
      </c>
      <c r="AE12" s="6">
        <v>0</v>
      </c>
      <c r="AF12" s="7">
        <v>370</v>
      </c>
      <c r="AG12" s="7">
        <v>22010</v>
      </c>
      <c r="AH12" s="7">
        <v>2280</v>
      </c>
      <c r="AI12" s="8">
        <v>700</v>
      </c>
      <c r="AJ12" s="7">
        <v>1490</v>
      </c>
      <c r="AK12" s="8">
        <v>0</v>
      </c>
      <c r="AL12" s="8">
        <v>0</v>
      </c>
      <c r="AM12" s="8">
        <v>0</v>
      </c>
      <c r="AN12" s="7">
        <v>1042</v>
      </c>
      <c r="AO12" s="7">
        <v>990</v>
      </c>
      <c r="AP12" s="8">
        <v>0</v>
      </c>
      <c r="AQ12" s="7">
        <v>11950</v>
      </c>
      <c r="AR12" s="7">
        <v>15100</v>
      </c>
      <c r="AS12" s="7">
        <v>137180</v>
      </c>
      <c r="AT12" s="8">
        <v>0</v>
      </c>
      <c r="AU12" s="7">
        <v>34760</v>
      </c>
      <c r="AV12" s="7">
        <v>292500</v>
      </c>
      <c r="AW12" s="7"/>
      <c r="AX12" s="8">
        <v>0</v>
      </c>
      <c r="AY12" s="7">
        <v>1161533</v>
      </c>
      <c r="AZ12" s="8">
        <v>0</v>
      </c>
      <c r="BA12" s="7">
        <v>321301</v>
      </c>
      <c r="BB12" s="7">
        <v>99620</v>
      </c>
      <c r="BC12" s="8">
        <v>0</v>
      </c>
      <c r="BD12" s="8">
        <v>46260</v>
      </c>
      <c r="BE12" s="8">
        <v>99620</v>
      </c>
      <c r="BF12" s="6">
        <v>0</v>
      </c>
      <c r="BG12" s="8">
        <v>321301</v>
      </c>
      <c r="BH12" s="8">
        <v>1161533</v>
      </c>
      <c r="BI12" s="8">
        <v>0</v>
      </c>
      <c r="BJ12" s="8">
        <v>0</v>
      </c>
      <c r="BK12" s="8">
        <v>0</v>
      </c>
      <c r="BL12" s="45">
        <f t="shared" si="0"/>
        <v>3011787</v>
      </c>
      <c r="BM12" s="45">
        <f t="shared" si="14"/>
        <v>1582454</v>
      </c>
      <c r="BN12" s="45">
        <f t="shared" si="1"/>
        <v>4594241</v>
      </c>
      <c r="BO12" s="40" t="s">
        <v>61</v>
      </c>
      <c r="BP12" s="22" t="s">
        <v>82</v>
      </c>
      <c r="BQ12" s="52" t="s">
        <v>83</v>
      </c>
      <c r="BR12" s="55">
        <v>0</v>
      </c>
      <c r="BS12" s="50">
        <f t="shared" si="2"/>
        <v>536.52236365759666</v>
      </c>
      <c r="BT12" s="80">
        <f t="shared" si="15"/>
        <v>65.555703325097653</v>
      </c>
      <c r="BU12" s="75">
        <f t="shared" si="3"/>
        <v>108.6535092841294</v>
      </c>
      <c r="BV12" s="14">
        <f t="shared" si="4"/>
        <v>3.2987270816302696</v>
      </c>
      <c r="BW12" s="14">
        <f t="shared" si="5"/>
        <v>31.81373350461287</v>
      </c>
      <c r="BX12" s="14">
        <f t="shared" si="6"/>
        <v>19.225738642998948</v>
      </c>
      <c r="BY12" s="14">
        <f t="shared" si="7"/>
        <v>4.4458717739110121</v>
      </c>
      <c r="BZ12" s="14">
        <f t="shared" si="8"/>
        <v>42.244540464790376</v>
      </c>
      <c r="CA12" s="14">
        <f t="shared" si="9"/>
        <v>68.406749970804626</v>
      </c>
      <c r="CB12" s="14">
        <f t="shared" si="16"/>
        <v>34.158589279458134</v>
      </c>
      <c r="CC12" s="14">
        <f t="shared" si="10"/>
        <v>102.56533925026275</v>
      </c>
      <c r="CD12" s="14">
        <f t="shared" si="11"/>
        <v>5.4023122737358404</v>
      </c>
      <c r="CE12" s="14">
        <f t="shared" si="17"/>
        <v>11.633773210323485</v>
      </c>
      <c r="CF12" s="14">
        <f t="shared" si="12"/>
        <v>135.64556814200631</v>
      </c>
      <c r="CG12" s="19">
        <f t="shared" si="13"/>
        <v>19.688193390166997</v>
      </c>
    </row>
    <row r="13" spans="1:85" ht="13.8" x14ac:dyDescent="0.3">
      <c r="A13" s="4" t="s">
        <v>61</v>
      </c>
      <c r="B13" s="4" t="s">
        <v>84</v>
      </c>
      <c r="C13" s="4" t="s">
        <v>85</v>
      </c>
      <c r="D13" s="5">
        <v>9528</v>
      </c>
      <c r="E13" s="6">
        <v>179</v>
      </c>
      <c r="F13" s="6">
        <v>329621</v>
      </c>
      <c r="G13" s="7">
        <v>335261</v>
      </c>
      <c r="H13" s="6">
        <v>0</v>
      </c>
      <c r="I13" s="6">
        <v>37315</v>
      </c>
      <c r="J13" s="7">
        <v>0</v>
      </c>
      <c r="K13" s="7">
        <v>315796</v>
      </c>
      <c r="L13" s="8">
        <v>0</v>
      </c>
      <c r="M13" s="6">
        <v>0</v>
      </c>
      <c r="N13" s="7">
        <v>2925</v>
      </c>
      <c r="O13" s="8">
        <v>0</v>
      </c>
      <c r="P13" s="6">
        <v>0</v>
      </c>
      <c r="Q13" s="6">
        <v>0</v>
      </c>
      <c r="R13" s="6">
        <v>0</v>
      </c>
      <c r="S13" s="7">
        <v>0</v>
      </c>
      <c r="T13" s="6">
        <v>1</v>
      </c>
      <c r="U13" s="6">
        <v>0</v>
      </c>
      <c r="V13" s="6">
        <v>3368</v>
      </c>
      <c r="W13" s="7">
        <v>0</v>
      </c>
      <c r="X13" s="7">
        <v>287810</v>
      </c>
      <c r="Y13" s="6">
        <v>0</v>
      </c>
      <c r="Z13" s="7">
        <v>813470</v>
      </c>
      <c r="AA13" s="7">
        <v>35425</v>
      </c>
      <c r="AB13" s="8">
        <v>0</v>
      </c>
      <c r="AC13" s="8">
        <v>0</v>
      </c>
      <c r="AD13" s="6">
        <v>0</v>
      </c>
      <c r="AE13" s="6">
        <v>0</v>
      </c>
      <c r="AF13" s="7">
        <v>53</v>
      </c>
      <c r="AG13" s="7">
        <v>11195</v>
      </c>
      <c r="AH13" s="7">
        <v>2745</v>
      </c>
      <c r="AI13" s="8">
        <v>283</v>
      </c>
      <c r="AJ13" s="7">
        <v>2417</v>
      </c>
      <c r="AK13" s="8">
        <v>0</v>
      </c>
      <c r="AL13" s="8">
        <v>5</v>
      </c>
      <c r="AM13" s="8">
        <v>501</v>
      </c>
      <c r="AN13" s="7">
        <v>0</v>
      </c>
      <c r="AO13" s="7">
        <v>1855</v>
      </c>
      <c r="AP13" s="8">
        <v>246</v>
      </c>
      <c r="AQ13" s="7">
        <v>15320</v>
      </c>
      <c r="AR13" s="7">
        <v>18497</v>
      </c>
      <c r="AS13" s="7">
        <v>66503</v>
      </c>
      <c r="AT13" s="8">
        <v>0</v>
      </c>
      <c r="AU13" s="7">
        <v>29438</v>
      </c>
      <c r="AV13" s="7">
        <v>548353</v>
      </c>
      <c r="AW13" s="7"/>
      <c r="AX13" s="8">
        <v>0</v>
      </c>
      <c r="AY13" s="7">
        <v>1299780</v>
      </c>
      <c r="AZ13" s="8">
        <v>78180</v>
      </c>
      <c r="BA13" s="7">
        <v>199620</v>
      </c>
      <c r="BB13" s="7">
        <v>73642</v>
      </c>
      <c r="BC13" s="8">
        <v>2020</v>
      </c>
      <c r="BD13" s="8">
        <v>0</v>
      </c>
      <c r="BE13" s="8">
        <v>73342</v>
      </c>
      <c r="BF13" s="6">
        <v>0</v>
      </c>
      <c r="BG13" s="8">
        <v>199620</v>
      </c>
      <c r="BH13" s="8">
        <v>1299780</v>
      </c>
      <c r="BI13" s="8">
        <v>0</v>
      </c>
      <c r="BJ13" s="8">
        <v>0</v>
      </c>
      <c r="BK13" s="8">
        <v>0</v>
      </c>
      <c r="BL13" s="45">
        <f t="shared" si="0"/>
        <v>2858582</v>
      </c>
      <c r="BM13" s="45">
        <f t="shared" si="14"/>
        <v>1572742</v>
      </c>
      <c r="BN13" s="45">
        <f t="shared" si="1"/>
        <v>4431324</v>
      </c>
      <c r="BO13" s="40" t="s">
        <v>61</v>
      </c>
      <c r="BP13" s="22" t="s">
        <v>84</v>
      </c>
      <c r="BQ13" s="52" t="s">
        <v>85</v>
      </c>
      <c r="BR13" s="55">
        <v>0</v>
      </c>
      <c r="BS13" s="50">
        <f t="shared" si="2"/>
        <v>465.08438287153655</v>
      </c>
      <c r="BT13" s="80">
        <f t="shared" si="15"/>
        <v>64.508530633282518</v>
      </c>
      <c r="BU13" s="75">
        <f t="shared" si="3"/>
        <v>64.801742233417301</v>
      </c>
      <c r="BV13" s="14">
        <f t="shared" si="4"/>
        <v>35.186922753988242</v>
      </c>
      <c r="BW13" s="14">
        <f t="shared" si="5"/>
        <v>33.143996641477749</v>
      </c>
      <c r="BX13" s="14">
        <f t="shared" si="6"/>
        <v>6.9797439126784218</v>
      </c>
      <c r="BY13" s="14">
        <f t="shared" si="7"/>
        <v>7.0059823677581861</v>
      </c>
      <c r="BZ13" s="14">
        <f t="shared" si="8"/>
        <v>0</v>
      </c>
      <c r="CA13" s="14">
        <f t="shared" si="9"/>
        <v>85.376784214945431</v>
      </c>
      <c r="CB13" s="14">
        <f t="shared" si="16"/>
        <v>57.551742233417293</v>
      </c>
      <c r="CC13" s="14">
        <f t="shared" si="10"/>
        <v>142.92852644836273</v>
      </c>
      <c r="CD13" s="14">
        <f t="shared" si="11"/>
        <v>0</v>
      </c>
      <c r="CE13" s="14">
        <f t="shared" si="17"/>
        <v>7.6975230898404705</v>
      </c>
      <c r="CF13" s="14">
        <f t="shared" si="12"/>
        <v>136.41687657430731</v>
      </c>
      <c r="CG13" s="19">
        <f t="shared" si="13"/>
        <v>0.35348446683459278</v>
      </c>
    </row>
    <row r="14" spans="1:85" ht="13.8" x14ac:dyDescent="0.3">
      <c r="A14" s="4" t="s">
        <v>61</v>
      </c>
      <c r="B14" s="4" t="s">
        <v>86</v>
      </c>
      <c r="C14" s="4" t="s">
        <v>87</v>
      </c>
      <c r="D14" s="5">
        <v>951</v>
      </c>
      <c r="E14" s="6">
        <v>0</v>
      </c>
      <c r="F14" s="6">
        <v>6400</v>
      </c>
      <c r="G14" s="7">
        <v>12520</v>
      </c>
      <c r="H14" s="6">
        <v>0</v>
      </c>
      <c r="I14" s="6">
        <v>0</v>
      </c>
      <c r="J14" s="7">
        <v>22420</v>
      </c>
      <c r="K14" s="7">
        <v>39270</v>
      </c>
      <c r="L14" s="8">
        <v>0</v>
      </c>
      <c r="M14" s="6">
        <v>0</v>
      </c>
      <c r="N14" s="7">
        <v>1640</v>
      </c>
      <c r="O14" s="8">
        <v>0</v>
      </c>
      <c r="P14" s="6">
        <v>0</v>
      </c>
      <c r="Q14" s="6">
        <v>0</v>
      </c>
      <c r="R14" s="6">
        <v>0</v>
      </c>
      <c r="S14" s="7">
        <v>0</v>
      </c>
      <c r="T14" s="6">
        <v>0</v>
      </c>
      <c r="U14" s="6">
        <v>0</v>
      </c>
      <c r="V14" s="6">
        <v>0</v>
      </c>
      <c r="W14" s="7">
        <v>0</v>
      </c>
      <c r="X14" s="7">
        <v>28260</v>
      </c>
      <c r="Y14" s="6">
        <v>0</v>
      </c>
      <c r="Z14" s="7">
        <v>104369</v>
      </c>
      <c r="AA14" s="7">
        <v>2870</v>
      </c>
      <c r="AB14" s="8">
        <v>0</v>
      </c>
      <c r="AC14" s="8">
        <v>0</v>
      </c>
      <c r="AD14" s="6">
        <v>0</v>
      </c>
      <c r="AE14" s="6">
        <v>0</v>
      </c>
      <c r="AF14" s="7">
        <v>0</v>
      </c>
      <c r="AG14" s="7">
        <v>0</v>
      </c>
      <c r="AH14" s="7">
        <v>286</v>
      </c>
      <c r="AI14" s="8">
        <v>0</v>
      </c>
      <c r="AJ14" s="7">
        <v>0</v>
      </c>
      <c r="AK14" s="8">
        <v>0</v>
      </c>
      <c r="AL14" s="8">
        <v>0</v>
      </c>
      <c r="AM14" s="8">
        <v>0</v>
      </c>
      <c r="AN14" s="7">
        <v>0</v>
      </c>
      <c r="AO14" s="7">
        <v>900</v>
      </c>
      <c r="AP14" s="8">
        <v>0</v>
      </c>
      <c r="AQ14" s="7">
        <v>1560</v>
      </c>
      <c r="AR14" s="7">
        <v>1690</v>
      </c>
      <c r="AS14" s="7">
        <v>11340</v>
      </c>
      <c r="AT14" s="8">
        <v>0</v>
      </c>
      <c r="AU14" s="7">
        <v>6920</v>
      </c>
      <c r="AV14" s="7">
        <v>73780</v>
      </c>
      <c r="AW14" s="7"/>
      <c r="AX14" s="8">
        <v>0</v>
      </c>
      <c r="AY14" s="7">
        <v>94999</v>
      </c>
      <c r="AZ14" s="8">
        <v>0</v>
      </c>
      <c r="BA14" s="7">
        <v>7621</v>
      </c>
      <c r="BB14" s="7">
        <v>6960</v>
      </c>
      <c r="BC14" s="8">
        <v>360</v>
      </c>
      <c r="BD14" s="8">
        <v>6960</v>
      </c>
      <c r="BE14" s="8">
        <v>0</v>
      </c>
      <c r="BF14" s="6">
        <v>0</v>
      </c>
      <c r="BG14" s="8">
        <v>7621</v>
      </c>
      <c r="BH14" s="8">
        <v>94999</v>
      </c>
      <c r="BI14" s="8">
        <v>0</v>
      </c>
      <c r="BJ14" s="8">
        <v>0</v>
      </c>
      <c r="BK14" s="8">
        <v>0</v>
      </c>
      <c r="BL14" s="45">
        <f t="shared" si="0"/>
        <v>321185</v>
      </c>
      <c r="BM14" s="45">
        <f t="shared" si="14"/>
        <v>102620</v>
      </c>
      <c r="BN14" s="45">
        <f t="shared" si="1"/>
        <v>423805</v>
      </c>
      <c r="BO14" s="40" t="s">
        <v>61</v>
      </c>
      <c r="BP14" s="22" t="s">
        <v>86</v>
      </c>
      <c r="BQ14" s="52" t="s">
        <v>87</v>
      </c>
      <c r="BR14" s="55">
        <v>0</v>
      </c>
      <c r="BS14" s="50">
        <f t="shared" si="2"/>
        <v>445.64143007360673</v>
      </c>
      <c r="BT14" s="80">
        <f t="shared" si="15"/>
        <v>75.78603367114593</v>
      </c>
      <c r="BU14" s="75">
        <f t="shared" si="3"/>
        <v>36.445846477392216</v>
      </c>
      <c r="BV14" s="14">
        <f t="shared" si="4"/>
        <v>13.16508937960042</v>
      </c>
      <c r="BW14" s="14">
        <f t="shared" si="5"/>
        <v>41.293375394321764</v>
      </c>
      <c r="BX14" s="14">
        <f t="shared" si="6"/>
        <v>11.92429022082019</v>
      </c>
      <c r="BY14" s="14">
        <f t="shared" si="7"/>
        <v>7.2765509989484753</v>
      </c>
      <c r="BZ14" s="14">
        <f t="shared" si="8"/>
        <v>23.575184016824394</v>
      </c>
      <c r="CA14" s="14">
        <f t="shared" si="9"/>
        <v>109.7465825446898</v>
      </c>
      <c r="CB14" s="14">
        <f t="shared" si="16"/>
        <v>77.581493165089384</v>
      </c>
      <c r="CC14" s="14">
        <f t="shared" si="10"/>
        <v>187.32807570977917</v>
      </c>
      <c r="CD14" s="14">
        <f t="shared" si="11"/>
        <v>7.3186119873817033</v>
      </c>
      <c r="CE14" s="14">
        <f t="shared" si="17"/>
        <v>0</v>
      </c>
      <c r="CF14" s="14">
        <f t="shared" si="12"/>
        <v>99.893796004206095</v>
      </c>
      <c r="CG14" s="19">
        <f t="shared" si="13"/>
        <v>0</v>
      </c>
    </row>
    <row r="15" spans="1:85" ht="13.8" x14ac:dyDescent="0.3">
      <c r="A15" s="4" t="s">
        <v>61</v>
      </c>
      <c r="B15" s="4" t="s">
        <v>88</v>
      </c>
      <c r="C15" s="4" t="s">
        <v>89</v>
      </c>
      <c r="D15" s="5">
        <v>293</v>
      </c>
      <c r="E15" s="6">
        <v>0</v>
      </c>
      <c r="F15" s="6">
        <v>1996</v>
      </c>
      <c r="G15" s="7">
        <v>1013</v>
      </c>
      <c r="H15" s="6">
        <v>0</v>
      </c>
      <c r="I15" s="6">
        <v>2010</v>
      </c>
      <c r="J15" s="7">
        <v>23187</v>
      </c>
      <c r="K15" s="7">
        <v>10042</v>
      </c>
      <c r="L15" s="8">
        <v>0</v>
      </c>
      <c r="M15" s="6">
        <v>0</v>
      </c>
      <c r="N15" s="7">
        <v>203</v>
      </c>
      <c r="O15" s="8">
        <v>0</v>
      </c>
      <c r="P15" s="6">
        <v>0</v>
      </c>
      <c r="Q15" s="6">
        <v>0</v>
      </c>
      <c r="R15" s="6">
        <v>0</v>
      </c>
      <c r="S15" s="7">
        <v>0</v>
      </c>
      <c r="T15" s="6">
        <v>0</v>
      </c>
      <c r="U15" s="6">
        <v>0</v>
      </c>
      <c r="V15" s="6">
        <v>0</v>
      </c>
      <c r="W15" s="7">
        <v>415</v>
      </c>
      <c r="X15" s="7">
        <v>37142</v>
      </c>
      <c r="Y15" s="6">
        <v>0</v>
      </c>
      <c r="Z15" s="7">
        <v>24140</v>
      </c>
      <c r="AA15" s="7">
        <v>0</v>
      </c>
      <c r="AB15" s="8">
        <v>0</v>
      </c>
      <c r="AC15" s="8">
        <v>0</v>
      </c>
      <c r="AD15" s="6">
        <v>0</v>
      </c>
      <c r="AE15" s="6">
        <v>0</v>
      </c>
      <c r="AF15" s="7">
        <v>5</v>
      </c>
      <c r="AG15" s="7">
        <v>326</v>
      </c>
      <c r="AH15" s="7">
        <v>76</v>
      </c>
      <c r="AI15" s="8">
        <v>12</v>
      </c>
      <c r="AJ15" s="7">
        <v>0</v>
      </c>
      <c r="AK15" s="8">
        <v>0</v>
      </c>
      <c r="AL15" s="8">
        <v>0</v>
      </c>
      <c r="AM15" s="8">
        <v>0</v>
      </c>
      <c r="AN15" s="7">
        <v>0</v>
      </c>
      <c r="AO15" s="7">
        <v>64</v>
      </c>
      <c r="AP15" s="8">
        <v>0</v>
      </c>
      <c r="AQ15" s="7">
        <v>319</v>
      </c>
      <c r="AR15" s="7">
        <v>488</v>
      </c>
      <c r="AS15" s="7">
        <v>3533</v>
      </c>
      <c r="AT15" s="8">
        <v>0</v>
      </c>
      <c r="AU15" s="7">
        <v>55</v>
      </c>
      <c r="AV15" s="7">
        <v>14664</v>
      </c>
      <c r="AW15" s="7"/>
      <c r="AX15" s="8">
        <v>0</v>
      </c>
      <c r="AY15" s="7">
        <v>19202</v>
      </c>
      <c r="AZ15" s="8">
        <v>0</v>
      </c>
      <c r="BA15" s="7">
        <v>1210</v>
      </c>
      <c r="BB15" s="7">
        <v>2532</v>
      </c>
      <c r="BC15" s="8">
        <v>0</v>
      </c>
      <c r="BD15" s="8">
        <v>2532</v>
      </c>
      <c r="BE15" s="8">
        <v>2437</v>
      </c>
      <c r="BF15" s="6">
        <v>0</v>
      </c>
      <c r="BG15" s="8">
        <v>1210</v>
      </c>
      <c r="BH15" s="8">
        <v>19202</v>
      </c>
      <c r="BI15" s="8">
        <v>0</v>
      </c>
      <c r="BJ15" s="8">
        <v>0</v>
      </c>
      <c r="BK15" s="8">
        <v>0</v>
      </c>
      <c r="BL15" s="45">
        <f t="shared" si="0"/>
        <v>122222</v>
      </c>
      <c r="BM15" s="45">
        <f t="shared" si="14"/>
        <v>22849</v>
      </c>
      <c r="BN15" s="45">
        <f t="shared" si="1"/>
        <v>145071</v>
      </c>
      <c r="BO15" s="40" t="s">
        <v>61</v>
      </c>
      <c r="BP15" s="22" t="s">
        <v>88</v>
      </c>
      <c r="BQ15" s="52" t="s">
        <v>89</v>
      </c>
      <c r="BR15" s="55">
        <v>0</v>
      </c>
      <c r="BS15" s="50">
        <f t="shared" si="2"/>
        <v>495.12286689419795</v>
      </c>
      <c r="BT15" s="80">
        <f t="shared" si="15"/>
        <v>84.249781141647887</v>
      </c>
      <c r="BU15" s="75">
        <f t="shared" si="3"/>
        <v>133.57679180887371</v>
      </c>
      <c r="BV15" s="14">
        <f t="shared" si="4"/>
        <v>3.4573378839590445</v>
      </c>
      <c r="BW15" s="14">
        <f t="shared" si="5"/>
        <v>34.273037542662117</v>
      </c>
      <c r="BX15" s="14">
        <f t="shared" si="6"/>
        <v>12.058020477815699</v>
      </c>
      <c r="BY15" s="14">
        <f t="shared" si="7"/>
        <v>7.0477815699658706</v>
      </c>
      <c r="BZ15" s="14">
        <f t="shared" si="8"/>
        <v>79.136518771331055</v>
      </c>
      <c r="CA15" s="14">
        <f t="shared" si="9"/>
        <v>82.389078498293514</v>
      </c>
      <c r="CB15" s="14">
        <f t="shared" si="16"/>
        <v>50.047781569965871</v>
      </c>
      <c r="CC15" s="14">
        <f t="shared" si="10"/>
        <v>132.43686006825939</v>
      </c>
      <c r="CD15" s="14">
        <f t="shared" si="11"/>
        <v>8.6416382252559725</v>
      </c>
      <c r="CE15" s="14">
        <f t="shared" si="17"/>
        <v>8.3174061433447104</v>
      </c>
      <c r="CF15" s="14">
        <f t="shared" si="12"/>
        <v>65.535836177474408</v>
      </c>
      <c r="CG15" s="19">
        <f t="shared" si="13"/>
        <v>1.4163822525597269</v>
      </c>
    </row>
    <row r="16" spans="1:85" ht="13.8" x14ac:dyDescent="0.3">
      <c r="A16" s="4" t="s">
        <v>61</v>
      </c>
      <c r="B16" s="4" t="s">
        <v>90</v>
      </c>
      <c r="C16" s="4" t="s">
        <v>91</v>
      </c>
      <c r="D16" s="5">
        <v>1281</v>
      </c>
      <c r="E16" s="6">
        <v>0</v>
      </c>
      <c r="F16" s="6">
        <v>0</v>
      </c>
      <c r="G16" s="7">
        <v>16835</v>
      </c>
      <c r="H16" s="6">
        <v>0</v>
      </c>
      <c r="I16" s="6">
        <v>0</v>
      </c>
      <c r="J16" s="7">
        <v>59383</v>
      </c>
      <c r="K16" s="7">
        <v>47065</v>
      </c>
      <c r="L16" s="8">
        <v>0</v>
      </c>
      <c r="M16" s="6">
        <v>0</v>
      </c>
      <c r="N16" s="7">
        <v>3408</v>
      </c>
      <c r="O16" s="8">
        <v>0</v>
      </c>
      <c r="P16" s="6">
        <v>0</v>
      </c>
      <c r="Q16" s="6">
        <v>0</v>
      </c>
      <c r="R16" s="6">
        <v>0</v>
      </c>
      <c r="S16" s="7">
        <v>71</v>
      </c>
      <c r="T16" s="6">
        <v>0</v>
      </c>
      <c r="U16" s="6">
        <v>0</v>
      </c>
      <c r="V16" s="6">
        <v>0</v>
      </c>
      <c r="W16" s="7">
        <v>10000</v>
      </c>
      <c r="X16" s="7">
        <v>85276</v>
      </c>
      <c r="Y16" s="6">
        <v>0</v>
      </c>
      <c r="Z16" s="7">
        <v>122670</v>
      </c>
      <c r="AA16" s="7">
        <v>5490</v>
      </c>
      <c r="AB16" s="8">
        <v>0</v>
      </c>
      <c r="AC16" s="8">
        <v>0</v>
      </c>
      <c r="AD16" s="6">
        <v>0</v>
      </c>
      <c r="AE16" s="6">
        <v>0</v>
      </c>
      <c r="AF16" s="7">
        <v>57</v>
      </c>
      <c r="AG16" s="7">
        <v>2348</v>
      </c>
      <c r="AH16" s="7">
        <v>375</v>
      </c>
      <c r="AI16" s="8">
        <v>0</v>
      </c>
      <c r="AJ16" s="7">
        <v>73</v>
      </c>
      <c r="AK16" s="8">
        <v>0</v>
      </c>
      <c r="AL16" s="8">
        <v>0</v>
      </c>
      <c r="AM16" s="8">
        <v>0</v>
      </c>
      <c r="AN16" s="7">
        <v>34</v>
      </c>
      <c r="AO16" s="7">
        <v>57</v>
      </c>
      <c r="AP16" s="8">
        <v>0</v>
      </c>
      <c r="AQ16" s="7">
        <v>4415</v>
      </c>
      <c r="AR16" s="7">
        <v>713</v>
      </c>
      <c r="AS16" s="7">
        <v>19772</v>
      </c>
      <c r="AT16" s="8">
        <v>0</v>
      </c>
      <c r="AU16" s="7">
        <v>0</v>
      </c>
      <c r="AV16" s="7">
        <v>102046</v>
      </c>
      <c r="AW16" s="7"/>
      <c r="AX16" s="8">
        <v>0</v>
      </c>
      <c r="AY16" s="7">
        <v>225101</v>
      </c>
      <c r="AZ16" s="8">
        <v>0</v>
      </c>
      <c r="BA16" s="7">
        <v>7190</v>
      </c>
      <c r="BB16" s="7">
        <v>26310</v>
      </c>
      <c r="BC16" s="8">
        <v>425</v>
      </c>
      <c r="BD16" s="8">
        <v>19785</v>
      </c>
      <c r="BE16" s="8">
        <v>26310</v>
      </c>
      <c r="BF16" s="6">
        <v>0</v>
      </c>
      <c r="BG16" s="8">
        <v>7190</v>
      </c>
      <c r="BH16" s="8">
        <v>225101</v>
      </c>
      <c r="BI16" s="8">
        <v>0</v>
      </c>
      <c r="BJ16" s="8">
        <v>0</v>
      </c>
      <c r="BK16" s="8">
        <v>0</v>
      </c>
      <c r="BL16" s="45">
        <f t="shared" si="0"/>
        <v>499873</v>
      </c>
      <c r="BM16" s="45">
        <f t="shared" si="14"/>
        <v>258601</v>
      </c>
      <c r="BN16" s="45">
        <f t="shared" si="1"/>
        <v>758474</v>
      </c>
      <c r="BO16" s="40" t="s">
        <v>61</v>
      </c>
      <c r="BP16" s="22" t="s">
        <v>90</v>
      </c>
      <c r="BQ16" s="52" t="s">
        <v>91</v>
      </c>
      <c r="BR16" s="55">
        <v>0</v>
      </c>
      <c r="BS16" s="50">
        <f t="shared" si="2"/>
        <v>592.09523809523807</v>
      </c>
      <c r="BT16" s="80">
        <f t="shared" si="15"/>
        <v>65.905093648562769</v>
      </c>
      <c r="BU16" s="75">
        <f t="shared" si="3"/>
        <v>66.569867291178767</v>
      </c>
      <c r="BV16" s="14">
        <f t="shared" si="4"/>
        <v>13.142076502732241</v>
      </c>
      <c r="BW16" s="14">
        <f t="shared" si="5"/>
        <v>36.740827478532395</v>
      </c>
      <c r="BX16" s="14">
        <f t="shared" si="6"/>
        <v>15.434816549570648</v>
      </c>
      <c r="BY16" s="14">
        <f t="shared" si="7"/>
        <v>0</v>
      </c>
      <c r="BZ16" s="14">
        <f t="shared" si="8"/>
        <v>46.356752537080403</v>
      </c>
      <c r="CA16" s="14">
        <f t="shared" si="9"/>
        <v>95.761124121779858</v>
      </c>
      <c r="CB16" s="14">
        <f t="shared" si="16"/>
        <v>79.661202185792348</v>
      </c>
      <c r="CC16" s="14">
        <f t="shared" si="10"/>
        <v>175.42232630757221</v>
      </c>
      <c r="CD16" s="14">
        <f t="shared" si="11"/>
        <v>15.444964871194379</v>
      </c>
      <c r="CE16" s="14">
        <f t="shared" si="17"/>
        <v>20.538641686182668</v>
      </c>
      <c r="CF16" s="14">
        <f t="shared" si="12"/>
        <v>175.72287275565964</v>
      </c>
      <c r="CG16" s="19">
        <f t="shared" si="13"/>
        <v>7.8064012490241996</v>
      </c>
    </row>
    <row r="17" spans="1:85" ht="13.8" x14ac:dyDescent="0.3">
      <c r="A17" s="4" t="s">
        <v>61</v>
      </c>
      <c r="B17" s="4" t="s">
        <v>92</v>
      </c>
      <c r="C17" s="4" t="s">
        <v>93</v>
      </c>
      <c r="D17" s="5">
        <v>5716</v>
      </c>
      <c r="E17" s="6">
        <v>0</v>
      </c>
      <c r="F17" s="6">
        <v>23614</v>
      </c>
      <c r="G17" s="7">
        <v>38693</v>
      </c>
      <c r="H17" s="6">
        <v>44620</v>
      </c>
      <c r="I17" s="6">
        <v>0</v>
      </c>
      <c r="J17" s="7">
        <v>128738</v>
      </c>
      <c r="K17" s="7">
        <v>442153</v>
      </c>
      <c r="L17" s="8">
        <v>0</v>
      </c>
      <c r="M17" s="6">
        <v>0</v>
      </c>
      <c r="N17" s="7">
        <v>1100</v>
      </c>
      <c r="O17" s="8">
        <v>0</v>
      </c>
      <c r="P17" s="6">
        <v>0</v>
      </c>
      <c r="Q17" s="6">
        <v>0</v>
      </c>
      <c r="R17" s="6">
        <v>0</v>
      </c>
      <c r="S17" s="7">
        <v>338</v>
      </c>
      <c r="T17" s="6">
        <v>0</v>
      </c>
      <c r="U17" s="6">
        <v>0</v>
      </c>
      <c r="V17" s="6">
        <v>0</v>
      </c>
      <c r="W17" s="7">
        <v>110360</v>
      </c>
      <c r="X17" s="7">
        <v>235733</v>
      </c>
      <c r="Y17" s="6">
        <v>0</v>
      </c>
      <c r="Z17" s="7">
        <v>173681</v>
      </c>
      <c r="AA17" s="7">
        <v>38670</v>
      </c>
      <c r="AB17" s="8">
        <v>0</v>
      </c>
      <c r="AC17" s="8">
        <v>0</v>
      </c>
      <c r="AD17" s="6">
        <v>0</v>
      </c>
      <c r="AE17" s="6">
        <v>0</v>
      </c>
      <c r="AF17" s="7">
        <v>331</v>
      </c>
      <c r="AG17" s="7">
        <v>11805</v>
      </c>
      <c r="AH17" s="7">
        <v>1829</v>
      </c>
      <c r="AI17" s="8">
        <v>700</v>
      </c>
      <c r="AJ17" s="7">
        <v>840</v>
      </c>
      <c r="AK17" s="8">
        <v>0</v>
      </c>
      <c r="AL17" s="8">
        <v>0</v>
      </c>
      <c r="AM17" s="8">
        <v>0</v>
      </c>
      <c r="AN17" s="7">
        <v>0</v>
      </c>
      <c r="AO17" s="7">
        <v>325</v>
      </c>
      <c r="AP17" s="8">
        <v>0</v>
      </c>
      <c r="AQ17" s="7">
        <v>18609</v>
      </c>
      <c r="AR17" s="7">
        <v>15054</v>
      </c>
      <c r="AS17" s="7">
        <v>272221</v>
      </c>
      <c r="AT17" s="8">
        <v>0</v>
      </c>
      <c r="AU17" s="7">
        <v>25940</v>
      </c>
      <c r="AV17" s="7">
        <v>413762</v>
      </c>
      <c r="AW17" s="7"/>
      <c r="AX17" s="8">
        <v>0</v>
      </c>
      <c r="AY17" s="7">
        <v>2991423</v>
      </c>
      <c r="AZ17" s="8">
        <v>0</v>
      </c>
      <c r="BA17" s="7">
        <v>457970</v>
      </c>
      <c r="BB17" s="7">
        <v>40755</v>
      </c>
      <c r="BC17" s="8">
        <v>2913720</v>
      </c>
      <c r="BD17" s="8">
        <v>40755</v>
      </c>
      <c r="BE17" s="8">
        <v>43894</v>
      </c>
      <c r="BF17" s="6">
        <v>0</v>
      </c>
      <c r="BG17" s="8">
        <v>457970</v>
      </c>
      <c r="BH17" s="8">
        <v>2991423</v>
      </c>
      <c r="BI17" s="8">
        <v>0</v>
      </c>
      <c r="BJ17" s="8">
        <v>0</v>
      </c>
      <c r="BK17" s="8">
        <v>0</v>
      </c>
      <c r="BL17" s="45">
        <f t="shared" si="0"/>
        <v>2039871</v>
      </c>
      <c r="BM17" s="45">
        <f t="shared" si="14"/>
        <v>3493287</v>
      </c>
      <c r="BN17" s="45">
        <f t="shared" si="1"/>
        <v>5533158</v>
      </c>
      <c r="BO17" s="40" t="s">
        <v>61</v>
      </c>
      <c r="BP17" s="22" t="s">
        <v>92</v>
      </c>
      <c r="BQ17" s="52" t="s">
        <v>93</v>
      </c>
      <c r="BR17" s="55">
        <v>0</v>
      </c>
      <c r="BS17" s="50">
        <f t="shared" si="2"/>
        <v>968.01224632610217</v>
      </c>
      <c r="BT17" s="80">
        <f t="shared" si="15"/>
        <v>36.866306727550523</v>
      </c>
      <c r="BU17" s="75">
        <f t="shared" si="3"/>
        <v>45.372113365990202</v>
      </c>
      <c r="BV17" s="14">
        <f t="shared" si="4"/>
        <v>6.7692442267319803</v>
      </c>
      <c r="BW17" s="14">
        <f t="shared" si="5"/>
        <v>77.353568929321199</v>
      </c>
      <c r="BX17" s="14">
        <f t="shared" si="6"/>
        <v>55.430545836249124</v>
      </c>
      <c r="BY17" s="14">
        <f t="shared" si="7"/>
        <v>4.53813855843247</v>
      </c>
      <c r="BZ17" s="14">
        <f t="shared" si="8"/>
        <v>22.522393282015397</v>
      </c>
      <c r="CA17" s="14">
        <f t="shared" si="9"/>
        <v>30.385059482155352</v>
      </c>
      <c r="CB17" s="14">
        <f t="shared" si="16"/>
        <v>72.386634009797064</v>
      </c>
      <c r="CC17" s="14">
        <f t="shared" si="10"/>
        <v>102.77169349195242</v>
      </c>
      <c r="CD17" s="14">
        <f t="shared" si="11"/>
        <v>7.1299860041987406</v>
      </c>
      <c r="CE17" s="14">
        <f t="shared" si="17"/>
        <v>7.6791462561231629</v>
      </c>
      <c r="CF17" s="14">
        <f t="shared" si="12"/>
        <v>523.34202239328204</v>
      </c>
      <c r="CG17" s="19">
        <f t="shared" si="13"/>
        <v>19.307207837648704</v>
      </c>
    </row>
    <row r="18" spans="1:85" ht="13.8" x14ac:dyDescent="0.3">
      <c r="A18" s="4" t="s">
        <v>61</v>
      </c>
      <c r="B18" s="4" t="s">
        <v>94</v>
      </c>
      <c r="C18" s="4" t="s">
        <v>95</v>
      </c>
      <c r="D18" s="5">
        <v>4883</v>
      </c>
      <c r="E18" s="6">
        <v>0</v>
      </c>
      <c r="F18" s="6">
        <v>32960</v>
      </c>
      <c r="G18" s="7">
        <v>10940</v>
      </c>
      <c r="H18" s="6">
        <v>26040</v>
      </c>
      <c r="I18" s="6">
        <v>0</v>
      </c>
      <c r="J18" s="7">
        <v>167470</v>
      </c>
      <c r="K18" s="7">
        <v>118171</v>
      </c>
      <c r="L18" s="8">
        <v>0</v>
      </c>
      <c r="M18" s="6">
        <v>0</v>
      </c>
      <c r="N18" s="7">
        <v>0</v>
      </c>
      <c r="O18" s="8">
        <v>0</v>
      </c>
      <c r="P18" s="6">
        <v>0</v>
      </c>
      <c r="Q18" s="6">
        <v>0</v>
      </c>
      <c r="R18" s="6">
        <v>0</v>
      </c>
      <c r="S18" s="7">
        <v>391</v>
      </c>
      <c r="T18" s="6">
        <v>0</v>
      </c>
      <c r="U18" s="6">
        <v>0</v>
      </c>
      <c r="V18" s="6">
        <v>0</v>
      </c>
      <c r="W18" s="7">
        <v>7127</v>
      </c>
      <c r="X18" s="7">
        <v>200225</v>
      </c>
      <c r="Y18" s="6">
        <v>0</v>
      </c>
      <c r="Z18" s="7">
        <v>197158</v>
      </c>
      <c r="AA18" s="7">
        <v>38350</v>
      </c>
      <c r="AB18" s="8">
        <v>0</v>
      </c>
      <c r="AC18" s="8">
        <v>0</v>
      </c>
      <c r="AD18" s="6">
        <v>0</v>
      </c>
      <c r="AE18" s="6">
        <v>0</v>
      </c>
      <c r="AF18" s="7">
        <v>138</v>
      </c>
      <c r="AG18" s="7">
        <v>5257</v>
      </c>
      <c r="AH18" s="7">
        <v>1276</v>
      </c>
      <c r="AI18" s="8">
        <v>0</v>
      </c>
      <c r="AJ18" s="7">
        <v>0</v>
      </c>
      <c r="AK18" s="8">
        <v>0</v>
      </c>
      <c r="AL18" s="8">
        <v>0</v>
      </c>
      <c r="AM18" s="8">
        <v>0</v>
      </c>
      <c r="AN18" s="7">
        <v>0</v>
      </c>
      <c r="AO18" s="7">
        <v>425</v>
      </c>
      <c r="AP18" s="8">
        <v>0</v>
      </c>
      <c r="AQ18" s="7">
        <v>7510</v>
      </c>
      <c r="AR18" s="7">
        <v>6917</v>
      </c>
      <c r="AS18" s="7">
        <v>159440</v>
      </c>
      <c r="AT18" s="8">
        <v>0</v>
      </c>
      <c r="AU18" s="7">
        <v>2740</v>
      </c>
      <c r="AV18" s="7">
        <v>333744</v>
      </c>
      <c r="AW18" s="7"/>
      <c r="AX18" s="8">
        <v>0</v>
      </c>
      <c r="AY18" s="7">
        <v>1423209</v>
      </c>
      <c r="AZ18" s="8">
        <v>0</v>
      </c>
      <c r="BA18" s="7">
        <v>38960</v>
      </c>
      <c r="BB18" s="7">
        <v>19187</v>
      </c>
      <c r="BC18" s="8">
        <v>570</v>
      </c>
      <c r="BD18" s="8">
        <v>19187</v>
      </c>
      <c r="BE18" s="8">
        <v>18801</v>
      </c>
      <c r="BF18" s="6">
        <v>0</v>
      </c>
      <c r="BG18" s="8">
        <v>38960</v>
      </c>
      <c r="BH18" s="8">
        <v>1423209</v>
      </c>
      <c r="BI18" s="8">
        <v>0</v>
      </c>
      <c r="BJ18" s="8">
        <v>0</v>
      </c>
      <c r="BK18" s="8">
        <v>0</v>
      </c>
      <c r="BL18" s="45">
        <f t="shared" si="0"/>
        <v>1335466</v>
      </c>
      <c r="BM18" s="45">
        <f t="shared" si="14"/>
        <v>1480970</v>
      </c>
      <c r="BN18" s="45">
        <f t="shared" si="1"/>
        <v>2816436</v>
      </c>
      <c r="BO18" s="40" t="s">
        <v>61</v>
      </c>
      <c r="BP18" s="22" t="s">
        <v>94</v>
      </c>
      <c r="BQ18" s="52" t="s">
        <v>95</v>
      </c>
      <c r="BR18" s="55">
        <v>1240</v>
      </c>
      <c r="BS18" s="50">
        <f t="shared" si="2"/>
        <v>577.03788654515665</v>
      </c>
      <c r="BT18" s="80">
        <f t="shared" si="15"/>
        <v>47.440017943865797</v>
      </c>
      <c r="BU18" s="75">
        <f t="shared" si="3"/>
        <v>47.754454228957606</v>
      </c>
      <c r="BV18" s="14">
        <f t="shared" si="4"/>
        <v>2.2404259676428424</v>
      </c>
      <c r="BW18" s="14">
        <f t="shared" si="5"/>
        <v>24.200491501126358</v>
      </c>
      <c r="BX18" s="14">
        <f t="shared" si="6"/>
        <v>37.984845381937333</v>
      </c>
      <c r="BY18" s="14">
        <f t="shared" si="7"/>
        <v>0.56113045259062055</v>
      </c>
      <c r="BZ18" s="14">
        <f t="shared" si="8"/>
        <v>34.296539012901903</v>
      </c>
      <c r="CA18" s="14">
        <f t="shared" si="9"/>
        <v>40.376407945934879</v>
      </c>
      <c r="CB18" s="14">
        <f t="shared" si="16"/>
        <v>68.348146631169357</v>
      </c>
      <c r="CC18" s="14">
        <f t="shared" si="10"/>
        <v>108.72455457710424</v>
      </c>
      <c r="CD18" s="14">
        <f t="shared" si="11"/>
        <v>3.9293467130862174</v>
      </c>
      <c r="CE18" s="14">
        <f t="shared" si="17"/>
        <v>3.8502969485971739</v>
      </c>
      <c r="CF18" s="14">
        <f t="shared" si="12"/>
        <v>291.46201105877532</v>
      </c>
      <c r="CG18" s="19">
        <f t="shared" si="13"/>
        <v>1.4595535531435593</v>
      </c>
    </row>
    <row r="19" spans="1:85" ht="13.8" x14ac:dyDescent="0.3">
      <c r="A19" s="4" t="s">
        <v>61</v>
      </c>
      <c r="B19" s="4" t="s">
        <v>96</v>
      </c>
      <c r="C19" s="4" t="s">
        <v>97</v>
      </c>
      <c r="D19" s="5">
        <v>593</v>
      </c>
      <c r="E19" s="6">
        <v>3</v>
      </c>
      <c r="F19" s="6">
        <v>7003</v>
      </c>
      <c r="G19" s="7">
        <v>19709</v>
      </c>
      <c r="H19" s="6">
        <v>0</v>
      </c>
      <c r="I19" s="6">
        <v>3265</v>
      </c>
      <c r="J19" s="7">
        <v>0</v>
      </c>
      <c r="K19" s="7">
        <v>27211</v>
      </c>
      <c r="L19" s="8">
        <v>0</v>
      </c>
      <c r="M19" s="6">
        <v>0</v>
      </c>
      <c r="N19" s="7">
        <v>350</v>
      </c>
      <c r="O19" s="8">
        <v>0</v>
      </c>
      <c r="P19" s="6">
        <v>0</v>
      </c>
      <c r="Q19" s="6">
        <v>0</v>
      </c>
      <c r="R19" s="6">
        <v>0</v>
      </c>
      <c r="S19" s="7">
        <v>0</v>
      </c>
      <c r="T19" s="6">
        <v>0</v>
      </c>
      <c r="U19" s="6">
        <v>0</v>
      </c>
      <c r="V19" s="6">
        <v>150</v>
      </c>
      <c r="W19" s="7">
        <v>0</v>
      </c>
      <c r="X19" s="7">
        <v>13803</v>
      </c>
      <c r="Y19" s="6">
        <v>0</v>
      </c>
      <c r="Z19" s="7">
        <v>60030</v>
      </c>
      <c r="AA19" s="7">
        <v>2870</v>
      </c>
      <c r="AB19" s="8">
        <v>0</v>
      </c>
      <c r="AC19" s="8">
        <v>0</v>
      </c>
      <c r="AD19" s="6">
        <v>0</v>
      </c>
      <c r="AE19" s="6">
        <v>0</v>
      </c>
      <c r="AF19" s="7">
        <v>0</v>
      </c>
      <c r="AG19" s="7">
        <v>1030</v>
      </c>
      <c r="AH19" s="7">
        <v>0</v>
      </c>
      <c r="AI19" s="8">
        <v>0</v>
      </c>
      <c r="AJ19" s="7">
        <v>0</v>
      </c>
      <c r="AK19" s="8">
        <v>0</v>
      </c>
      <c r="AL19" s="8">
        <v>0</v>
      </c>
      <c r="AM19" s="8">
        <v>117</v>
      </c>
      <c r="AN19" s="7">
        <v>0</v>
      </c>
      <c r="AO19" s="7">
        <v>74</v>
      </c>
      <c r="AP19" s="8">
        <v>59</v>
      </c>
      <c r="AQ19" s="7">
        <v>890</v>
      </c>
      <c r="AR19" s="7">
        <v>1616</v>
      </c>
      <c r="AS19" s="7">
        <v>3250</v>
      </c>
      <c r="AT19" s="8">
        <v>0</v>
      </c>
      <c r="AU19" s="7">
        <v>830</v>
      </c>
      <c r="AV19" s="7">
        <v>10354</v>
      </c>
      <c r="AW19" s="7"/>
      <c r="AX19" s="8">
        <v>0</v>
      </c>
      <c r="AY19" s="7">
        <v>61820</v>
      </c>
      <c r="AZ19" s="8">
        <v>0</v>
      </c>
      <c r="BA19" s="7">
        <v>0</v>
      </c>
      <c r="BB19" s="7">
        <v>1280</v>
      </c>
      <c r="BC19" s="8">
        <v>0</v>
      </c>
      <c r="BD19" s="8">
        <v>0</v>
      </c>
      <c r="BE19" s="8">
        <v>1280</v>
      </c>
      <c r="BF19" s="6">
        <v>0</v>
      </c>
      <c r="BG19" s="8">
        <v>0</v>
      </c>
      <c r="BH19" s="8">
        <v>61820</v>
      </c>
      <c r="BI19" s="8">
        <v>0</v>
      </c>
      <c r="BJ19" s="8">
        <v>0</v>
      </c>
      <c r="BK19" s="8">
        <v>0</v>
      </c>
      <c r="BL19" s="45">
        <f t="shared" si="0"/>
        <v>152614</v>
      </c>
      <c r="BM19" s="45">
        <f t="shared" si="14"/>
        <v>63100</v>
      </c>
      <c r="BN19" s="45">
        <f t="shared" si="1"/>
        <v>215714</v>
      </c>
      <c r="BO19" s="40" t="s">
        <v>61</v>
      </c>
      <c r="BP19" s="22" t="s">
        <v>96</v>
      </c>
      <c r="BQ19" s="52" t="s">
        <v>97</v>
      </c>
      <c r="BR19" s="55">
        <v>0</v>
      </c>
      <c r="BS19" s="50">
        <f t="shared" si="2"/>
        <v>363.76728499156832</v>
      </c>
      <c r="BT19" s="80">
        <f t="shared" si="15"/>
        <v>70.748305626894876</v>
      </c>
      <c r="BU19" s="75">
        <f t="shared" si="3"/>
        <v>35.086003372681283</v>
      </c>
      <c r="BV19" s="14">
        <f t="shared" si="4"/>
        <v>33.236087689713322</v>
      </c>
      <c r="BW19" s="14">
        <f t="shared" si="5"/>
        <v>45.88701517706577</v>
      </c>
      <c r="BX19" s="14">
        <f t="shared" si="6"/>
        <v>5.4806070826306916</v>
      </c>
      <c r="BY19" s="14">
        <f t="shared" si="7"/>
        <v>6.905564924114671</v>
      </c>
      <c r="BZ19" s="14">
        <f t="shared" si="8"/>
        <v>0</v>
      </c>
      <c r="CA19" s="14">
        <f t="shared" si="9"/>
        <v>101.23102866779089</v>
      </c>
      <c r="CB19" s="14">
        <f t="shared" si="16"/>
        <v>17.460370994940977</v>
      </c>
      <c r="CC19" s="14">
        <f t="shared" si="10"/>
        <v>118.69139966273187</v>
      </c>
      <c r="CD19" s="14">
        <f t="shared" si="11"/>
        <v>0</v>
      </c>
      <c r="CE19" s="14">
        <f t="shared" si="17"/>
        <v>2.1585160202360876</v>
      </c>
      <c r="CF19" s="14">
        <f t="shared" si="12"/>
        <v>104.2495784148398</v>
      </c>
      <c r="CG19" s="19">
        <f t="shared" si="13"/>
        <v>0.25295109612141653</v>
      </c>
    </row>
    <row r="20" spans="1:85" ht="13.8" x14ac:dyDescent="0.3">
      <c r="A20" s="4" t="s">
        <v>61</v>
      </c>
      <c r="B20" s="4" t="s">
        <v>98</v>
      </c>
      <c r="C20" s="4" t="s">
        <v>99</v>
      </c>
      <c r="D20" s="5">
        <v>1518</v>
      </c>
      <c r="E20" s="6">
        <v>0</v>
      </c>
      <c r="F20" s="6">
        <v>35005</v>
      </c>
      <c r="G20" s="7">
        <v>2699</v>
      </c>
      <c r="H20" s="6">
        <v>88960</v>
      </c>
      <c r="I20" s="6">
        <v>6030</v>
      </c>
      <c r="J20" s="7">
        <v>81740</v>
      </c>
      <c r="K20" s="7">
        <v>32947</v>
      </c>
      <c r="L20" s="8">
        <v>0</v>
      </c>
      <c r="M20" s="6">
        <v>0</v>
      </c>
      <c r="N20" s="7">
        <v>1149</v>
      </c>
      <c r="O20" s="8">
        <v>0</v>
      </c>
      <c r="P20" s="6">
        <v>0</v>
      </c>
      <c r="Q20" s="6">
        <v>0</v>
      </c>
      <c r="R20" s="6">
        <v>0</v>
      </c>
      <c r="S20" s="7">
        <v>33</v>
      </c>
      <c r="T20" s="6">
        <v>0</v>
      </c>
      <c r="U20" s="6">
        <v>0</v>
      </c>
      <c r="V20" s="6">
        <v>0</v>
      </c>
      <c r="W20" s="7">
        <v>2345</v>
      </c>
      <c r="X20" s="7">
        <v>146403</v>
      </c>
      <c r="Y20" s="6">
        <v>0</v>
      </c>
      <c r="Z20" s="7">
        <v>117797</v>
      </c>
      <c r="AA20" s="7">
        <v>1860</v>
      </c>
      <c r="AB20" s="8">
        <v>0</v>
      </c>
      <c r="AC20" s="8">
        <v>0</v>
      </c>
      <c r="AD20" s="6">
        <v>0</v>
      </c>
      <c r="AE20" s="6">
        <v>0</v>
      </c>
      <c r="AF20" s="7">
        <v>32</v>
      </c>
      <c r="AG20" s="7">
        <v>1855</v>
      </c>
      <c r="AH20" s="7">
        <v>375</v>
      </c>
      <c r="AI20" s="8">
        <v>68</v>
      </c>
      <c r="AJ20" s="7">
        <v>0</v>
      </c>
      <c r="AK20" s="8">
        <v>0</v>
      </c>
      <c r="AL20" s="8">
        <v>0</v>
      </c>
      <c r="AM20" s="8">
        <v>0</v>
      </c>
      <c r="AN20" s="7">
        <v>0</v>
      </c>
      <c r="AO20" s="7">
        <v>355</v>
      </c>
      <c r="AP20" s="8">
        <v>0</v>
      </c>
      <c r="AQ20" s="7">
        <v>1813</v>
      </c>
      <c r="AR20" s="7">
        <v>2760</v>
      </c>
      <c r="AS20" s="7">
        <v>25556</v>
      </c>
      <c r="AT20" s="8">
        <v>0</v>
      </c>
      <c r="AU20" s="7">
        <v>311</v>
      </c>
      <c r="AV20" s="7">
        <v>72568</v>
      </c>
      <c r="AW20" s="7"/>
      <c r="AX20" s="8">
        <v>0</v>
      </c>
      <c r="AY20" s="7">
        <v>100040</v>
      </c>
      <c r="AZ20" s="8">
        <v>0</v>
      </c>
      <c r="BA20" s="7">
        <v>30097</v>
      </c>
      <c r="BB20" s="7">
        <v>14334</v>
      </c>
      <c r="BC20" s="8">
        <v>370</v>
      </c>
      <c r="BD20" s="8">
        <v>14334</v>
      </c>
      <c r="BE20" s="8">
        <v>8767</v>
      </c>
      <c r="BF20" s="6">
        <v>0</v>
      </c>
      <c r="BG20" s="8">
        <v>30097</v>
      </c>
      <c r="BH20" s="8">
        <v>100040</v>
      </c>
      <c r="BI20" s="8">
        <v>0</v>
      </c>
      <c r="BJ20" s="8">
        <v>0</v>
      </c>
      <c r="BK20" s="8">
        <v>0</v>
      </c>
      <c r="BL20" s="45">
        <f t="shared" si="0"/>
        <v>636995</v>
      </c>
      <c r="BM20" s="45">
        <f t="shared" si="14"/>
        <v>138904</v>
      </c>
      <c r="BN20" s="45">
        <f t="shared" si="1"/>
        <v>775899</v>
      </c>
      <c r="BO20" s="40" t="s">
        <v>61</v>
      </c>
      <c r="BP20" s="22" t="s">
        <v>98</v>
      </c>
      <c r="BQ20" s="52" t="s">
        <v>99</v>
      </c>
      <c r="BR20" s="55">
        <v>0</v>
      </c>
      <c r="BS20" s="50">
        <f t="shared" si="2"/>
        <v>511.13241106719369</v>
      </c>
      <c r="BT20" s="80">
        <f t="shared" si="15"/>
        <v>82.097669928689172</v>
      </c>
      <c r="BU20" s="75">
        <f t="shared" si="3"/>
        <v>119.50461133069828</v>
      </c>
      <c r="BV20" s="14">
        <f t="shared" si="4"/>
        <v>1.7779973649538867</v>
      </c>
      <c r="BW20" s="14">
        <f t="shared" si="5"/>
        <v>21.704216073781293</v>
      </c>
      <c r="BX20" s="14">
        <f t="shared" si="6"/>
        <v>75.43873517786561</v>
      </c>
      <c r="BY20" s="14">
        <f t="shared" si="7"/>
        <v>4.1772068511198945</v>
      </c>
      <c r="BZ20" s="14">
        <f t="shared" si="8"/>
        <v>53.847167325428195</v>
      </c>
      <c r="CA20" s="14">
        <f t="shared" si="9"/>
        <v>77.600131752305671</v>
      </c>
      <c r="CB20" s="14">
        <f t="shared" si="16"/>
        <v>47.805006587615281</v>
      </c>
      <c r="CC20" s="14">
        <f t="shared" si="10"/>
        <v>125.40513833992095</v>
      </c>
      <c r="CD20" s="14">
        <f t="shared" si="11"/>
        <v>9.4426877470355723</v>
      </c>
      <c r="CE20" s="14">
        <f t="shared" si="17"/>
        <v>5.77536231884058</v>
      </c>
      <c r="CF20" s="14">
        <f t="shared" si="12"/>
        <v>65.902503293807641</v>
      </c>
      <c r="CG20" s="19">
        <f t="shared" si="13"/>
        <v>1.5447957839262187</v>
      </c>
    </row>
    <row r="21" spans="1:85" ht="13.8" x14ac:dyDescent="0.3">
      <c r="A21" s="4" t="s">
        <v>61</v>
      </c>
      <c r="B21" s="4" t="s">
        <v>100</v>
      </c>
      <c r="C21" s="4" t="s">
        <v>101</v>
      </c>
      <c r="D21" s="5">
        <v>2014</v>
      </c>
      <c r="E21" s="6">
        <v>0</v>
      </c>
      <c r="F21" s="6">
        <v>17680</v>
      </c>
      <c r="G21" s="7">
        <v>4204</v>
      </c>
      <c r="H21" s="6">
        <v>0</v>
      </c>
      <c r="I21" s="6">
        <v>4020</v>
      </c>
      <c r="J21" s="7">
        <v>111017</v>
      </c>
      <c r="K21" s="7">
        <v>48847</v>
      </c>
      <c r="L21" s="8">
        <v>0</v>
      </c>
      <c r="M21" s="6">
        <v>0</v>
      </c>
      <c r="N21" s="7">
        <v>1487</v>
      </c>
      <c r="O21" s="8">
        <v>0</v>
      </c>
      <c r="P21" s="6">
        <v>0</v>
      </c>
      <c r="Q21" s="6">
        <v>0</v>
      </c>
      <c r="R21" s="6">
        <v>0</v>
      </c>
      <c r="S21" s="7">
        <v>0</v>
      </c>
      <c r="T21" s="6">
        <v>0</v>
      </c>
      <c r="U21" s="6">
        <v>0</v>
      </c>
      <c r="V21" s="6">
        <v>0</v>
      </c>
      <c r="W21" s="7">
        <v>3034</v>
      </c>
      <c r="X21" s="7">
        <v>68819</v>
      </c>
      <c r="Y21" s="6">
        <v>0</v>
      </c>
      <c r="Z21" s="7">
        <v>98273</v>
      </c>
      <c r="AA21" s="7">
        <v>2600</v>
      </c>
      <c r="AB21" s="8">
        <v>0</v>
      </c>
      <c r="AC21" s="8">
        <v>0</v>
      </c>
      <c r="AD21" s="6">
        <v>0</v>
      </c>
      <c r="AE21" s="6">
        <v>0</v>
      </c>
      <c r="AF21" s="7">
        <v>41</v>
      </c>
      <c r="AG21" s="7">
        <v>2403</v>
      </c>
      <c r="AH21" s="7">
        <v>475</v>
      </c>
      <c r="AI21" s="8">
        <v>68</v>
      </c>
      <c r="AJ21" s="7">
        <v>0</v>
      </c>
      <c r="AK21" s="8">
        <v>0</v>
      </c>
      <c r="AL21" s="8">
        <v>0</v>
      </c>
      <c r="AM21" s="8">
        <v>0</v>
      </c>
      <c r="AN21" s="7">
        <v>0</v>
      </c>
      <c r="AO21" s="7">
        <v>459</v>
      </c>
      <c r="AP21" s="8">
        <v>0</v>
      </c>
      <c r="AQ21" s="7">
        <v>2346</v>
      </c>
      <c r="AR21" s="7">
        <v>3571</v>
      </c>
      <c r="AS21" s="7">
        <v>25902</v>
      </c>
      <c r="AT21" s="8">
        <v>0</v>
      </c>
      <c r="AU21" s="7">
        <v>403</v>
      </c>
      <c r="AV21" s="7">
        <v>59283</v>
      </c>
      <c r="AW21" s="7"/>
      <c r="AX21" s="8">
        <v>0</v>
      </c>
      <c r="AY21" s="7">
        <v>553521</v>
      </c>
      <c r="AZ21" s="8">
        <v>0</v>
      </c>
      <c r="BA21" s="7">
        <v>16844</v>
      </c>
      <c r="BB21" s="7">
        <v>18546</v>
      </c>
      <c r="BC21" s="8">
        <v>6760</v>
      </c>
      <c r="BD21" s="8">
        <v>18546</v>
      </c>
      <c r="BE21" s="8">
        <v>11349</v>
      </c>
      <c r="BF21" s="6">
        <v>0</v>
      </c>
      <c r="BG21" s="8">
        <v>16844</v>
      </c>
      <c r="BH21" s="8">
        <v>553521</v>
      </c>
      <c r="BI21" s="8">
        <v>0</v>
      </c>
      <c r="BJ21" s="8">
        <v>0</v>
      </c>
      <c r="BK21" s="8">
        <v>0</v>
      </c>
      <c r="BL21" s="45">
        <f t="shared" si="0"/>
        <v>473478</v>
      </c>
      <c r="BM21" s="45">
        <f t="shared" si="14"/>
        <v>581714</v>
      </c>
      <c r="BN21" s="45">
        <f t="shared" si="1"/>
        <v>1055192</v>
      </c>
      <c r="BO21" s="40" t="s">
        <v>61</v>
      </c>
      <c r="BP21" s="22" t="s">
        <v>100</v>
      </c>
      <c r="BQ21" s="52" t="s">
        <v>101</v>
      </c>
      <c r="BR21" s="55">
        <v>0</v>
      </c>
      <c r="BS21" s="50">
        <f t="shared" si="2"/>
        <v>523.92850049652429</v>
      </c>
      <c r="BT21" s="80">
        <f t="shared" si="15"/>
        <v>44.871265134686389</v>
      </c>
      <c r="BU21" s="75">
        <f t="shared" si="3"/>
        <v>42.94885799404171</v>
      </c>
      <c r="BV21" s="14">
        <f t="shared" si="4"/>
        <v>2.0873882820258194</v>
      </c>
      <c r="BW21" s="14">
        <f t="shared" si="5"/>
        <v>24.253723932472692</v>
      </c>
      <c r="BX21" s="14">
        <f t="shared" si="6"/>
        <v>12.860973187686197</v>
      </c>
      <c r="BY21" s="14">
        <f t="shared" si="7"/>
        <v>2.1961271102284012</v>
      </c>
      <c r="BZ21" s="14">
        <f t="shared" si="8"/>
        <v>55.122641509433961</v>
      </c>
      <c r="CA21" s="14">
        <f t="shared" si="9"/>
        <v>48.794935451837141</v>
      </c>
      <c r="CB21" s="14">
        <f t="shared" si="16"/>
        <v>29.435451837140018</v>
      </c>
      <c r="CC21" s="14">
        <f t="shared" si="10"/>
        <v>78.230387288977155</v>
      </c>
      <c r="CD21" s="14">
        <f t="shared" si="11"/>
        <v>9.2085402184707057</v>
      </c>
      <c r="CE21" s="14">
        <f t="shared" si="17"/>
        <v>5.6350546176762659</v>
      </c>
      <c r="CF21" s="14">
        <f t="shared" si="12"/>
        <v>274.83664349553129</v>
      </c>
      <c r="CG21" s="19">
        <f t="shared" si="13"/>
        <v>1.5064548162859981</v>
      </c>
    </row>
    <row r="22" spans="1:85" ht="13.8" x14ac:dyDescent="0.3">
      <c r="A22" s="4" t="s">
        <v>61</v>
      </c>
      <c r="B22" s="4" t="s">
        <v>102</v>
      </c>
      <c r="C22" s="4" t="s">
        <v>103</v>
      </c>
      <c r="D22" s="5">
        <v>1368</v>
      </c>
      <c r="E22" s="6">
        <v>0</v>
      </c>
      <c r="F22" s="6">
        <v>0</v>
      </c>
      <c r="G22" s="7">
        <v>1074</v>
      </c>
      <c r="H22" s="6">
        <v>0</v>
      </c>
      <c r="I22" s="6">
        <v>0</v>
      </c>
      <c r="J22" s="7">
        <v>69268</v>
      </c>
      <c r="K22" s="7">
        <v>40238</v>
      </c>
      <c r="L22" s="8">
        <v>60</v>
      </c>
      <c r="M22" s="6">
        <v>0</v>
      </c>
      <c r="N22" s="7">
        <v>1605</v>
      </c>
      <c r="O22" s="8">
        <v>0</v>
      </c>
      <c r="P22" s="6">
        <v>0</v>
      </c>
      <c r="Q22" s="6">
        <v>0</v>
      </c>
      <c r="R22" s="6">
        <v>0</v>
      </c>
      <c r="S22" s="7">
        <v>134</v>
      </c>
      <c r="T22" s="6">
        <v>0</v>
      </c>
      <c r="U22" s="6">
        <v>0</v>
      </c>
      <c r="V22" s="6">
        <v>0</v>
      </c>
      <c r="W22" s="7">
        <v>25075</v>
      </c>
      <c r="X22" s="7">
        <v>115136</v>
      </c>
      <c r="Y22" s="6">
        <v>0</v>
      </c>
      <c r="Z22" s="7">
        <v>162641</v>
      </c>
      <c r="AA22" s="7">
        <v>4740</v>
      </c>
      <c r="AB22" s="8">
        <v>0</v>
      </c>
      <c r="AC22" s="8">
        <v>0</v>
      </c>
      <c r="AD22" s="6">
        <v>0</v>
      </c>
      <c r="AE22" s="6">
        <v>0</v>
      </c>
      <c r="AF22" s="7">
        <v>0</v>
      </c>
      <c r="AG22" s="7">
        <v>4220</v>
      </c>
      <c r="AH22" s="7">
        <v>429</v>
      </c>
      <c r="AI22" s="8">
        <v>150</v>
      </c>
      <c r="AJ22" s="7">
        <v>1348</v>
      </c>
      <c r="AK22" s="8">
        <v>0</v>
      </c>
      <c r="AL22" s="8">
        <v>0</v>
      </c>
      <c r="AM22" s="8">
        <v>0</v>
      </c>
      <c r="AN22" s="7">
        <v>0</v>
      </c>
      <c r="AO22" s="7">
        <v>780</v>
      </c>
      <c r="AP22" s="8">
        <v>0</v>
      </c>
      <c r="AQ22" s="7">
        <v>1395</v>
      </c>
      <c r="AR22" s="7">
        <v>5325</v>
      </c>
      <c r="AS22" s="7">
        <v>34275</v>
      </c>
      <c r="AT22" s="8">
        <v>0</v>
      </c>
      <c r="AU22" s="7">
        <v>15945</v>
      </c>
      <c r="AV22" s="7">
        <v>79018</v>
      </c>
      <c r="AW22" s="7"/>
      <c r="AX22" s="8">
        <v>0</v>
      </c>
      <c r="AY22" s="7">
        <v>79744</v>
      </c>
      <c r="AZ22" s="8">
        <v>0</v>
      </c>
      <c r="BA22" s="7">
        <v>10484</v>
      </c>
      <c r="BB22" s="7">
        <v>21657</v>
      </c>
      <c r="BC22" s="8">
        <v>0</v>
      </c>
      <c r="BD22" s="8">
        <v>21657</v>
      </c>
      <c r="BE22" s="8">
        <v>19464</v>
      </c>
      <c r="BF22" s="6">
        <v>0</v>
      </c>
      <c r="BG22" s="8">
        <v>10484</v>
      </c>
      <c r="BH22" s="8">
        <v>79744</v>
      </c>
      <c r="BI22" s="8">
        <v>0</v>
      </c>
      <c r="BJ22" s="8">
        <v>0</v>
      </c>
      <c r="BK22" s="8">
        <v>0</v>
      </c>
      <c r="BL22" s="45">
        <f t="shared" si="0"/>
        <v>584513</v>
      </c>
      <c r="BM22" s="45">
        <f t="shared" si="14"/>
        <v>109692</v>
      </c>
      <c r="BN22" s="45">
        <f t="shared" si="1"/>
        <v>694205</v>
      </c>
      <c r="BO22" s="40" t="s">
        <v>61</v>
      </c>
      <c r="BP22" s="22" t="s">
        <v>102</v>
      </c>
      <c r="BQ22" s="52" t="s">
        <v>103</v>
      </c>
      <c r="BR22" s="55">
        <v>0</v>
      </c>
      <c r="BS22" s="50">
        <f t="shared" si="2"/>
        <v>507.45979532163744</v>
      </c>
      <c r="BT22" s="80">
        <f t="shared" si="15"/>
        <v>84.198903782024033</v>
      </c>
      <c r="BU22" s="75">
        <f t="shared" si="3"/>
        <v>84.163742690058484</v>
      </c>
      <c r="BV22" s="14">
        <f t="shared" si="4"/>
        <v>0.78508771929824561</v>
      </c>
      <c r="BW22" s="14">
        <f t="shared" si="5"/>
        <v>29.413742690058481</v>
      </c>
      <c r="BX22" s="14">
        <f t="shared" si="6"/>
        <v>25.05482456140351</v>
      </c>
      <c r="BY22" s="14">
        <f t="shared" si="7"/>
        <v>11.655701754385966</v>
      </c>
      <c r="BZ22" s="14">
        <f t="shared" si="8"/>
        <v>50.634502923976605</v>
      </c>
      <c r="CA22" s="14">
        <f t="shared" si="9"/>
        <v>118.88961988304094</v>
      </c>
      <c r="CB22" s="14">
        <f t="shared" si="16"/>
        <v>57.761695906432749</v>
      </c>
      <c r="CC22" s="14">
        <f t="shared" si="10"/>
        <v>176.65131578947367</v>
      </c>
      <c r="CD22" s="14">
        <f t="shared" si="11"/>
        <v>15.831140350877194</v>
      </c>
      <c r="CE22" s="14">
        <f t="shared" si="17"/>
        <v>14.228070175438596</v>
      </c>
      <c r="CF22" s="14">
        <f t="shared" si="12"/>
        <v>58.292397660818715</v>
      </c>
      <c r="CG22" s="19">
        <f t="shared" si="13"/>
        <v>18.329678362573098</v>
      </c>
    </row>
    <row r="23" spans="1:85" ht="13.8" x14ac:dyDescent="0.3">
      <c r="A23" s="4" t="s">
        <v>61</v>
      </c>
      <c r="B23" s="4" t="s">
        <v>104</v>
      </c>
      <c r="C23" s="4" t="s">
        <v>105</v>
      </c>
      <c r="D23" s="5">
        <v>1042</v>
      </c>
      <c r="E23" s="6">
        <v>0</v>
      </c>
      <c r="F23" s="6">
        <v>12141</v>
      </c>
      <c r="G23" s="7">
        <v>1877</v>
      </c>
      <c r="H23" s="6">
        <v>0</v>
      </c>
      <c r="I23" s="6">
        <v>0</v>
      </c>
      <c r="J23" s="7">
        <v>32069</v>
      </c>
      <c r="K23" s="7">
        <v>28418</v>
      </c>
      <c r="L23" s="8">
        <v>0</v>
      </c>
      <c r="M23" s="6">
        <v>0</v>
      </c>
      <c r="N23" s="7">
        <v>811</v>
      </c>
      <c r="O23" s="8">
        <v>0</v>
      </c>
      <c r="P23" s="6">
        <v>0</v>
      </c>
      <c r="Q23" s="6">
        <v>0</v>
      </c>
      <c r="R23" s="6">
        <v>0</v>
      </c>
      <c r="S23" s="7">
        <v>20</v>
      </c>
      <c r="T23" s="6">
        <v>0</v>
      </c>
      <c r="U23" s="6">
        <v>0</v>
      </c>
      <c r="V23" s="6">
        <v>0</v>
      </c>
      <c r="W23" s="7">
        <v>84165</v>
      </c>
      <c r="X23" s="7">
        <v>52075</v>
      </c>
      <c r="Y23" s="6">
        <v>0</v>
      </c>
      <c r="Z23" s="7">
        <v>94126</v>
      </c>
      <c r="AA23" s="7">
        <v>1330</v>
      </c>
      <c r="AB23" s="8">
        <v>0</v>
      </c>
      <c r="AC23" s="8">
        <v>0</v>
      </c>
      <c r="AD23" s="6">
        <v>0</v>
      </c>
      <c r="AE23" s="6">
        <v>0</v>
      </c>
      <c r="AF23" s="7">
        <v>22</v>
      </c>
      <c r="AG23" s="7">
        <v>1310</v>
      </c>
      <c r="AH23" s="7">
        <v>286</v>
      </c>
      <c r="AI23" s="8">
        <v>32</v>
      </c>
      <c r="AJ23" s="7">
        <v>0</v>
      </c>
      <c r="AK23" s="8">
        <v>0</v>
      </c>
      <c r="AL23" s="8">
        <v>0</v>
      </c>
      <c r="AM23" s="8">
        <v>0</v>
      </c>
      <c r="AN23" s="7">
        <v>0</v>
      </c>
      <c r="AO23" s="7">
        <v>251</v>
      </c>
      <c r="AP23" s="8">
        <v>0</v>
      </c>
      <c r="AQ23" s="7">
        <v>1280</v>
      </c>
      <c r="AR23" s="7">
        <v>1948</v>
      </c>
      <c r="AS23" s="7">
        <v>19468</v>
      </c>
      <c r="AT23" s="8">
        <v>0</v>
      </c>
      <c r="AU23" s="7">
        <v>220</v>
      </c>
      <c r="AV23" s="7">
        <v>47750</v>
      </c>
      <c r="AW23" s="7"/>
      <c r="AX23" s="8">
        <v>0</v>
      </c>
      <c r="AY23" s="7">
        <v>196705</v>
      </c>
      <c r="AZ23" s="8">
        <v>0</v>
      </c>
      <c r="BA23" s="7">
        <v>5955</v>
      </c>
      <c r="BB23" s="7">
        <v>6189</v>
      </c>
      <c r="BC23" s="8">
        <v>40</v>
      </c>
      <c r="BD23" s="8">
        <v>10115</v>
      </c>
      <c r="BE23" s="8">
        <v>6189</v>
      </c>
      <c r="BF23" s="6">
        <v>0</v>
      </c>
      <c r="BG23" s="8">
        <v>5955</v>
      </c>
      <c r="BH23" s="8">
        <v>196705</v>
      </c>
      <c r="BI23" s="8">
        <v>0</v>
      </c>
      <c r="BJ23" s="8">
        <v>0</v>
      </c>
      <c r="BK23" s="8">
        <v>0</v>
      </c>
      <c r="BL23" s="45">
        <f t="shared" si="0"/>
        <v>389714</v>
      </c>
      <c r="BM23" s="45">
        <f t="shared" si="14"/>
        <v>208849</v>
      </c>
      <c r="BN23" s="45">
        <f t="shared" si="1"/>
        <v>598563</v>
      </c>
      <c r="BO23" s="40" t="s">
        <v>61</v>
      </c>
      <c r="BP23" s="22" t="s">
        <v>104</v>
      </c>
      <c r="BQ23" s="52" t="s">
        <v>105</v>
      </c>
      <c r="BR23" s="55">
        <v>0</v>
      </c>
      <c r="BS23" s="50">
        <f t="shared" si="2"/>
        <v>574.43666026871404</v>
      </c>
      <c r="BT23" s="80">
        <f t="shared" si="15"/>
        <v>65.108267634317528</v>
      </c>
      <c r="BU23" s="75">
        <f t="shared" si="3"/>
        <v>61.627639155470249</v>
      </c>
      <c r="BV23" s="14">
        <f t="shared" si="4"/>
        <v>1.8013435700575815</v>
      </c>
      <c r="BW23" s="14">
        <f t="shared" si="5"/>
        <v>27.272552783109404</v>
      </c>
      <c r="BX23" s="14">
        <f t="shared" si="6"/>
        <v>18.683301343570058</v>
      </c>
      <c r="BY23" s="14">
        <f t="shared" si="7"/>
        <v>0.21113243761996162</v>
      </c>
      <c r="BZ23" s="14">
        <f t="shared" si="8"/>
        <v>30.776391554702496</v>
      </c>
      <c r="CA23" s="14">
        <f t="shared" si="9"/>
        <v>90.332053742802302</v>
      </c>
      <c r="CB23" s="14">
        <f t="shared" si="16"/>
        <v>45.825335892514396</v>
      </c>
      <c r="CC23" s="14">
        <f t="shared" si="10"/>
        <v>136.15738963531669</v>
      </c>
      <c r="CD23" s="14">
        <f t="shared" si="11"/>
        <v>9.7072936660268709</v>
      </c>
      <c r="CE23" s="14">
        <f t="shared" si="17"/>
        <v>5.9395393474088296</v>
      </c>
      <c r="CF23" s="14">
        <f t="shared" si="12"/>
        <v>188.77639155470249</v>
      </c>
      <c r="CG23" s="19">
        <f t="shared" si="13"/>
        <v>80.772552783109404</v>
      </c>
    </row>
    <row r="24" spans="1:85" ht="13.8" x14ac:dyDescent="0.3">
      <c r="A24" s="4" t="s">
        <v>61</v>
      </c>
      <c r="B24" s="4" t="s">
        <v>106</v>
      </c>
      <c r="C24" s="4" t="s">
        <v>107</v>
      </c>
      <c r="D24" s="5">
        <v>2107</v>
      </c>
      <c r="E24" s="6">
        <v>0</v>
      </c>
      <c r="F24" s="6">
        <v>52935</v>
      </c>
      <c r="G24" s="7">
        <v>0</v>
      </c>
      <c r="H24" s="6">
        <v>16710</v>
      </c>
      <c r="I24" s="6">
        <v>0</v>
      </c>
      <c r="J24" s="7">
        <v>97794</v>
      </c>
      <c r="K24" s="7">
        <v>81450</v>
      </c>
      <c r="L24" s="8">
        <v>0</v>
      </c>
      <c r="M24" s="6">
        <v>0</v>
      </c>
      <c r="N24" s="7">
        <v>0</v>
      </c>
      <c r="O24" s="8">
        <v>0</v>
      </c>
      <c r="P24" s="6">
        <v>0</v>
      </c>
      <c r="Q24" s="6">
        <v>0</v>
      </c>
      <c r="R24" s="6">
        <v>0</v>
      </c>
      <c r="S24" s="7">
        <v>109</v>
      </c>
      <c r="T24" s="6">
        <v>0</v>
      </c>
      <c r="U24" s="6">
        <v>0</v>
      </c>
      <c r="V24" s="6">
        <v>0</v>
      </c>
      <c r="W24" s="7">
        <v>3356</v>
      </c>
      <c r="X24" s="7">
        <v>96956</v>
      </c>
      <c r="Y24" s="6">
        <v>0</v>
      </c>
      <c r="Z24" s="7">
        <v>64766</v>
      </c>
      <c r="AA24" s="7">
        <v>28025</v>
      </c>
      <c r="AB24" s="8">
        <v>0</v>
      </c>
      <c r="AC24" s="8">
        <v>0</v>
      </c>
      <c r="AD24" s="6">
        <v>0</v>
      </c>
      <c r="AE24" s="6">
        <v>0</v>
      </c>
      <c r="AF24" s="7">
        <v>55</v>
      </c>
      <c r="AG24" s="7">
        <v>2557</v>
      </c>
      <c r="AH24" s="7">
        <v>563</v>
      </c>
      <c r="AI24" s="8">
        <v>0</v>
      </c>
      <c r="AJ24" s="7">
        <v>0</v>
      </c>
      <c r="AK24" s="8">
        <v>0</v>
      </c>
      <c r="AL24" s="8">
        <v>0</v>
      </c>
      <c r="AM24" s="8">
        <v>0</v>
      </c>
      <c r="AN24" s="7">
        <v>0</v>
      </c>
      <c r="AO24" s="7">
        <v>502</v>
      </c>
      <c r="AP24" s="8">
        <v>0</v>
      </c>
      <c r="AQ24" s="7">
        <v>2625</v>
      </c>
      <c r="AR24" s="7">
        <v>3808</v>
      </c>
      <c r="AS24" s="7">
        <v>8690</v>
      </c>
      <c r="AT24" s="8">
        <v>0</v>
      </c>
      <c r="AU24" s="7">
        <v>940</v>
      </c>
      <c r="AV24" s="7">
        <v>146272</v>
      </c>
      <c r="AW24" s="7"/>
      <c r="AX24" s="8">
        <v>0</v>
      </c>
      <c r="AY24" s="7">
        <v>625231</v>
      </c>
      <c r="AZ24" s="8">
        <v>0</v>
      </c>
      <c r="BA24" s="7">
        <v>7090</v>
      </c>
      <c r="BB24" s="7">
        <v>11908</v>
      </c>
      <c r="BC24" s="8">
        <v>0</v>
      </c>
      <c r="BD24" s="8">
        <v>11908</v>
      </c>
      <c r="BE24" s="8">
        <v>49304</v>
      </c>
      <c r="BF24" s="6">
        <v>0</v>
      </c>
      <c r="BG24" s="8">
        <v>7090</v>
      </c>
      <c r="BH24" s="8">
        <v>625231</v>
      </c>
      <c r="BI24" s="8">
        <v>0</v>
      </c>
      <c r="BJ24" s="8">
        <v>0</v>
      </c>
      <c r="BK24" s="8">
        <v>0</v>
      </c>
      <c r="BL24" s="45">
        <f t="shared" si="0"/>
        <v>620021</v>
      </c>
      <c r="BM24" s="45">
        <f t="shared" si="14"/>
        <v>681625</v>
      </c>
      <c r="BN24" s="45">
        <f t="shared" si="1"/>
        <v>1301646</v>
      </c>
      <c r="BO24" s="40" t="s">
        <v>61</v>
      </c>
      <c r="BP24" s="22" t="s">
        <v>106</v>
      </c>
      <c r="BQ24" s="52" t="s">
        <v>107</v>
      </c>
      <c r="BR24" s="55">
        <v>2790</v>
      </c>
      <c r="BS24" s="50">
        <f t="shared" si="2"/>
        <v>619.09634551495014</v>
      </c>
      <c r="BT24" s="80">
        <f t="shared" si="15"/>
        <v>47.745615729710003</v>
      </c>
      <c r="BU24" s="75">
        <f t="shared" si="3"/>
        <v>71.139534883720927</v>
      </c>
      <c r="BV24" s="14">
        <f t="shared" si="4"/>
        <v>0</v>
      </c>
      <c r="BW24" s="14">
        <f t="shared" si="5"/>
        <v>38.656858092074039</v>
      </c>
      <c r="BX24" s="14">
        <f t="shared" si="6"/>
        <v>12.055054579971523</v>
      </c>
      <c r="BY24" s="14">
        <f t="shared" si="7"/>
        <v>0.44613194114855242</v>
      </c>
      <c r="BZ24" s="14">
        <f t="shared" si="8"/>
        <v>46.413858566682485</v>
      </c>
      <c r="CA24" s="14">
        <f t="shared" si="9"/>
        <v>30.738490745135262</v>
      </c>
      <c r="CB24" s="14">
        <f t="shared" si="16"/>
        <v>69.421926910299007</v>
      </c>
      <c r="CC24" s="14">
        <f t="shared" si="10"/>
        <v>100.16041765543427</v>
      </c>
      <c r="CD24" s="14">
        <f t="shared" si="11"/>
        <v>5.651637399145705</v>
      </c>
      <c r="CE24" s="14">
        <f t="shared" si="17"/>
        <v>23.400094921689607</v>
      </c>
      <c r="CF24" s="14">
        <f t="shared" si="12"/>
        <v>296.73991457047936</v>
      </c>
      <c r="CG24" s="19">
        <f t="shared" si="13"/>
        <v>1.5927859515899383</v>
      </c>
    </row>
    <row r="25" spans="1:85" ht="13.8" x14ac:dyDescent="0.3">
      <c r="A25" s="4" t="s">
        <v>61</v>
      </c>
      <c r="B25" s="4" t="s">
        <v>108</v>
      </c>
      <c r="C25" s="4" t="s">
        <v>109</v>
      </c>
      <c r="D25" s="5">
        <v>3795</v>
      </c>
      <c r="E25" s="6">
        <v>11</v>
      </c>
      <c r="F25" s="6">
        <v>58463</v>
      </c>
      <c r="G25" s="7">
        <v>122177</v>
      </c>
      <c r="H25" s="6">
        <v>0</v>
      </c>
      <c r="I25" s="6">
        <v>18964</v>
      </c>
      <c r="J25" s="7">
        <v>0</v>
      </c>
      <c r="K25" s="7">
        <v>117127</v>
      </c>
      <c r="L25" s="8">
        <v>0</v>
      </c>
      <c r="M25" s="6">
        <v>0</v>
      </c>
      <c r="N25" s="7">
        <v>330</v>
      </c>
      <c r="O25" s="8">
        <v>0</v>
      </c>
      <c r="P25" s="6">
        <v>0</v>
      </c>
      <c r="Q25" s="6">
        <v>0</v>
      </c>
      <c r="R25" s="6">
        <v>0</v>
      </c>
      <c r="S25" s="7">
        <v>0</v>
      </c>
      <c r="T25" s="6">
        <v>0</v>
      </c>
      <c r="U25" s="6">
        <v>0</v>
      </c>
      <c r="V25" s="6">
        <v>195</v>
      </c>
      <c r="W25" s="7">
        <v>0</v>
      </c>
      <c r="X25" s="7">
        <v>134142</v>
      </c>
      <c r="Y25" s="6">
        <v>0</v>
      </c>
      <c r="Z25" s="7">
        <v>306900</v>
      </c>
      <c r="AA25" s="7">
        <v>21057</v>
      </c>
      <c r="AB25" s="8">
        <v>0</v>
      </c>
      <c r="AC25" s="8">
        <v>0</v>
      </c>
      <c r="AD25" s="6">
        <v>0</v>
      </c>
      <c r="AE25" s="6">
        <v>0</v>
      </c>
      <c r="AF25" s="7">
        <v>0</v>
      </c>
      <c r="AG25" s="7">
        <v>3110</v>
      </c>
      <c r="AH25" s="7">
        <v>2830</v>
      </c>
      <c r="AI25" s="8">
        <v>1</v>
      </c>
      <c r="AJ25" s="7">
        <v>56</v>
      </c>
      <c r="AK25" s="8">
        <v>0</v>
      </c>
      <c r="AL25" s="8">
        <v>0</v>
      </c>
      <c r="AM25" s="8">
        <v>230</v>
      </c>
      <c r="AN25" s="7">
        <v>0</v>
      </c>
      <c r="AO25" s="7">
        <v>185</v>
      </c>
      <c r="AP25" s="8">
        <v>96</v>
      </c>
      <c r="AQ25" s="7">
        <v>4330</v>
      </c>
      <c r="AR25" s="7">
        <v>8806</v>
      </c>
      <c r="AS25" s="7">
        <v>18205</v>
      </c>
      <c r="AT25" s="8">
        <v>0</v>
      </c>
      <c r="AU25" s="7">
        <v>10595</v>
      </c>
      <c r="AV25" s="7">
        <v>331345</v>
      </c>
      <c r="AW25" s="7"/>
      <c r="AX25" s="8">
        <v>0</v>
      </c>
      <c r="AY25" s="7">
        <v>414110</v>
      </c>
      <c r="AZ25" s="8">
        <v>0</v>
      </c>
      <c r="BA25" s="7">
        <v>48600</v>
      </c>
      <c r="BB25" s="7">
        <v>17120</v>
      </c>
      <c r="BC25" s="8">
        <v>260</v>
      </c>
      <c r="BD25" s="8">
        <v>0</v>
      </c>
      <c r="BE25" s="8">
        <v>17120</v>
      </c>
      <c r="BF25" s="6">
        <v>0</v>
      </c>
      <c r="BG25" s="8">
        <v>48600</v>
      </c>
      <c r="BH25" s="8">
        <v>414110</v>
      </c>
      <c r="BI25" s="8">
        <v>0</v>
      </c>
      <c r="BJ25" s="8">
        <v>0</v>
      </c>
      <c r="BK25" s="8">
        <v>0</v>
      </c>
      <c r="BL25" s="45">
        <f t="shared" si="0"/>
        <v>1159155</v>
      </c>
      <c r="BM25" s="45">
        <f t="shared" si="14"/>
        <v>479830</v>
      </c>
      <c r="BN25" s="45">
        <f t="shared" si="1"/>
        <v>1638985</v>
      </c>
      <c r="BO25" s="40" t="s">
        <v>61</v>
      </c>
      <c r="BP25" s="22" t="s">
        <v>108</v>
      </c>
      <c r="BQ25" s="52" t="s">
        <v>109</v>
      </c>
      <c r="BR25" s="55">
        <v>138250</v>
      </c>
      <c r="BS25" s="50">
        <f t="shared" si="2"/>
        <v>468.30961791831356</v>
      </c>
      <c r="BT25" s="80">
        <f t="shared" si="15"/>
        <v>73.001319465349269</v>
      </c>
      <c r="BU25" s="75">
        <f t="shared" si="3"/>
        <v>50.752305665349141</v>
      </c>
      <c r="BV25" s="14">
        <f t="shared" si="4"/>
        <v>32.194202898550728</v>
      </c>
      <c r="BW25" s="14">
        <f t="shared" si="5"/>
        <v>30.863504611330697</v>
      </c>
      <c r="BX25" s="14">
        <f t="shared" si="6"/>
        <v>4.7971014492753623</v>
      </c>
      <c r="BY25" s="14">
        <f t="shared" si="7"/>
        <v>7.7889328063241106</v>
      </c>
      <c r="BZ25" s="14">
        <f t="shared" si="8"/>
        <v>0</v>
      </c>
      <c r="CA25" s="14">
        <f t="shared" si="9"/>
        <v>80.869565217391298</v>
      </c>
      <c r="CB25" s="14">
        <f t="shared" si="16"/>
        <v>87.310935441370219</v>
      </c>
      <c r="CC25" s="14">
        <f t="shared" si="10"/>
        <v>168.18050065876153</v>
      </c>
      <c r="CD25" s="14">
        <f t="shared" si="11"/>
        <v>0</v>
      </c>
      <c r="CE25" s="14">
        <f t="shared" si="17"/>
        <v>4.5111989459815547</v>
      </c>
      <c r="CF25" s="14">
        <f t="shared" si="12"/>
        <v>109.11989459815547</v>
      </c>
      <c r="CG25" s="19">
        <f t="shared" si="13"/>
        <v>5.1383399209486168E-2</v>
      </c>
    </row>
    <row r="26" spans="1:85" ht="13.8" x14ac:dyDescent="0.3">
      <c r="A26" s="4" t="s">
        <v>61</v>
      </c>
      <c r="B26" s="4" t="s">
        <v>110</v>
      </c>
      <c r="C26" s="4" t="s">
        <v>111</v>
      </c>
      <c r="D26" s="5">
        <v>14235</v>
      </c>
      <c r="E26" s="6">
        <v>252</v>
      </c>
      <c r="F26" s="6">
        <v>218867</v>
      </c>
      <c r="G26" s="7">
        <v>656724</v>
      </c>
      <c r="H26" s="6">
        <v>0</v>
      </c>
      <c r="I26" s="6">
        <v>7131</v>
      </c>
      <c r="J26" s="7">
        <v>0</v>
      </c>
      <c r="K26" s="7">
        <v>663156</v>
      </c>
      <c r="L26" s="8">
        <v>0</v>
      </c>
      <c r="M26" s="6">
        <v>0</v>
      </c>
      <c r="N26" s="7">
        <v>95</v>
      </c>
      <c r="O26" s="8">
        <v>0</v>
      </c>
      <c r="P26" s="6">
        <v>0</v>
      </c>
      <c r="Q26" s="6">
        <v>0</v>
      </c>
      <c r="R26" s="6">
        <v>0</v>
      </c>
      <c r="S26" s="7">
        <v>0</v>
      </c>
      <c r="T26" s="6">
        <v>2</v>
      </c>
      <c r="U26" s="6">
        <v>0</v>
      </c>
      <c r="V26" s="6">
        <v>1400</v>
      </c>
      <c r="W26" s="7">
        <v>0</v>
      </c>
      <c r="X26" s="7">
        <v>681831</v>
      </c>
      <c r="Y26" s="6">
        <v>0</v>
      </c>
      <c r="Z26" s="7">
        <v>1840684</v>
      </c>
      <c r="AA26" s="7">
        <v>55723</v>
      </c>
      <c r="AB26" s="8">
        <v>0</v>
      </c>
      <c r="AC26" s="8">
        <v>0</v>
      </c>
      <c r="AD26" s="6">
        <v>0</v>
      </c>
      <c r="AE26" s="6">
        <v>30</v>
      </c>
      <c r="AF26" s="7">
        <v>691</v>
      </c>
      <c r="AG26" s="7">
        <v>17210</v>
      </c>
      <c r="AH26" s="7">
        <v>6209</v>
      </c>
      <c r="AI26" s="8">
        <v>68</v>
      </c>
      <c r="AJ26" s="7">
        <v>234</v>
      </c>
      <c r="AK26" s="8">
        <v>0</v>
      </c>
      <c r="AL26" s="8">
        <v>30</v>
      </c>
      <c r="AM26" s="8">
        <v>542</v>
      </c>
      <c r="AN26" s="7">
        <v>437</v>
      </c>
      <c r="AO26" s="7">
        <v>5742</v>
      </c>
      <c r="AP26" s="8">
        <v>38</v>
      </c>
      <c r="AQ26" s="7">
        <v>21558</v>
      </c>
      <c r="AR26" s="7">
        <v>23259</v>
      </c>
      <c r="AS26" s="7">
        <v>481840</v>
      </c>
      <c r="AT26" s="8">
        <v>35280</v>
      </c>
      <c r="AU26" s="7">
        <v>58064</v>
      </c>
      <c r="AV26" s="7">
        <v>860928</v>
      </c>
      <c r="AW26" s="7"/>
      <c r="AX26" s="8">
        <v>0</v>
      </c>
      <c r="AY26" s="7">
        <v>1621699</v>
      </c>
      <c r="AZ26" s="8">
        <v>0</v>
      </c>
      <c r="BA26" s="7">
        <v>112201</v>
      </c>
      <c r="BB26" s="7">
        <v>77038</v>
      </c>
      <c r="BC26" s="8">
        <v>0</v>
      </c>
      <c r="BD26" s="8">
        <v>0</v>
      </c>
      <c r="BE26" s="8">
        <v>77038</v>
      </c>
      <c r="BF26" s="6">
        <v>0</v>
      </c>
      <c r="BG26" s="8">
        <v>112201</v>
      </c>
      <c r="BH26" s="8">
        <v>1621699</v>
      </c>
      <c r="BI26" s="8">
        <v>0</v>
      </c>
      <c r="BJ26" s="8">
        <v>0</v>
      </c>
      <c r="BK26" s="8">
        <v>0</v>
      </c>
      <c r="BL26" s="45">
        <f t="shared" si="0"/>
        <v>5638025</v>
      </c>
      <c r="BM26" s="45">
        <f t="shared" si="14"/>
        <v>1810938</v>
      </c>
      <c r="BN26" s="45">
        <f t="shared" si="1"/>
        <v>7448963</v>
      </c>
      <c r="BO26" s="40" t="s">
        <v>61</v>
      </c>
      <c r="BP26" s="22" t="s">
        <v>110</v>
      </c>
      <c r="BQ26" s="52" t="s">
        <v>111</v>
      </c>
      <c r="BR26" s="55">
        <v>296710</v>
      </c>
      <c r="BS26" s="50">
        <f t="shared" si="2"/>
        <v>544.12876712328762</v>
      </c>
      <c r="BT26" s="80">
        <f t="shared" si="15"/>
        <v>76.620004485084763</v>
      </c>
      <c r="BU26" s="75">
        <f t="shared" si="3"/>
        <v>63.2734808570425</v>
      </c>
      <c r="BV26" s="14">
        <f t="shared" si="4"/>
        <v>48.612855637513171</v>
      </c>
      <c r="BW26" s="14">
        <f t="shared" si="5"/>
        <v>46.586301369863016</v>
      </c>
      <c r="BX26" s="14">
        <f t="shared" si="6"/>
        <v>33.848963821566564</v>
      </c>
      <c r="BY26" s="14">
        <f t="shared" si="7"/>
        <v>4.5799086757990866</v>
      </c>
      <c r="BZ26" s="14">
        <f t="shared" si="8"/>
        <v>0</v>
      </c>
      <c r="CA26" s="14">
        <f t="shared" si="9"/>
        <v>129.30691956445381</v>
      </c>
      <c r="CB26" s="14">
        <f t="shared" si="16"/>
        <v>60.479662802950472</v>
      </c>
      <c r="CC26" s="14">
        <f t="shared" si="10"/>
        <v>189.78658236740429</v>
      </c>
      <c r="CD26" s="14">
        <f t="shared" si="11"/>
        <v>0</v>
      </c>
      <c r="CE26" s="14">
        <f t="shared" si="17"/>
        <v>5.4118721461187214</v>
      </c>
      <c r="CF26" s="14">
        <f t="shared" si="12"/>
        <v>113.9233579206182</v>
      </c>
      <c r="CG26" s="19">
        <f t="shared" si="13"/>
        <v>9.8349139445029862E-2</v>
      </c>
    </row>
    <row r="27" spans="1:85" ht="13.8" x14ac:dyDescent="0.3">
      <c r="A27" s="4" t="s">
        <v>61</v>
      </c>
      <c r="B27" s="4" t="s">
        <v>112</v>
      </c>
      <c r="C27" s="4" t="s">
        <v>113</v>
      </c>
      <c r="D27" s="5">
        <v>2735</v>
      </c>
      <c r="E27" s="6">
        <v>0</v>
      </c>
      <c r="F27" s="6">
        <v>19821</v>
      </c>
      <c r="G27" s="7">
        <v>46</v>
      </c>
      <c r="H27" s="6">
        <v>0</v>
      </c>
      <c r="I27" s="6">
        <v>0</v>
      </c>
      <c r="J27" s="7">
        <v>167447</v>
      </c>
      <c r="K27" s="7">
        <v>64994</v>
      </c>
      <c r="L27" s="8">
        <v>0</v>
      </c>
      <c r="M27" s="6">
        <v>0</v>
      </c>
      <c r="N27" s="7">
        <v>271</v>
      </c>
      <c r="O27" s="8">
        <v>0</v>
      </c>
      <c r="P27" s="6">
        <v>0</v>
      </c>
      <c r="Q27" s="6">
        <v>0</v>
      </c>
      <c r="R27" s="6">
        <v>0</v>
      </c>
      <c r="S27" s="7">
        <v>126</v>
      </c>
      <c r="T27" s="6">
        <v>0</v>
      </c>
      <c r="U27" s="6">
        <v>0</v>
      </c>
      <c r="V27" s="6">
        <v>0</v>
      </c>
      <c r="W27" s="7">
        <v>552</v>
      </c>
      <c r="X27" s="7">
        <v>202782</v>
      </c>
      <c r="Y27" s="6">
        <v>0</v>
      </c>
      <c r="Z27" s="7">
        <v>200381</v>
      </c>
      <c r="AA27" s="7">
        <v>8450</v>
      </c>
      <c r="AB27" s="8">
        <v>0</v>
      </c>
      <c r="AC27" s="8">
        <v>0</v>
      </c>
      <c r="AD27" s="6">
        <v>0</v>
      </c>
      <c r="AE27" s="6">
        <v>0</v>
      </c>
      <c r="AF27" s="7">
        <v>7</v>
      </c>
      <c r="AG27" s="7">
        <v>437</v>
      </c>
      <c r="AH27" s="7">
        <v>715</v>
      </c>
      <c r="AI27" s="8">
        <v>24</v>
      </c>
      <c r="AJ27" s="7">
        <v>0</v>
      </c>
      <c r="AK27" s="8">
        <v>0</v>
      </c>
      <c r="AL27" s="8">
        <v>0</v>
      </c>
      <c r="AM27" s="8">
        <v>0</v>
      </c>
      <c r="AN27" s="7">
        <v>0</v>
      </c>
      <c r="AO27" s="7">
        <v>83</v>
      </c>
      <c r="AP27" s="8">
        <v>0</v>
      </c>
      <c r="AQ27" s="7">
        <v>426</v>
      </c>
      <c r="AR27" s="7">
        <v>649</v>
      </c>
      <c r="AS27" s="7">
        <v>18091</v>
      </c>
      <c r="AT27" s="8">
        <v>0</v>
      </c>
      <c r="AU27" s="7">
        <v>73</v>
      </c>
      <c r="AV27" s="7">
        <v>114051</v>
      </c>
      <c r="AW27" s="7"/>
      <c r="AX27" s="8">
        <v>0</v>
      </c>
      <c r="AY27" s="7">
        <v>333410</v>
      </c>
      <c r="AZ27" s="8">
        <v>0</v>
      </c>
      <c r="BA27" s="7">
        <v>0</v>
      </c>
      <c r="BB27" s="7">
        <v>2169</v>
      </c>
      <c r="BC27" s="8">
        <v>0</v>
      </c>
      <c r="BD27" s="8">
        <v>3372</v>
      </c>
      <c r="BE27" s="8">
        <v>2169</v>
      </c>
      <c r="BF27" s="6">
        <v>0</v>
      </c>
      <c r="BG27" s="8">
        <v>0</v>
      </c>
      <c r="BH27" s="8">
        <v>333410</v>
      </c>
      <c r="BI27" s="8">
        <v>0</v>
      </c>
      <c r="BJ27" s="8">
        <v>0</v>
      </c>
      <c r="BK27" s="8">
        <v>0</v>
      </c>
      <c r="BL27" s="45">
        <f t="shared" si="0"/>
        <v>802798</v>
      </c>
      <c r="BM27" s="45">
        <f t="shared" si="14"/>
        <v>335579</v>
      </c>
      <c r="BN27" s="45">
        <f t="shared" si="1"/>
        <v>1138377</v>
      </c>
      <c r="BO27" s="40" t="s">
        <v>61</v>
      </c>
      <c r="BP27" s="22" t="s">
        <v>112</v>
      </c>
      <c r="BQ27" s="52" t="s">
        <v>113</v>
      </c>
      <c r="BR27" s="55">
        <v>0</v>
      </c>
      <c r="BS27" s="50">
        <f t="shared" si="2"/>
        <v>416.2255941499086</v>
      </c>
      <c r="BT27" s="80">
        <f t="shared" si="15"/>
        <v>70.521277221869383</v>
      </c>
      <c r="BU27" s="75">
        <f t="shared" si="3"/>
        <v>81.390493601462524</v>
      </c>
      <c r="BV27" s="14">
        <f t="shared" si="4"/>
        <v>1.6819012797074956E-2</v>
      </c>
      <c r="BW27" s="14">
        <f t="shared" si="5"/>
        <v>23.763802559414991</v>
      </c>
      <c r="BX27" s="14">
        <f t="shared" si="6"/>
        <v>6.6146252285191958</v>
      </c>
      <c r="BY27" s="14">
        <f t="shared" si="7"/>
        <v>2.6691042047531994E-2</v>
      </c>
      <c r="BZ27" s="14">
        <f t="shared" si="8"/>
        <v>61.223765996343694</v>
      </c>
      <c r="CA27" s="14">
        <f t="shared" si="9"/>
        <v>73.265447897623403</v>
      </c>
      <c r="CB27" s="14">
        <f t="shared" si="16"/>
        <v>41.700548446069469</v>
      </c>
      <c r="CC27" s="14">
        <f t="shared" si="10"/>
        <v>114.96599634369286</v>
      </c>
      <c r="CD27" s="14">
        <f t="shared" si="11"/>
        <v>1.2329067641681901</v>
      </c>
      <c r="CE27" s="14">
        <f t="shared" si="17"/>
        <v>0.79305301645338211</v>
      </c>
      <c r="CF27" s="14">
        <f t="shared" si="12"/>
        <v>121.90493601462524</v>
      </c>
      <c r="CG27" s="19">
        <f t="shared" si="13"/>
        <v>0.20182815356489944</v>
      </c>
    </row>
    <row r="28" spans="1:85" ht="13.8" x14ac:dyDescent="0.3">
      <c r="A28" s="4" t="s">
        <v>61</v>
      </c>
      <c r="B28" s="4" t="s">
        <v>114</v>
      </c>
      <c r="C28" s="4" t="s">
        <v>115</v>
      </c>
      <c r="D28" s="5">
        <v>667</v>
      </c>
      <c r="E28" s="6">
        <v>0</v>
      </c>
      <c r="F28" s="6">
        <v>7267</v>
      </c>
      <c r="G28" s="7">
        <v>721</v>
      </c>
      <c r="H28" s="6">
        <v>1520</v>
      </c>
      <c r="I28" s="6">
        <v>0</v>
      </c>
      <c r="J28" s="7">
        <v>28560</v>
      </c>
      <c r="K28" s="7">
        <v>20740</v>
      </c>
      <c r="L28" s="8">
        <v>0</v>
      </c>
      <c r="M28" s="6">
        <v>0</v>
      </c>
      <c r="N28" s="7">
        <v>541</v>
      </c>
      <c r="O28" s="8">
        <v>0</v>
      </c>
      <c r="P28" s="6">
        <v>0</v>
      </c>
      <c r="Q28" s="6">
        <v>0</v>
      </c>
      <c r="R28" s="6">
        <v>0</v>
      </c>
      <c r="S28" s="7">
        <v>30</v>
      </c>
      <c r="T28" s="6">
        <v>0</v>
      </c>
      <c r="U28" s="6">
        <v>0</v>
      </c>
      <c r="V28" s="6">
        <v>0</v>
      </c>
      <c r="W28" s="7">
        <v>1103</v>
      </c>
      <c r="X28" s="7">
        <v>7682</v>
      </c>
      <c r="Y28" s="6">
        <v>0</v>
      </c>
      <c r="Z28" s="7">
        <v>62319</v>
      </c>
      <c r="AA28" s="7">
        <v>490</v>
      </c>
      <c r="AB28" s="8">
        <v>0</v>
      </c>
      <c r="AC28" s="8">
        <v>0</v>
      </c>
      <c r="AD28" s="6">
        <v>0</v>
      </c>
      <c r="AE28" s="6">
        <v>0</v>
      </c>
      <c r="AF28" s="7">
        <v>15</v>
      </c>
      <c r="AG28" s="7">
        <v>874</v>
      </c>
      <c r="AH28" s="7">
        <v>182</v>
      </c>
      <c r="AI28" s="8">
        <v>44</v>
      </c>
      <c r="AJ28" s="7">
        <v>0</v>
      </c>
      <c r="AK28" s="8">
        <v>0</v>
      </c>
      <c r="AL28" s="8">
        <v>0</v>
      </c>
      <c r="AM28" s="8">
        <v>0</v>
      </c>
      <c r="AN28" s="7">
        <v>0</v>
      </c>
      <c r="AO28" s="7">
        <v>166</v>
      </c>
      <c r="AP28" s="8">
        <v>0</v>
      </c>
      <c r="AQ28" s="7">
        <v>852</v>
      </c>
      <c r="AR28" s="7">
        <v>1297</v>
      </c>
      <c r="AS28" s="7">
        <v>9419</v>
      </c>
      <c r="AT28" s="8">
        <v>0</v>
      </c>
      <c r="AU28" s="7">
        <v>146</v>
      </c>
      <c r="AV28" s="7">
        <v>39149</v>
      </c>
      <c r="AW28" s="7"/>
      <c r="AX28" s="8">
        <v>0</v>
      </c>
      <c r="AY28" s="7">
        <v>72359</v>
      </c>
      <c r="AZ28" s="8">
        <v>0</v>
      </c>
      <c r="BA28" s="7">
        <v>2817</v>
      </c>
      <c r="BB28" s="7">
        <v>4126</v>
      </c>
      <c r="BC28" s="8">
        <v>0</v>
      </c>
      <c r="BD28" s="8">
        <v>6751</v>
      </c>
      <c r="BE28" s="8">
        <v>4126</v>
      </c>
      <c r="BF28" s="6">
        <v>0</v>
      </c>
      <c r="BG28" s="8">
        <v>2817</v>
      </c>
      <c r="BH28" s="8">
        <v>72359</v>
      </c>
      <c r="BI28" s="8">
        <v>0</v>
      </c>
      <c r="BJ28" s="8">
        <v>0</v>
      </c>
      <c r="BK28" s="8">
        <v>0</v>
      </c>
      <c r="BL28" s="45">
        <f t="shared" si="0"/>
        <v>189868</v>
      </c>
      <c r="BM28" s="45">
        <f t="shared" si="14"/>
        <v>79302</v>
      </c>
      <c r="BN28" s="45">
        <f t="shared" si="1"/>
        <v>269170</v>
      </c>
      <c r="BO28" s="40" t="s">
        <v>61</v>
      </c>
      <c r="BP28" s="22" t="s">
        <v>114</v>
      </c>
      <c r="BQ28" s="52" t="s">
        <v>115</v>
      </c>
      <c r="BR28" s="55">
        <v>0</v>
      </c>
      <c r="BS28" s="50">
        <f t="shared" si="2"/>
        <v>403.55322338830587</v>
      </c>
      <c r="BT28" s="80">
        <f t="shared" si="15"/>
        <v>70.538321506854402</v>
      </c>
      <c r="BU28" s="75">
        <f t="shared" si="3"/>
        <v>22.412293853073464</v>
      </c>
      <c r="BV28" s="14">
        <f t="shared" si="4"/>
        <v>1.0809595202398801</v>
      </c>
      <c r="BW28" s="14">
        <f t="shared" si="5"/>
        <v>31.094452773613192</v>
      </c>
      <c r="BX28" s="14">
        <f t="shared" si="6"/>
        <v>16.400299850074962</v>
      </c>
      <c r="BY28" s="14">
        <f t="shared" si="7"/>
        <v>0.21889055472263869</v>
      </c>
      <c r="BZ28" s="14">
        <f t="shared" si="8"/>
        <v>42.818590704647676</v>
      </c>
      <c r="CA28" s="14">
        <f t="shared" si="9"/>
        <v>93.431784107946029</v>
      </c>
      <c r="CB28" s="14">
        <f t="shared" si="16"/>
        <v>58.694152923538233</v>
      </c>
      <c r="CC28" s="14">
        <f t="shared" si="10"/>
        <v>152.12593703148426</v>
      </c>
      <c r="CD28" s="14">
        <f t="shared" si="11"/>
        <v>10.121439280359819</v>
      </c>
      <c r="CE28" s="14">
        <f t="shared" si="17"/>
        <v>6.1859070464767614</v>
      </c>
      <c r="CF28" s="14">
        <f t="shared" si="12"/>
        <v>108.48425787106447</v>
      </c>
      <c r="CG28" s="19">
        <f t="shared" si="13"/>
        <v>1.6536731634182908</v>
      </c>
    </row>
    <row r="29" spans="1:85" ht="13.8" x14ac:dyDescent="0.3">
      <c r="A29" s="4" t="s">
        <v>61</v>
      </c>
      <c r="B29" s="4" t="s">
        <v>116</v>
      </c>
      <c r="C29" s="4" t="s">
        <v>117</v>
      </c>
      <c r="D29" s="5">
        <v>1683</v>
      </c>
      <c r="E29" s="6">
        <v>0</v>
      </c>
      <c r="F29" s="6">
        <v>17265</v>
      </c>
      <c r="G29" s="7">
        <v>0</v>
      </c>
      <c r="H29" s="6">
        <v>114</v>
      </c>
      <c r="I29" s="6">
        <v>0</v>
      </c>
      <c r="J29" s="7">
        <v>51139</v>
      </c>
      <c r="K29" s="7">
        <v>49306</v>
      </c>
      <c r="L29" s="8">
        <v>0</v>
      </c>
      <c r="M29" s="6">
        <v>0</v>
      </c>
      <c r="N29" s="7">
        <v>128</v>
      </c>
      <c r="O29" s="8">
        <v>0</v>
      </c>
      <c r="P29" s="6">
        <v>0</v>
      </c>
      <c r="Q29" s="6">
        <v>0</v>
      </c>
      <c r="R29" s="6">
        <v>0</v>
      </c>
      <c r="S29" s="7">
        <v>18</v>
      </c>
      <c r="T29" s="6">
        <v>0</v>
      </c>
      <c r="U29" s="6">
        <v>0</v>
      </c>
      <c r="V29" s="6">
        <v>0</v>
      </c>
      <c r="W29" s="7">
        <v>5164</v>
      </c>
      <c r="X29" s="7">
        <v>63655</v>
      </c>
      <c r="Y29" s="6">
        <v>0</v>
      </c>
      <c r="Z29" s="7">
        <v>46740</v>
      </c>
      <c r="AA29" s="7">
        <v>960</v>
      </c>
      <c r="AB29" s="8">
        <v>0</v>
      </c>
      <c r="AC29" s="8">
        <v>0</v>
      </c>
      <c r="AD29" s="6">
        <v>0</v>
      </c>
      <c r="AE29" s="6">
        <v>0</v>
      </c>
      <c r="AF29" s="7">
        <v>46</v>
      </c>
      <c r="AG29" s="7">
        <v>801</v>
      </c>
      <c r="AH29" s="7">
        <v>453</v>
      </c>
      <c r="AI29" s="8">
        <v>88</v>
      </c>
      <c r="AJ29" s="7">
        <v>0</v>
      </c>
      <c r="AK29" s="8">
        <v>0</v>
      </c>
      <c r="AL29" s="8">
        <v>0</v>
      </c>
      <c r="AM29" s="8">
        <v>0</v>
      </c>
      <c r="AN29" s="7">
        <v>7</v>
      </c>
      <c r="AO29" s="7">
        <v>32</v>
      </c>
      <c r="AP29" s="8">
        <v>0</v>
      </c>
      <c r="AQ29" s="7">
        <v>1002</v>
      </c>
      <c r="AR29" s="7">
        <v>1295</v>
      </c>
      <c r="AS29" s="7">
        <v>15554</v>
      </c>
      <c r="AT29" s="8">
        <v>0</v>
      </c>
      <c r="AU29" s="7">
        <v>1924</v>
      </c>
      <c r="AV29" s="7">
        <v>57371</v>
      </c>
      <c r="AW29" s="7"/>
      <c r="AX29" s="8">
        <v>0</v>
      </c>
      <c r="AY29" s="7">
        <v>385190</v>
      </c>
      <c r="AZ29" s="8">
        <v>0</v>
      </c>
      <c r="BA29" s="7">
        <v>0</v>
      </c>
      <c r="BB29" s="7">
        <v>7768</v>
      </c>
      <c r="BC29" s="8">
        <v>0</v>
      </c>
      <c r="BD29" s="8">
        <v>11789</v>
      </c>
      <c r="BE29" s="8">
        <v>7768</v>
      </c>
      <c r="BF29" s="6">
        <v>0</v>
      </c>
      <c r="BG29" s="8">
        <v>0</v>
      </c>
      <c r="BH29" s="8">
        <v>385190</v>
      </c>
      <c r="BI29" s="8">
        <v>0</v>
      </c>
      <c r="BJ29" s="8">
        <v>0</v>
      </c>
      <c r="BK29" s="8">
        <v>0</v>
      </c>
      <c r="BL29" s="45">
        <f t="shared" si="0"/>
        <v>324851</v>
      </c>
      <c r="BM29" s="45">
        <f t="shared" si="14"/>
        <v>392958</v>
      </c>
      <c r="BN29" s="45">
        <f t="shared" si="1"/>
        <v>717809</v>
      </c>
      <c r="BO29" s="40" t="s">
        <v>61</v>
      </c>
      <c r="BP29" s="22" t="s">
        <v>116</v>
      </c>
      <c r="BQ29" s="52" t="s">
        <v>117</v>
      </c>
      <c r="BR29" s="55">
        <v>2170</v>
      </c>
      <c r="BS29" s="50">
        <f t="shared" si="2"/>
        <v>427.79500891265599</v>
      </c>
      <c r="BT29" s="80">
        <f t="shared" si="15"/>
        <v>45.420908109819869</v>
      </c>
      <c r="BU29" s="75">
        <f t="shared" si="3"/>
        <v>48.080808080808083</v>
      </c>
      <c r="BV29" s="14">
        <f t="shared" si="4"/>
        <v>0</v>
      </c>
      <c r="BW29" s="14">
        <f t="shared" si="5"/>
        <v>29.296494355317886</v>
      </c>
      <c r="BX29" s="14">
        <f t="shared" si="6"/>
        <v>9.309566250742721</v>
      </c>
      <c r="BY29" s="14">
        <f t="shared" si="7"/>
        <v>1.1431966726084373</v>
      </c>
      <c r="BZ29" s="14">
        <f t="shared" si="8"/>
        <v>30.385620915032678</v>
      </c>
      <c r="CA29" s="14">
        <f t="shared" si="9"/>
        <v>27.771836007130126</v>
      </c>
      <c r="CB29" s="14">
        <f t="shared" si="16"/>
        <v>34.08853238265003</v>
      </c>
      <c r="CC29" s="14">
        <f t="shared" si="10"/>
        <v>61.860368389780156</v>
      </c>
      <c r="CD29" s="14">
        <f t="shared" si="11"/>
        <v>7.0047534165181222</v>
      </c>
      <c r="CE29" s="14">
        <f t="shared" si="17"/>
        <v>4.6155674390968509</v>
      </c>
      <c r="CF29" s="14">
        <f t="shared" si="12"/>
        <v>228.87106357694594</v>
      </c>
      <c r="CG29" s="19">
        <f t="shared" si="13"/>
        <v>3.0683303624480094</v>
      </c>
    </row>
    <row r="30" spans="1:85" ht="13.8" x14ac:dyDescent="0.3">
      <c r="A30" s="4" t="s">
        <v>61</v>
      </c>
      <c r="B30" s="4" t="s">
        <v>118</v>
      </c>
      <c r="C30" s="4" t="s">
        <v>119</v>
      </c>
      <c r="D30" s="5">
        <v>1106</v>
      </c>
      <c r="E30" s="6">
        <v>0</v>
      </c>
      <c r="F30" s="6">
        <v>14574</v>
      </c>
      <c r="G30" s="7">
        <v>1347</v>
      </c>
      <c r="H30" s="6">
        <v>0</v>
      </c>
      <c r="I30" s="6">
        <v>0</v>
      </c>
      <c r="J30" s="7">
        <v>65352</v>
      </c>
      <c r="K30" s="7">
        <v>43634</v>
      </c>
      <c r="L30" s="8">
        <v>0</v>
      </c>
      <c r="M30" s="6">
        <v>0</v>
      </c>
      <c r="N30" s="7">
        <v>947</v>
      </c>
      <c r="O30" s="8">
        <v>0</v>
      </c>
      <c r="P30" s="6">
        <v>0</v>
      </c>
      <c r="Q30" s="6">
        <v>0</v>
      </c>
      <c r="R30" s="6">
        <v>0</v>
      </c>
      <c r="S30" s="7">
        <v>0</v>
      </c>
      <c r="T30" s="6">
        <v>0</v>
      </c>
      <c r="U30" s="6">
        <v>0</v>
      </c>
      <c r="V30" s="6">
        <v>0</v>
      </c>
      <c r="W30" s="7">
        <v>1931</v>
      </c>
      <c r="X30" s="7">
        <v>497</v>
      </c>
      <c r="Y30" s="6">
        <v>0</v>
      </c>
      <c r="Z30" s="7">
        <v>82833</v>
      </c>
      <c r="AA30" s="7">
        <v>4730</v>
      </c>
      <c r="AB30" s="8">
        <v>0</v>
      </c>
      <c r="AC30" s="8">
        <v>0</v>
      </c>
      <c r="AD30" s="6">
        <v>0</v>
      </c>
      <c r="AE30" s="6">
        <v>0</v>
      </c>
      <c r="AF30" s="7">
        <v>26</v>
      </c>
      <c r="AG30" s="7">
        <v>1530</v>
      </c>
      <c r="AH30" s="7">
        <v>294</v>
      </c>
      <c r="AI30" s="8">
        <v>44</v>
      </c>
      <c r="AJ30" s="7">
        <v>0</v>
      </c>
      <c r="AK30" s="8">
        <v>0</v>
      </c>
      <c r="AL30" s="8">
        <v>0</v>
      </c>
      <c r="AM30" s="8">
        <v>0</v>
      </c>
      <c r="AN30" s="7">
        <v>0</v>
      </c>
      <c r="AO30" s="7">
        <v>292</v>
      </c>
      <c r="AP30" s="8">
        <v>0</v>
      </c>
      <c r="AQ30" s="7">
        <v>1492</v>
      </c>
      <c r="AR30" s="7">
        <v>2273</v>
      </c>
      <c r="AS30" s="7">
        <v>16483</v>
      </c>
      <c r="AT30" s="8">
        <v>0</v>
      </c>
      <c r="AU30" s="7">
        <v>256</v>
      </c>
      <c r="AV30" s="7">
        <v>55567</v>
      </c>
      <c r="AW30" s="7"/>
      <c r="AX30" s="8">
        <v>0</v>
      </c>
      <c r="AY30" s="7">
        <v>363570</v>
      </c>
      <c r="AZ30" s="8">
        <v>0</v>
      </c>
      <c r="BA30" s="7">
        <v>6642</v>
      </c>
      <c r="BB30" s="7">
        <v>11805</v>
      </c>
      <c r="BC30" s="8">
        <v>0</v>
      </c>
      <c r="BD30" s="8">
        <v>11805</v>
      </c>
      <c r="BE30" s="8">
        <v>7220</v>
      </c>
      <c r="BF30" s="6">
        <v>0</v>
      </c>
      <c r="BG30" s="8">
        <v>6642</v>
      </c>
      <c r="BH30" s="8">
        <v>363570</v>
      </c>
      <c r="BI30" s="8">
        <v>0</v>
      </c>
      <c r="BJ30" s="8">
        <v>0</v>
      </c>
      <c r="BK30" s="8">
        <v>0</v>
      </c>
      <c r="BL30" s="45">
        <f t="shared" si="0"/>
        <v>305907</v>
      </c>
      <c r="BM30" s="45">
        <f t="shared" si="14"/>
        <v>377432</v>
      </c>
      <c r="BN30" s="45">
        <f t="shared" si="1"/>
        <v>683339</v>
      </c>
      <c r="BO30" s="40" t="s">
        <v>61</v>
      </c>
      <c r="BP30" s="22" t="s">
        <v>118</v>
      </c>
      <c r="BQ30" s="52" t="s">
        <v>119</v>
      </c>
      <c r="BR30" s="55">
        <v>0</v>
      </c>
      <c r="BS30" s="50">
        <f t="shared" si="2"/>
        <v>617.84719710669083</v>
      </c>
      <c r="BT30" s="80">
        <f t="shared" si="15"/>
        <v>44.766506814333731</v>
      </c>
      <c r="BU30" s="75">
        <f t="shared" si="3"/>
        <v>13.626582278481013</v>
      </c>
      <c r="BV30" s="14">
        <f t="shared" si="4"/>
        <v>1.2179023508137432</v>
      </c>
      <c r="BW30" s="14">
        <f t="shared" si="5"/>
        <v>39.452079566003619</v>
      </c>
      <c r="BX30" s="14">
        <f t="shared" si="6"/>
        <v>14.903254972875226</v>
      </c>
      <c r="BY30" s="14">
        <f t="shared" si="7"/>
        <v>0.23146473779385171</v>
      </c>
      <c r="BZ30" s="14">
        <f t="shared" si="8"/>
        <v>59.088607594936711</v>
      </c>
      <c r="CA30" s="14">
        <f t="shared" si="9"/>
        <v>74.894213381555147</v>
      </c>
      <c r="CB30" s="14">
        <f t="shared" si="16"/>
        <v>50.241410488245933</v>
      </c>
      <c r="CC30" s="14">
        <f t="shared" si="10"/>
        <v>125.13562386980108</v>
      </c>
      <c r="CD30" s="14">
        <f t="shared" si="11"/>
        <v>10.673598553345389</v>
      </c>
      <c r="CE30" s="14">
        <f t="shared" si="17"/>
        <v>6.5280289330922239</v>
      </c>
      <c r="CF30" s="14">
        <f t="shared" si="12"/>
        <v>328.72513562386979</v>
      </c>
      <c r="CG30" s="19">
        <f t="shared" si="13"/>
        <v>1.7459312839059675</v>
      </c>
    </row>
    <row r="31" spans="1:85" ht="13.8" x14ac:dyDescent="0.3">
      <c r="A31" s="4" t="s">
        <v>61</v>
      </c>
      <c r="B31" s="4" t="s">
        <v>120</v>
      </c>
      <c r="C31" s="4" t="s">
        <v>121</v>
      </c>
      <c r="D31" s="5">
        <v>2645</v>
      </c>
      <c r="E31" s="6">
        <v>11</v>
      </c>
      <c r="F31" s="6">
        <v>31156</v>
      </c>
      <c r="G31" s="7">
        <v>81305</v>
      </c>
      <c r="H31" s="6">
        <v>0</v>
      </c>
      <c r="I31" s="6">
        <v>11761</v>
      </c>
      <c r="J31" s="7">
        <v>0</v>
      </c>
      <c r="K31" s="7">
        <v>86535</v>
      </c>
      <c r="L31" s="8">
        <v>0</v>
      </c>
      <c r="M31" s="6">
        <v>0</v>
      </c>
      <c r="N31" s="7">
        <v>989</v>
      </c>
      <c r="O31" s="8">
        <v>0</v>
      </c>
      <c r="P31" s="6">
        <v>0</v>
      </c>
      <c r="Q31" s="6">
        <v>0</v>
      </c>
      <c r="R31" s="6">
        <v>0</v>
      </c>
      <c r="S31" s="7">
        <v>0</v>
      </c>
      <c r="T31" s="6">
        <v>0</v>
      </c>
      <c r="U31" s="6">
        <v>0</v>
      </c>
      <c r="V31" s="6">
        <v>750</v>
      </c>
      <c r="W31" s="7">
        <v>0</v>
      </c>
      <c r="X31" s="7">
        <v>105235</v>
      </c>
      <c r="Y31" s="6">
        <v>0</v>
      </c>
      <c r="Z31" s="7">
        <v>173770</v>
      </c>
      <c r="AA31" s="7">
        <v>8015</v>
      </c>
      <c r="AB31" s="8">
        <v>0</v>
      </c>
      <c r="AC31" s="8">
        <v>0</v>
      </c>
      <c r="AD31" s="6">
        <v>0</v>
      </c>
      <c r="AE31" s="6">
        <v>0</v>
      </c>
      <c r="AF31" s="7">
        <v>1</v>
      </c>
      <c r="AG31" s="7">
        <v>3600</v>
      </c>
      <c r="AH31" s="7">
        <v>2265</v>
      </c>
      <c r="AI31" s="8">
        <v>17</v>
      </c>
      <c r="AJ31" s="7">
        <v>65</v>
      </c>
      <c r="AK31" s="8">
        <v>0</v>
      </c>
      <c r="AL31" s="8">
        <v>0</v>
      </c>
      <c r="AM31" s="8">
        <v>199</v>
      </c>
      <c r="AN31" s="7">
        <v>0</v>
      </c>
      <c r="AO31" s="7">
        <v>116</v>
      </c>
      <c r="AP31" s="8">
        <v>121</v>
      </c>
      <c r="AQ31" s="7">
        <v>2367</v>
      </c>
      <c r="AR31" s="7">
        <v>4771</v>
      </c>
      <c r="AS31" s="7">
        <v>14516</v>
      </c>
      <c r="AT31" s="8">
        <v>0</v>
      </c>
      <c r="AU31" s="7">
        <v>3995</v>
      </c>
      <c r="AV31" s="7">
        <v>194203</v>
      </c>
      <c r="AW31" s="7"/>
      <c r="AX31" s="8">
        <v>0</v>
      </c>
      <c r="AY31" s="7">
        <v>285780</v>
      </c>
      <c r="AZ31" s="8">
        <v>0</v>
      </c>
      <c r="BA31" s="7">
        <v>10380</v>
      </c>
      <c r="BB31" s="7">
        <v>11458</v>
      </c>
      <c r="BC31" s="8">
        <v>120</v>
      </c>
      <c r="BD31" s="8">
        <v>0</v>
      </c>
      <c r="BE31" s="8">
        <v>11458</v>
      </c>
      <c r="BF31" s="6">
        <v>0</v>
      </c>
      <c r="BG31" s="8">
        <v>10380</v>
      </c>
      <c r="BH31" s="8">
        <v>285780</v>
      </c>
      <c r="BI31" s="8">
        <v>0</v>
      </c>
      <c r="BJ31" s="8">
        <v>0</v>
      </c>
      <c r="BK31" s="8">
        <v>0</v>
      </c>
      <c r="BL31" s="45">
        <f t="shared" si="0"/>
        <v>725763</v>
      </c>
      <c r="BM31" s="45">
        <f t="shared" si="14"/>
        <v>307618</v>
      </c>
      <c r="BN31" s="45">
        <f t="shared" si="1"/>
        <v>1033381</v>
      </c>
      <c r="BO31" s="40" t="s">
        <v>61</v>
      </c>
      <c r="BP31" s="22" t="s">
        <v>120</v>
      </c>
      <c r="BQ31" s="52" t="s">
        <v>121</v>
      </c>
      <c r="BR31" s="55">
        <v>59700</v>
      </c>
      <c r="BS31" s="50">
        <f t="shared" si="2"/>
        <v>413.26313799621926</v>
      </c>
      <c r="BT31" s="80">
        <f t="shared" si="15"/>
        <v>71.857712282987265</v>
      </c>
      <c r="BU31" s="75">
        <f t="shared" si="3"/>
        <v>51.565595463137996</v>
      </c>
      <c r="BV31" s="14">
        <f t="shared" si="4"/>
        <v>30.739130434782609</v>
      </c>
      <c r="BW31" s="14">
        <f t="shared" si="5"/>
        <v>32.716446124763706</v>
      </c>
      <c r="BX31" s="14">
        <f t="shared" si="6"/>
        <v>5.4880907372400758</v>
      </c>
      <c r="BY31" s="14">
        <f t="shared" si="7"/>
        <v>5.9568998109640834</v>
      </c>
      <c r="BZ31" s="14">
        <f t="shared" si="8"/>
        <v>0</v>
      </c>
      <c r="CA31" s="14">
        <f t="shared" si="9"/>
        <v>65.69754253308129</v>
      </c>
      <c r="CB31" s="14">
        <f t="shared" si="16"/>
        <v>73.422684310018909</v>
      </c>
      <c r="CC31" s="14">
        <f t="shared" si="10"/>
        <v>139.1202268431002</v>
      </c>
      <c r="CD31" s="14">
        <f t="shared" si="11"/>
        <v>0</v>
      </c>
      <c r="CE31" s="14">
        <f t="shared" si="17"/>
        <v>4.3319470699432889</v>
      </c>
      <c r="CF31" s="14">
        <f t="shared" si="12"/>
        <v>108.04536862003781</v>
      </c>
      <c r="CG31" s="19">
        <f t="shared" si="13"/>
        <v>0.28355387523629488</v>
      </c>
    </row>
    <row r="32" spans="1:85" ht="13.8" x14ac:dyDescent="0.3">
      <c r="A32" s="4" t="s">
        <v>61</v>
      </c>
      <c r="B32" s="4" t="s">
        <v>122</v>
      </c>
      <c r="C32" s="4" t="s">
        <v>123</v>
      </c>
      <c r="D32" s="5">
        <v>1129</v>
      </c>
      <c r="E32" s="6">
        <v>0</v>
      </c>
      <c r="F32" s="6">
        <v>10579</v>
      </c>
      <c r="G32" s="7">
        <v>2211</v>
      </c>
      <c r="H32" s="6">
        <v>0</v>
      </c>
      <c r="I32" s="6">
        <v>0</v>
      </c>
      <c r="J32" s="7">
        <v>29255</v>
      </c>
      <c r="K32" s="7">
        <v>28311</v>
      </c>
      <c r="L32" s="8">
        <v>0</v>
      </c>
      <c r="M32" s="6">
        <v>0</v>
      </c>
      <c r="N32" s="7">
        <v>947</v>
      </c>
      <c r="O32" s="8">
        <v>0</v>
      </c>
      <c r="P32" s="6">
        <v>0</v>
      </c>
      <c r="Q32" s="6">
        <v>0</v>
      </c>
      <c r="R32" s="6">
        <v>0</v>
      </c>
      <c r="S32" s="7">
        <v>0</v>
      </c>
      <c r="T32" s="6">
        <v>0</v>
      </c>
      <c r="U32" s="6">
        <v>0</v>
      </c>
      <c r="V32" s="6">
        <v>0</v>
      </c>
      <c r="W32" s="7">
        <v>1931</v>
      </c>
      <c r="X32" s="7">
        <v>34072</v>
      </c>
      <c r="Y32" s="6">
        <v>0</v>
      </c>
      <c r="Z32" s="7">
        <v>105812</v>
      </c>
      <c r="AA32" s="7">
        <v>410</v>
      </c>
      <c r="AB32" s="8">
        <v>0</v>
      </c>
      <c r="AC32" s="8">
        <v>0</v>
      </c>
      <c r="AD32" s="6">
        <v>0</v>
      </c>
      <c r="AE32" s="6">
        <v>0</v>
      </c>
      <c r="AF32" s="7">
        <v>26</v>
      </c>
      <c r="AG32" s="7">
        <v>1530</v>
      </c>
      <c r="AH32" s="7">
        <v>299</v>
      </c>
      <c r="AI32" s="8">
        <v>56</v>
      </c>
      <c r="AJ32" s="7">
        <v>0</v>
      </c>
      <c r="AK32" s="8">
        <v>0</v>
      </c>
      <c r="AL32" s="8">
        <v>0</v>
      </c>
      <c r="AM32" s="8">
        <v>0</v>
      </c>
      <c r="AN32" s="7">
        <v>0</v>
      </c>
      <c r="AO32" s="7">
        <v>378</v>
      </c>
      <c r="AP32" s="8">
        <v>0</v>
      </c>
      <c r="AQ32" s="7">
        <v>1492</v>
      </c>
      <c r="AR32" s="7">
        <v>2273</v>
      </c>
      <c r="AS32" s="7">
        <v>16483</v>
      </c>
      <c r="AT32" s="8">
        <v>0</v>
      </c>
      <c r="AU32" s="7">
        <v>256</v>
      </c>
      <c r="AV32" s="7">
        <v>74129</v>
      </c>
      <c r="AW32" s="7"/>
      <c r="AX32" s="8">
        <v>0</v>
      </c>
      <c r="AY32" s="7">
        <v>153086</v>
      </c>
      <c r="AZ32" s="8">
        <v>0</v>
      </c>
      <c r="BA32" s="7">
        <v>3929</v>
      </c>
      <c r="BB32" s="7">
        <v>7220</v>
      </c>
      <c r="BC32" s="8">
        <v>0</v>
      </c>
      <c r="BD32" s="8">
        <v>11805</v>
      </c>
      <c r="BE32" s="8">
        <v>7220</v>
      </c>
      <c r="BF32" s="6">
        <v>0</v>
      </c>
      <c r="BG32" s="8">
        <v>3929</v>
      </c>
      <c r="BH32" s="8">
        <v>153086</v>
      </c>
      <c r="BI32" s="8">
        <v>0</v>
      </c>
      <c r="BJ32" s="8">
        <v>0</v>
      </c>
      <c r="BK32" s="8">
        <v>0</v>
      </c>
      <c r="BL32" s="45">
        <f t="shared" si="0"/>
        <v>322255</v>
      </c>
      <c r="BM32" s="45">
        <f t="shared" si="14"/>
        <v>164235</v>
      </c>
      <c r="BN32" s="45">
        <f t="shared" si="1"/>
        <v>486490</v>
      </c>
      <c r="BO32" s="40" t="s">
        <v>61</v>
      </c>
      <c r="BP32" s="22" t="s">
        <v>122</v>
      </c>
      <c r="BQ32" s="52" t="s">
        <v>123</v>
      </c>
      <c r="BR32" s="55">
        <v>0</v>
      </c>
      <c r="BS32" s="50">
        <f t="shared" si="2"/>
        <v>430.90345438441096</v>
      </c>
      <c r="BT32" s="80">
        <f t="shared" si="15"/>
        <v>66.24082714958169</v>
      </c>
      <c r="BU32" s="75">
        <f t="shared" si="3"/>
        <v>39.549158547387066</v>
      </c>
      <c r="BV32" s="14">
        <f t="shared" si="4"/>
        <v>1.95837023914969</v>
      </c>
      <c r="BW32" s="14">
        <f t="shared" si="5"/>
        <v>25.076173604960143</v>
      </c>
      <c r="BX32" s="14">
        <f t="shared" si="6"/>
        <v>14.599645704162976</v>
      </c>
      <c r="BY32" s="14">
        <f t="shared" si="7"/>
        <v>0.22674933569530559</v>
      </c>
      <c r="BZ32" s="14">
        <f t="shared" si="8"/>
        <v>25.91231178033658</v>
      </c>
      <c r="CA32" s="14">
        <f t="shared" si="9"/>
        <v>93.72187776793622</v>
      </c>
      <c r="CB32" s="14">
        <f t="shared" si="16"/>
        <v>65.658990256864485</v>
      </c>
      <c r="CC32" s="14">
        <f t="shared" si="10"/>
        <v>159.38086802480072</v>
      </c>
      <c r="CD32" s="14">
        <f t="shared" si="11"/>
        <v>10.45615589016829</v>
      </c>
      <c r="CE32" s="14">
        <f t="shared" si="17"/>
        <v>6.395039858281665</v>
      </c>
      <c r="CF32" s="14">
        <f t="shared" si="12"/>
        <v>135.59433126660761</v>
      </c>
      <c r="CG32" s="19">
        <f t="shared" si="13"/>
        <v>1.7103631532329495</v>
      </c>
    </row>
    <row r="33" spans="1:85" ht="13.8" x14ac:dyDescent="0.3">
      <c r="A33" s="4" t="s">
        <v>61</v>
      </c>
      <c r="B33" s="4" t="s">
        <v>124</v>
      </c>
      <c r="C33" s="4" t="s">
        <v>125</v>
      </c>
      <c r="D33" s="5">
        <v>6860</v>
      </c>
      <c r="E33" s="6">
        <v>0</v>
      </c>
      <c r="F33" s="6">
        <v>1262050</v>
      </c>
      <c r="G33" s="7">
        <v>0</v>
      </c>
      <c r="H33" s="6">
        <v>608232</v>
      </c>
      <c r="I33" s="6">
        <v>0</v>
      </c>
      <c r="J33" s="7">
        <v>409504</v>
      </c>
      <c r="K33" s="7">
        <v>216665</v>
      </c>
      <c r="L33" s="8">
        <v>0</v>
      </c>
      <c r="M33" s="6">
        <v>0</v>
      </c>
      <c r="N33" s="7">
        <v>768</v>
      </c>
      <c r="O33" s="8">
        <v>0</v>
      </c>
      <c r="P33" s="6">
        <v>0</v>
      </c>
      <c r="Q33" s="6">
        <v>0</v>
      </c>
      <c r="R33" s="6">
        <v>0</v>
      </c>
      <c r="S33" s="7">
        <v>696</v>
      </c>
      <c r="T33" s="6">
        <v>0</v>
      </c>
      <c r="U33" s="6">
        <v>0</v>
      </c>
      <c r="V33" s="6">
        <v>0</v>
      </c>
      <c r="W33" s="7">
        <v>247902</v>
      </c>
      <c r="X33" s="7">
        <v>244247</v>
      </c>
      <c r="Y33" s="6">
        <v>0</v>
      </c>
      <c r="Z33" s="7">
        <v>269620</v>
      </c>
      <c r="AA33" s="7">
        <v>32180</v>
      </c>
      <c r="AB33" s="8">
        <v>0</v>
      </c>
      <c r="AC33" s="8">
        <v>0</v>
      </c>
      <c r="AD33" s="6">
        <v>0</v>
      </c>
      <c r="AE33" s="6">
        <v>0</v>
      </c>
      <c r="AF33" s="7">
        <v>273</v>
      </c>
      <c r="AG33" s="7">
        <v>4788</v>
      </c>
      <c r="AH33" s="7">
        <v>1797</v>
      </c>
      <c r="AI33" s="8">
        <v>528</v>
      </c>
      <c r="AJ33" s="7">
        <v>0</v>
      </c>
      <c r="AK33" s="8">
        <v>0</v>
      </c>
      <c r="AL33" s="8">
        <v>0</v>
      </c>
      <c r="AM33" s="8">
        <v>0</v>
      </c>
      <c r="AN33" s="7">
        <v>40</v>
      </c>
      <c r="AO33" s="7">
        <v>192</v>
      </c>
      <c r="AP33" s="8">
        <v>0</v>
      </c>
      <c r="AQ33" s="7">
        <v>6006</v>
      </c>
      <c r="AR33" s="7">
        <v>7771</v>
      </c>
      <c r="AS33" s="7">
        <v>264166</v>
      </c>
      <c r="AT33" s="8">
        <v>0</v>
      </c>
      <c r="AU33" s="7">
        <v>12836</v>
      </c>
      <c r="AV33" s="7">
        <v>329822</v>
      </c>
      <c r="AW33" s="7"/>
      <c r="AX33" s="8">
        <v>0</v>
      </c>
      <c r="AY33" s="7">
        <v>1756596</v>
      </c>
      <c r="AZ33" s="8">
        <v>0</v>
      </c>
      <c r="BA33" s="7">
        <v>76280</v>
      </c>
      <c r="BB33" s="7">
        <v>19960</v>
      </c>
      <c r="BC33" s="8">
        <v>0</v>
      </c>
      <c r="BD33" s="8">
        <v>63747</v>
      </c>
      <c r="BE33" s="8">
        <v>19960</v>
      </c>
      <c r="BF33" s="6">
        <v>0</v>
      </c>
      <c r="BG33" s="8">
        <v>76280</v>
      </c>
      <c r="BH33" s="8">
        <v>1756596</v>
      </c>
      <c r="BI33" s="8">
        <v>0</v>
      </c>
      <c r="BJ33" s="8">
        <v>0</v>
      </c>
      <c r="BK33" s="8">
        <v>0</v>
      </c>
      <c r="BL33" s="45">
        <f t="shared" si="0"/>
        <v>3983830</v>
      </c>
      <c r="BM33" s="45">
        <f t="shared" si="14"/>
        <v>1852836</v>
      </c>
      <c r="BN33" s="45">
        <f t="shared" si="1"/>
        <v>5836666</v>
      </c>
      <c r="BO33" s="40" t="s">
        <v>61</v>
      </c>
      <c r="BP33" s="22" t="s">
        <v>124</v>
      </c>
      <c r="BQ33" s="52" t="s">
        <v>125</v>
      </c>
      <c r="BR33" s="55">
        <v>4340</v>
      </c>
      <c r="BS33" s="50">
        <f t="shared" si="2"/>
        <v>851.4586005830904</v>
      </c>
      <c r="BT33" s="80">
        <f t="shared" si="15"/>
        <v>68.278820463461258</v>
      </c>
      <c r="BU33" s="75">
        <f t="shared" si="3"/>
        <v>219.57682215743441</v>
      </c>
      <c r="BV33" s="14">
        <f t="shared" si="4"/>
        <v>0</v>
      </c>
      <c r="BW33" s="14">
        <f t="shared" si="5"/>
        <v>31.583819241982507</v>
      </c>
      <c r="BX33" s="14">
        <f t="shared" si="6"/>
        <v>127.17172011661808</v>
      </c>
      <c r="BY33" s="14">
        <f t="shared" si="7"/>
        <v>1.871137026239067</v>
      </c>
      <c r="BZ33" s="14">
        <f t="shared" si="8"/>
        <v>59.694460641399417</v>
      </c>
      <c r="CA33" s="14">
        <f t="shared" si="9"/>
        <v>39.303206997084551</v>
      </c>
      <c r="CB33" s="14">
        <f t="shared" si="16"/>
        <v>48.079008746355683</v>
      </c>
      <c r="CC33" s="14">
        <f t="shared" si="10"/>
        <v>87.382215743440227</v>
      </c>
      <c r="CD33" s="14">
        <f t="shared" si="11"/>
        <v>9.2925655976676378</v>
      </c>
      <c r="CE33" s="14">
        <f t="shared" si="17"/>
        <v>2.9096209912536444</v>
      </c>
      <c r="CF33" s="14">
        <f t="shared" si="12"/>
        <v>256.06355685131194</v>
      </c>
      <c r="CG33" s="19">
        <f t="shared" si="13"/>
        <v>36.13731778425656</v>
      </c>
    </row>
    <row r="34" spans="1:85" ht="13.8" x14ac:dyDescent="0.3">
      <c r="A34" s="4" t="s">
        <v>61</v>
      </c>
      <c r="B34" s="4" t="s">
        <v>126</v>
      </c>
      <c r="C34" s="4" t="s">
        <v>127</v>
      </c>
      <c r="D34" s="5">
        <v>2860</v>
      </c>
      <c r="E34" s="6">
        <v>0</v>
      </c>
      <c r="F34" s="6">
        <v>58745</v>
      </c>
      <c r="G34" s="7">
        <v>100770</v>
      </c>
      <c r="H34" s="6">
        <v>0</v>
      </c>
      <c r="I34" s="6">
        <v>13551</v>
      </c>
      <c r="J34" s="7">
        <v>0</v>
      </c>
      <c r="K34" s="7">
        <v>101115</v>
      </c>
      <c r="L34" s="8">
        <v>0</v>
      </c>
      <c r="M34" s="6">
        <v>0</v>
      </c>
      <c r="N34" s="7">
        <v>150</v>
      </c>
      <c r="O34" s="8">
        <v>0</v>
      </c>
      <c r="P34" s="6">
        <v>0</v>
      </c>
      <c r="Q34" s="6">
        <v>0</v>
      </c>
      <c r="R34" s="6">
        <v>0</v>
      </c>
      <c r="S34" s="7">
        <v>0</v>
      </c>
      <c r="T34" s="6">
        <v>0</v>
      </c>
      <c r="U34" s="6">
        <v>0</v>
      </c>
      <c r="V34" s="6">
        <v>100</v>
      </c>
      <c r="W34" s="7">
        <v>0</v>
      </c>
      <c r="X34" s="7">
        <v>123300</v>
      </c>
      <c r="Y34" s="6">
        <v>0</v>
      </c>
      <c r="Z34" s="7">
        <v>303540</v>
      </c>
      <c r="AA34" s="7">
        <v>7513</v>
      </c>
      <c r="AB34" s="8">
        <v>0</v>
      </c>
      <c r="AC34" s="8">
        <v>0</v>
      </c>
      <c r="AD34" s="6">
        <v>0</v>
      </c>
      <c r="AE34" s="6">
        <v>0</v>
      </c>
      <c r="AF34" s="7">
        <v>2</v>
      </c>
      <c r="AG34" s="7">
        <v>1960</v>
      </c>
      <c r="AH34" s="7">
        <v>17</v>
      </c>
      <c r="AI34" s="8">
        <v>40</v>
      </c>
      <c r="AJ34" s="7">
        <v>167</v>
      </c>
      <c r="AK34" s="8">
        <v>0</v>
      </c>
      <c r="AL34" s="8">
        <v>0</v>
      </c>
      <c r="AM34" s="8">
        <v>120</v>
      </c>
      <c r="AN34" s="7">
        <v>0</v>
      </c>
      <c r="AO34" s="7">
        <v>156</v>
      </c>
      <c r="AP34" s="8">
        <v>71</v>
      </c>
      <c r="AQ34" s="7">
        <v>2655</v>
      </c>
      <c r="AR34" s="7">
        <v>7224</v>
      </c>
      <c r="AS34" s="7">
        <v>15327</v>
      </c>
      <c r="AT34" s="8">
        <v>0</v>
      </c>
      <c r="AU34" s="7">
        <v>5157</v>
      </c>
      <c r="AV34" s="7">
        <v>234482</v>
      </c>
      <c r="AW34" s="7"/>
      <c r="AX34" s="8">
        <v>0</v>
      </c>
      <c r="AY34" s="7">
        <v>298730</v>
      </c>
      <c r="AZ34" s="8">
        <v>0</v>
      </c>
      <c r="BA34" s="7">
        <v>35460</v>
      </c>
      <c r="BB34" s="7">
        <v>21260</v>
      </c>
      <c r="BC34" s="8">
        <v>740</v>
      </c>
      <c r="BD34" s="8">
        <v>0</v>
      </c>
      <c r="BE34" s="8">
        <v>21260</v>
      </c>
      <c r="BF34" s="6">
        <v>0</v>
      </c>
      <c r="BG34" s="8">
        <v>35460</v>
      </c>
      <c r="BH34" s="8">
        <v>298730</v>
      </c>
      <c r="BI34" s="8">
        <v>0</v>
      </c>
      <c r="BJ34" s="8">
        <v>0</v>
      </c>
      <c r="BK34" s="8">
        <v>0</v>
      </c>
      <c r="BL34" s="45">
        <f t="shared" si="0"/>
        <v>976162</v>
      </c>
      <c r="BM34" s="45">
        <f t="shared" si="14"/>
        <v>355450</v>
      </c>
      <c r="BN34" s="45">
        <f t="shared" si="1"/>
        <v>1331612</v>
      </c>
      <c r="BO34" s="40" t="s">
        <v>61</v>
      </c>
      <c r="BP34" s="22" t="s">
        <v>126</v>
      </c>
      <c r="BQ34" s="52" t="s">
        <v>127</v>
      </c>
      <c r="BR34" s="55">
        <v>17669.999999999996</v>
      </c>
      <c r="BS34" s="50">
        <f t="shared" si="2"/>
        <v>471.77692307692308</v>
      </c>
      <c r="BT34" s="80">
        <f t="shared" si="15"/>
        <v>73.656359456362722</v>
      </c>
      <c r="BU34" s="75">
        <f t="shared" si="3"/>
        <v>63.6520979020979</v>
      </c>
      <c r="BV34" s="14">
        <f t="shared" si="4"/>
        <v>35.234265734265733</v>
      </c>
      <c r="BW34" s="14">
        <f t="shared" si="5"/>
        <v>35.354895104895107</v>
      </c>
      <c r="BX34" s="14">
        <f t="shared" si="6"/>
        <v>5.3590909090909093</v>
      </c>
      <c r="BY34" s="14">
        <f t="shared" si="7"/>
        <v>6.5412587412587415</v>
      </c>
      <c r="BZ34" s="14">
        <f t="shared" si="8"/>
        <v>0</v>
      </c>
      <c r="CA34" s="14">
        <f t="shared" si="9"/>
        <v>106.13286713286713</v>
      </c>
      <c r="CB34" s="14">
        <f t="shared" si="16"/>
        <v>81.986713286713282</v>
      </c>
      <c r="CC34" s="14">
        <f t="shared" si="10"/>
        <v>188.11958041958042</v>
      </c>
      <c r="CD34" s="14">
        <f t="shared" si="11"/>
        <v>0</v>
      </c>
      <c r="CE34" s="14">
        <f t="shared" si="17"/>
        <v>7.4335664335664333</v>
      </c>
      <c r="CF34" s="14">
        <f t="shared" si="12"/>
        <v>104.45104895104895</v>
      </c>
      <c r="CG34" s="19">
        <f t="shared" si="13"/>
        <v>3.4965034965034968E-2</v>
      </c>
    </row>
    <row r="35" spans="1:85" ht="13.8" x14ac:dyDescent="0.3">
      <c r="A35" s="4" t="s">
        <v>61</v>
      </c>
      <c r="B35" s="4" t="s">
        <v>128</v>
      </c>
      <c r="C35" s="4" t="s">
        <v>129</v>
      </c>
      <c r="D35" s="5">
        <v>727</v>
      </c>
      <c r="E35" s="6">
        <v>0</v>
      </c>
      <c r="F35" s="6">
        <v>11696</v>
      </c>
      <c r="G35" s="7">
        <v>88</v>
      </c>
      <c r="H35" s="6">
        <v>0</v>
      </c>
      <c r="I35" s="6">
        <v>0</v>
      </c>
      <c r="J35" s="7">
        <v>37717</v>
      </c>
      <c r="K35" s="7">
        <v>29650</v>
      </c>
      <c r="L35" s="8">
        <v>0</v>
      </c>
      <c r="M35" s="6">
        <v>0</v>
      </c>
      <c r="N35" s="7">
        <v>0</v>
      </c>
      <c r="O35" s="8">
        <v>0</v>
      </c>
      <c r="P35" s="6">
        <v>0</v>
      </c>
      <c r="Q35" s="6">
        <v>0</v>
      </c>
      <c r="R35" s="6">
        <v>0</v>
      </c>
      <c r="S35" s="7">
        <v>0</v>
      </c>
      <c r="T35" s="6">
        <v>0</v>
      </c>
      <c r="U35" s="6">
        <v>0</v>
      </c>
      <c r="V35" s="6">
        <v>0</v>
      </c>
      <c r="W35" s="7">
        <v>13164</v>
      </c>
      <c r="X35" s="7">
        <v>19768</v>
      </c>
      <c r="Y35" s="6">
        <v>0</v>
      </c>
      <c r="Z35" s="7">
        <v>112630</v>
      </c>
      <c r="AA35" s="7">
        <v>840</v>
      </c>
      <c r="AB35" s="8">
        <v>0</v>
      </c>
      <c r="AC35" s="8">
        <v>0</v>
      </c>
      <c r="AD35" s="6">
        <v>0</v>
      </c>
      <c r="AE35" s="6">
        <v>0</v>
      </c>
      <c r="AF35" s="7">
        <v>32</v>
      </c>
      <c r="AG35" s="7">
        <v>972</v>
      </c>
      <c r="AH35" s="7">
        <v>216</v>
      </c>
      <c r="AI35" s="8">
        <v>0</v>
      </c>
      <c r="AJ35" s="7">
        <v>0</v>
      </c>
      <c r="AK35" s="8">
        <v>0</v>
      </c>
      <c r="AL35" s="8">
        <v>0</v>
      </c>
      <c r="AM35" s="8">
        <v>0</v>
      </c>
      <c r="AN35" s="7">
        <v>0</v>
      </c>
      <c r="AO35" s="7">
        <v>38</v>
      </c>
      <c r="AP35" s="8">
        <v>0</v>
      </c>
      <c r="AQ35" s="7">
        <v>1052</v>
      </c>
      <c r="AR35" s="7">
        <v>2307</v>
      </c>
      <c r="AS35" s="7">
        <v>2980</v>
      </c>
      <c r="AT35" s="8">
        <v>0</v>
      </c>
      <c r="AU35" s="7">
        <v>2995</v>
      </c>
      <c r="AV35" s="7">
        <v>17078</v>
      </c>
      <c r="AW35" s="7"/>
      <c r="AX35" s="8">
        <v>0</v>
      </c>
      <c r="AY35" s="7">
        <v>17901</v>
      </c>
      <c r="AZ35" s="8">
        <v>0</v>
      </c>
      <c r="BA35" s="7">
        <v>13289</v>
      </c>
      <c r="BB35" s="7">
        <v>9601</v>
      </c>
      <c r="BC35" s="8">
        <v>0</v>
      </c>
      <c r="BD35" s="8">
        <v>2580</v>
      </c>
      <c r="BE35" s="8">
        <v>9601</v>
      </c>
      <c r="BF35" s="6">
        <v>0</v>
      </c>
      <c r="BG35" s="8">
        <v>13289</v>
      </c>
      <c r="BH35" s="8">
        <v>17901</v>
      </c>
      <c r="BI35" s="8">
        <v>0</v>
      </c>
      <c r="BJ35" s="8">
        <v>0</v>
      </c>
      <c r="BK35" s="8">
        <v>0</v>
      </c>
      <c r="BL35" s="45">
        <f t="shared" si="0"/>
        <v>255803</v>
      </c>
      <c r="BM35" s="45">
        <f t="shared" si="14"/>
        <v>40791</v>
      </c>
      <c r="BN35" s="45">
        <f t="shared" si="1"/>
        <v>296594</v>
      </c>
      <c r="BO35" s="40" t="s">
        <v>61</v>
      </c>
      <c r="BP35" s="22" t="s">
        <v>128</v>
      </c>
      <c r="BQ35" s="52" t="s">
        <v>129</v>
      </c>
      <c r="BR35" s="55">
        <v>0</v>
      </c>
      <c r="BS35" s="50">
        <f t="shared" si="2"/>
        <v>407.96973865199448</v>
      </c>
      <c r="BT35" s="80">
        <f t="shared" si="15"/>
        <v>86.246855971462679</v>
      </c>
      <c r="BU35" s="75">
        <f t="shared" si="3"/>
        <v>43.279229711141681</v>
      </c>
      <c r="BV35" s="14">
        <f t="shared" si="4"/>
        <v>0.12104539202200826</v>
      </c>
      <c r="BW35" s="14">
        <f t="shared" si="5"/>
        <v>40.784044016506186</v>
      </c>
      <c r="BX35" s="14">
        <f t="shared" si="6"/>
        <v>4.0990371389270974</v>
      </c>
      <c r="BY35" s="14">
        <f t="shared" si="7"/>
        <v>4.1196698762035764</v>
      </c>
      <c r="BZ35" s="14">
        <f t="shared" si="8"/>
        <v>51.880330123796426</v>
      </c>
      <c r="CA35" s="14">
        <f t="shared" si="9"/>
        <v>154.92434662998625</v>
      </c>
      <c r="CB35" s="14">
        <f t="shared" si="16"/>
        <v>23.491059147180192</v>
      </c>
      <c r="CC35" s="14">
        <f t="shared" si="10"/>
        <v>178.41540577716643</v>
      </c>
      <c r="CD35" s="14">
        <f t="shared" si="11"/>
        <v>3.5488308115543328</v>
      </c>
      <c r="CE35" s="14">
        <f t="shared" si="17"/>
        <v>13.206327372764786</v>
      </c>
      <c r="CF35" s="14">
        <f t="shared" si="12"/>
        <v>24.623108665749655</v>
      </c>
      <c r="CG35" s="19">
        <f t="shared" si="13"/>
        <v>18.107290233837688</v>
      </c>
    </row>
    <row r="36" spans="1:85" ht="13.8" x14ac:dyDescent="0.3">
      <c r="A36" s="4" t="s">
        <v>61</v>
      </c>
      <c r="B36" s="4" t="s">
        <v>130</v>
      </c>
      <c r="C36" s="4" t="s">
        <v>131</v>
      </c>
      <c r="D36" s="5">
        <v>6270</v>
      </c>
      <c r="E36" s="6">
        <v>76</v>
      </c>
      <c r="F36" s="6">
        <v>154800</v>
      </c>
      <c r="G36" s="7">
        <v>194222</v>
      </c>
      <c r="H36" s="6">
        <v>2445</v>
      </c>
      <c r="I36" s="6">
        <v>30096</v>
      </c>
      <c r="J36" s="7">
        <v>0</v>
      </c>
      <c r="K36" s="7">
        <v>212727</v>
      </c>
      <c r="L36" s="8">
        <v>30</v>
      </c>
      <c r="M36" s="6">
        <v>0</v>
      </c>
      <c r="N36" s="7">
        <v>6100</v>
      </c>
      <c r="O36" s="8">
        <v>0</v>
      </c>
      <c r="P36" s="6">
        <v>0</v>
      </c>
      <c r="Q36" s="6">
        <v>0</v>
      </c>
      <c r="R36" s="6">
        <v>0</v>
      </c>
      <c r="S36" s="7">
        <v>0</v>
      </c>
      <c r="T36" s="6">
        <v>70</v>
      </c>
      <c r="U36" s="6">
        <v>0</v>
      </c>
      <c r="V36" s="6">
        <v>75700</v>
      </c>
      <c r="W36" s="7">
        <v>0</v>
      </c>
      <c r="X36" s="7">
        <v>233620</v>
      </c>
      <c r="Y36" s="6">
        <v>0</v>
      </c>
      <c r="Z36" s="7">
        <v>425380</v>
      </c>
      <c r="AA36" s="7">
        <v>21040</v>
      </c>
      <c r="AB36" s="8">
        <v>0</v>
      </c>
      <c r="AC36" s="8">
        <v>50</v>
      </c>
      <c r="AD36" s="6">
        <v>70</v>
      </c>
      <c r="AE36" s="6">
        <v>160</v>
      </c>
      <c r="AF36" s="7">
        <v>117</v>
      </c>
      <c r="AG36" s="7">
        <v>6120</v>
      </c>
      <c r="AH36" s="7">
        <v>2810</v>
      </c>
      <c r="AI36" s="8">
        <v>760</v>
      </c>
      <c r="AJ36" s="7">
        <v>3065</v>
      </c>
      <c r="AK36" s="8">
        <v>0</v>
      </c>
      <c r="AL36" s="8">
        <v>60</v>
      </c>
      <c r="AM36" s="8">
        <v>317</v>
      </c>
      <c r="AN36" s="7">
        <v>0</v>
      </c>
      <c r="AO36" s="7">
        <v>2940</v>
      </c>
      <c r="AP36" s="8">
        <v>181</v>
      </c>
      <c r="AQ36" s="7">
        <v>10475</v>
      </c>
      <c r="AR36" s="7">
        <v>15296</v>
      </c>
      <c r="AS36" s="7">
        <v>62850</v>
      </c>
      <c r="AT36" s="8">
        <v>0</v>
      </c>
      <c r="AU36" s="7">
        <v>39050</v>
      </c>
      <c r="AV36" s="7">
        <v>276290</v>
      </c>
      <c r="AW36" s="7"/>
      <c r="AX36" s="8">
        <v>0</v>
      </c>
      <c r="AY36" s="7">
        <v>1043400</v>
      </c>
      <c r="AZ36" s="8">
        <v>0</v>
      </c>
      <c r="BA36" s="7">
        <v>76840</v>
      </c>
      <c r="BB36" s="7">
        <v>45570</v>
      </c>
      <c r="BC36" s="8">
        <v>0</v>
      </c>
      <c r="BD36" s="8">
        <v>0</v>
      </c>
      <c r="BE36" s="8">
        <v>44840</v>
      </c>
      <c r="BF36" s="6">
        <v>0</v>
      </c>
      <c r="BG36" s="8">
        <v>76840</v>
      </c>
      <c r="BH36" s="8">
        <v>1043400</v>
      </c>
      <c r="BI36" s="8">
        <v>0</v>
      </c>
      <c r="BJ36" s="8">
        <v>0</v>
      </c>
      <c r="BK36" s="8">
        <v>0</v>
      </c>
      <c r="BL36" s="45">
        <f t="shared" si="0"/>
        <v>1776917</v>
      </c>
      <c r="BM36" s="45">
        <f t="shared" si="14"/>
        <v>1165080</v>
      </c>
      <c r="BN36" s="45">
        <f t="shared" si="1"/>
        <v>2941997</v>
      </c>
      <c r="BO36" s="40" t="s">
        <v>61</v>
      </c>
      <c r="BP36" s="22" t="s">
        <v>130</v>
      </c>
      <c r="BQ36" s="52" t="s">
        <v>131</v>
      </c>
      <c r="BR36" s="55">
        <v>198000</v>
      </c>
      <c r="BS36" s="50">
        <f t="shared" si="2"/>
        <v>500.79696969696971</v>
      </c>
      <c r="BT36" s="80">
        <f t="shared" si="15"/>
        <v>62.895505951120334</v>
      </c>
      <c r="BU36" s="75">
        <f t="shared" si="3"/>
        <v>61.948963317384369</v>
      </c>
      <c r="BV36" s="14">
        <f t="shared" si="4"/>
        <v>30.976395534290273</v>
      </c>
      <c r="BW36" s="14">
        <f t="shared" si="5"/>
        <v>33.927751196172245</v>
      </c>
      <c r="BX36" s="14">
        <f t="shared" si="6"/>
        <v>10.413875598086124</v>
      </c>
      <c r="BY36" s="14">
        <f t="shared" si="7"/>
        <v>11.028070175438597</v>
      </c>
      <c r="BZ36" s="14">
        <f t="shared" si="8"/>
        <v>0</v>
      </c>
      <c r="CA36" s="14">
        <f t="shared" si="9"/>
        <v>67.843700159489629</v>
      </c>
      <c r="CB36" s="14">
        <f t="shared" si="16"/>
        <v>44.065390749601278</v>
      </c>
      <c r="CC36" s="14">
        <f t="shared" si="10"/>
        <v>111.90909090909091</v>
      </c>
      <c r="CD36" s="14">
        <f t="shared" si="11"/>
        <v>0</v>
      </c>
      <c r="CE36" s="14">
        <f t="shared" si="17"/>
        <v>7.1515151515151514</v>
      </c>
      <c r="CF36" s="14">
        <f t="shared" si="12"/>
        <v>166.41148325358853</v>
      </c>
      <c r="CG36" s="19">
        <f t="shared" si="13"/>
        <v>12.073365231259968</v>
      </c>
    </row>
    <row r="37" spans="1:85" ht="13.8" x14ac:dyDescent="0.3">
      <c r="A37" s="4" t="s">
        <v>61</v>
      </c>
      <c r="B37" s="4" t="s">
        <v>132</v>
      </c>
      <c r="C37" s="4" t="s">
        <v>133</v>
      </c>
      <c r="D37" s="5">
        <v>94813</v>
      </c>
      <c r="E37" s="6">
        <v>0</v>
      </c>
      <c r="F37" s="6">
        <v>5499924</v>
      </c>
      <c r="G37" s="7">
        <v>333837</v>
      </c>
      <c r="H37" s="6">
        <v>2981720</v>
      </c>
      <c r="I37" s="6">
        <v>0</v>
      </c>
      <c r="J37" s="7">
        <v>3240761</v>
      </c>
      <c r="K37" s="7">
        <v>3122403</v>
      </c>
      <c r="L37" s="8">
        <v>1220</v>
      </c>
      <c r="M37" s="6">
        <v>0</v>
      </c>
      <c r="N37" s="7">
        <v>21410</v>
      </c>
      <c r="O37" s="8">
        <v>60</v>
      </c>
      <c r="P37" s="6">
        <v>0</v>
      </c>
      <c r="Q37" s="6">
        <v>0</v>
      </c>
      <c r="R37" s="6">
        <v>0</v>
      </c>
      <c r="S37" s="7">
        <v>13833</v>
      </c>
      <c r="T37" s="6">
        <v>0</v>
      </c>
      <c r="U37" s="6">
        <v>0</v>
      </c>
      <c r="V37" s="6">
        <v>0</v>
      </c>
      <c r="W37" s="7">
        <v>7037143</v>
      </c>
      <c r="X37" s="7">
        <v>4829669</v>
      </c>
      <c r="Y37" s="6">
        <v>16890</v>
      </c>
      <c r="Z37" s="7">
        <v>7713182</v>
      </c>
      <c r="AA37" s="7">
        <v>251445</v>
      </c>
      <c r="AB37" s="8">
        <v>0</v>
      </c>
      <c r="AC37" s="8">
        <v>0</v>
      </c>
      <c r="AD37" s="6">
        <v>0</v>
      </c>
      <c r="AE37" s="6">
        <v>0</v>
      </c>
      <c r="AF37" s="7">
        <v>3427</v>
      </c>
      <c r="AG37" s="7">
        <v>124401</v>
      </c>
      <c r="AH37" s="7">
        <v>38344</v>
      </c>
      <c r="AI37" s="8">
        <v>8200</v>
      </c>
      <c r="AJ37" s="7">
        <v>20100</v>
      </c>
      <c r="AK37" s="8">
        <v>0</v>
      </c>
      <c r="AL37" s="8">
        <v>0</v>
      </c>
      <c r="AM37" s="8">
        <v>0</v>
      </c>
      <c r="AN37" s="7">
        <v>12620</v>
      </c>
      <c r="AO37" s="7">
        <v>24308</v>
      </c>
      <c r="AP37" s="8">
        <v>0</v>
      </c>
      <c r="AQ37" s="7">
        <v>127246</v>
      </c>
      <c r="AR37" s="7">
        <v>187181</v>
      </c>
      <c r="AS37" s="7">
        <v>4022417</v>
      </c>
      <c r="AT37" s="8">
        <v>39220</v>
      </c>
      <c r="AU37" s="7">
        <v>387340</v>
      </c>
      <c r="AV37" s="7">
        <v>5789668</v>
      </c>
      <c r="AW37" s="7"/>
      <c r="AX37" s="8">
        <v>0</v>
      </c>
      <c r="AY37" s="7">
        <v>19976936</v>
      </c>
      <c r="AZ37" s="8">
        <v>0</v>
      </c>
      <c r="BA37" s="7">
        <v>4248119</v>
      </c>
      <c r="BB37" s="7">
        <v>698058</v>
      </c>
      <c r="BC37" s="8">
        <v>5703825</v>
      </c>
      <c r="BD37" s="8">
        <v>696268</v>
      </c>
      <c r="BE37" s="8">
        <v>553574</v>
      </c>
      <c r="BF37" s="6">
        <v>526590</v>
      </c>
      <c r="BG37" s="8">
        <v>3721529</v>
      </c>
      <c r="BH37" s="8">
        <v>19976936</v>
      </c>
      <c r="BI37" s="8">
        <v>0</v>
      </c>
      <c r="BJ37" s="8">
        <v>0</v>
      </c>
      <c r="BK37" s="8">
        <v>0</v>
      </c>
      <c r="BL37" s="45">
        <f t="shared" si="0"/>
        <v>47070827</v>
      </c>
      <c r="BM37" s="45">
        <f t="shared" si="14"/>
        <v>24252039</v>
      </c>
      <c r="BN37" s="45">
        <f t="shared" si="1"/>
        <v>71322866</v>
      </c>
      <c r="BO37" s="40" t="s">
        <v>61</v>
      </c>
      <c r="BP37" s="22" t="s">
        <v>132</v>
      </c>
      <c r="BQ37" s="52" t="s">
        <v>133</v>
      </c>
      <c r="BR37" s="55">
        <v>247810</v>
      </c>
      <c r="BS37" s="50">
        <f t="shared" si="2"/>
        <v>754.86142195690468</v>
      </c>
      <c r="BT37" s="80">
        <f t="shared" si="15"/>
        <v>66.114559264467474</v>
      </c>
      <c r="BU37" s="75">
        <f t="shared" si="3"/>
        <v>108.94701148576672</v>
      </c>
      <c r="BV37" s="14">
        <f t="shared" si="4"/>
        <v>3.9346608587429994</v>
      </c>
      <c r="BW37" s="14">
        <f t="shared" si="5"/>
        <v>33.110364612447661</v>
      </c>
      <c r="BX37" s="14">
        <f t="shared" si="6"/>
        <v>73.87317140054634</v>
      </c>
      <c r="BY37" s="14">
        <f t="shared" si="7"/>
        <v>4.0853047577863792</v>
      </c>
      <c r="BZ37" s="14">
        <f t="shared" si="8"/>
        <v>34.180555409068376</v>
      </c>
      <c r="CA37" s="14">
        <f t="shared" si="9"/>
        <v>81.351523525254976</v>
      </c>
      <c r="CB37" s="14">
        <f t="shared" si="16"/>
        <v>61.064073492031682</v>
      </c>
      <c r="CC37" s="14">
        <f t="shared" si="10"/>
        <v>142.41559701728667</v>
      </c>
      <c r="CD37" s="14">
        <f t="shared" si="11"/>
        <v>7.3435921234429875</v>
      </c>
      <c r="CE37" s="14">
        <f t="shared" si="17"/>
        <v>5.838587535464546</v>
      </c>
      <c r="CF37" s="14">
        <f t="shared" si="12"/>
        <v>210.69827977176126</v>
      </c>
      <c r="CG37" s="19">
        <f t="shared" si="13"/>
        <v>74.221288219969836</v>
      </c>
    </row>
    <row r="38" spans="1:85" ht="13.8" x14ac:dyDescent="0.3">
      <c r="A38" s="4" t="s">
        <v>61</v>
      </c>
      <c r="B38" s="4" t="s">
        <v>134</v>
      </c>
      <c r="C38" s="4" t="s">
        <v>135</v>
      </c>
      <c r="D38" s="5">
        <v>2795</v>
      </c>
      <c r="E38" s="6">
        <v>0</v>
      </c>
      <c r="F38" s="6">
        <v>25020</v>
      </c>
      <c r="G38" s="7">
        <v>1663</v>
      </c>
      <c r="H38" s="6">
        <v>0</v>
      </c>
      <c r="I38" s="6">
        <v>0</v>
      </c>
      <c r="J38" s="7">
        <v>92737</v>
      </c>
      <c r="K38" s="7">
        <v>40990</v>
      </c>
      <c r="L38" s="8">
        <v>0</v>
      </c>
      <c r="M38" s="6">
        <v>0</v>
      </c>
      <c r="N38" s="7">
        <v>0</v>
      </c>
      <c r="O38" s="8">
        <v>0</v>
      </c>
      <c r="P38" s="6">
        <v>0</v>
      </c>
      <c r="Q38" s="6">
        <v>0</v>
      </c>
      <c r="R38" s="6">
        <v>0</v>
      </c>
      <c r="S38" s="7">
        <v>121</v>
      </c>
      <c r="T38" s="6">
        <v>0</v>
      </c>
      <c r="U38" s="6">
        <v>0</v>
      </c>
      <c r="V38" s="6">
        <v>0</v>
      </c>
      <c r="W38" s="7">
        <v>0</v>
      </c>
      <c r="X38" s="7">
        <v>85548</v>
      </c>
      <c r="Y38" s="6">
        <v>0</v>
      </c>
      <c r="Z38" s="7">
        <v>0</v>
      </c>
      <c r="AA38" s="7">
        <v>21655</v>
      </c>
      <c r="AB38" s="8">
        <v>0</v>
      </c>
      <c r="AC38" s="8">
        <v>0</v>
      </c>
      <c r="AD38" s="6">
        <v>0</v>
      </c>
      <c r="AE38" s="6">
        <v>0</v>
      </c>
      <c r="AF38" s="7">
        <v>0</v>
      </c>
      <c r="AG38" s="7">
        <v>0</v>
      </c>
      <c r="AH38" s="7">
        <v>0</v>
      </c>
      <c r="AI38" s="8">
        <v>0</v>
      </c>
      <c r="AJ38" s="7">
        <v>0</v>
      </c>
      <c r="AK38" s="8">
        <v>0</v>
      </c>
      <c r="AL38" s="8">
        <v>0</v>
      </c>
      <c r="AM38" s="8">
        <v>0</v>
      </c>
      <c r="AN38" s="7">
        <v>0</v>
      </c>
      <c r="AO38" s="7">
        <v>0</v>
      </c>
      <c r="AP38" s="8">
        <v>0</v>
      </c>
      <c r="AQ38" s="7">
        <v>0</v>
      </c>
      <c r="AR38" s="7">
        <v>0</v>
      </c>
      <c r="AS38" s="7">
        <v>97180</v>
      </c>
      <c r="AT38" s="8">
        <v>0</v>
      </c>
      <c r="AU38" s="7">
        <v>1080</v>
      </c>
      <c r="AV38" s="7">
        <v>79140</v>
      </c>
      <c r="AW38" s="7"/>
      <c r="AX38" s="8">
        <v>0</v>
      </c>
      <c r="AY38" s="7">
        <v>1039188</v>
      </c>
      <c r="AZ38" s="8">
        <v>0</v>
      </c>
      <c r="BA38" s="7">
        <v>14768</v>
      </c>
      <c r="BB38" s="7">
        <v>0</v>
      </c>
      <c r="BC38" s="8">
        <v>120</v>
      </c>
      <c r="BD38" s="8">
        <v>0</v>
      </c>
      <c r="BE38" s="8">
        <v>0</v>
      </c>
      <c r="BF38" s="6">
        <v>0</v>
      </c>
      <c r="BG38" s="8">
        <v>14768</v>
      </c>
      <c r="BH38" s="8">
        <v>1039188</v>
      </c>
      <c r="BI38" s="8">
        <v>0</v>
      </c>
      <c r="BJ38" s="8">
        <v>0</v>
      </c>
      <c r="BK38" s="8">
        <v>0</v>
      </c>
      <c r="BL38" s="45">
        <f t="shared" si="0"/>
        <v>445134</v>
      </c>
      <c r="BM38" s="45">
        <f t="shared" si="14"/>
        <v>1053956</v>
      </c>
      <c r="BN38" s="45">
        <f t="shared" si="1"/>
        <v>1499090</v>
      </c>
      <c r="BO38" s="40" t="s">
        <v>61</v>
      </c>
      <c r="BP38" s="22" t="s">
        <v>134</v>
      </c>
      <c r="BQ38" s="52" t="s">
        <v>135</v>
      </c>
      <c r="BR38" s="55">
        <v>929.99999999999989</v>
      </c>
      <c r="BS38" s="50">
        <f t="shared" si="2"/>
        <v>536.67978533094811</v>
      </c>
      <c r="BT38" s="80">
        <f t="shared" si="15"/>
        <v>29.737203503953282</v>
      </c>
      <c r="BU38" s="75">
        <f t="shared" si="3"/>
        <v>39.559212880143114</v>
      </c>
      <c r="BV38" s="14">
        <f t="shared" si="4"/>
        <v>0.5949910554561717</v>
      </c>
      <c r="BW38" s="14">
        <f t="shared" si="5"/>
        <v>14.665474060822898</v>
      </c>
      <c r="BX38" s="14">
        <f t="shared" si="6"/>
        <v>34.769230769230766</v>
      </c>
      <c r="BY38" s="14">
        <f t="shared" si="7"/>
        <v>0.38640429338103754</v>
      </c>
      <c r="BZ38" s="14">
        <f t="shared" si="8"/>
        <v>33.179606440071559</v>
      </c>
      <c r="CA38" s="14">
        <f t="shared" si="9"/>
        <v>0</v>
      </c>
      <c r="CB38" s="14">
        <f t="shared" si="16"/>
        <v>28.31484794275492</v>
      </c>
      <c r="CC38" s="14">
        <f t="shared" si="10"/>
        <v>28.31484794275492</v>
      </c>
      <c r="CD38" s="14">
        <f t="shared" si="11"/>
        <v>0</v>
      </c>
      <c r="CE38" s="14">
        <f t="shared" si="17"/>
        <v>0</v>
      </c>
      <c r="CF38" s="14">
        <f t="shared" si="12"/>
        <v>371.80250447227189</v>
      </c>
      <c r="CG38" s="19">
        <f t="shared" si="13"/>
        <v>0</v>
      </c>
    </row>
    <row r="39" spans="1:85" ht="13.8" x14ac:dyDescent="0.3">
      <c r="A39" s="4" t="s">
        <v>61</v>
      </c>
      <c r="B39" s="4" t="s">
        <v>136</v>
      </c>
      <c r="C39" s="4" t="s">
        <v>137</v>
      </c>
      <c r="D39" s="5">
        <v>2157</v>
      </c>
      <c r="E39" s="6">
        <v>0</v>
      </c>
      <c r="F39" s="6">
        <v>18623</v>
      </c>
      <c r="G39" s="7">
        <v>2578</v>
      </c>
      <c r="H39" s="6">
        <v>35020</v>
      </c>
      <c r="I39" s="6">
        <v>5627</v>
      </c>
      <c r="J39" s="7">
        <v>88076</v>
      </c>
      <c r="K39" s="7">
        <v>44997</v>
      </c>
      <c r="L39" s="8">
        <v>0</v>
      </c>
      <c r="M39" s="6">
        <v>0</v>
      </c>
      <c r="N39" s="7">
        <v>1623</v>
      </c>
      <c r="O39" s="8">
        <v>0</v>
      </c>
      <c r="P39" s="6">
        <v>0</v>
      </c>
      <c r="Q39" s="6">
        <v>0</v>
      </c>
      <c r="R39" s="6">
        <v>0</v>
      </c>
      <c r="S39" s="7">
        <v>20</v>
      </c>
      <c r="T39" s="6">
        <v>0</v>
      </c>
      <c r="U39" s="6">
        <v>0</v>
      </c>
      <c r="V39" s="6">
        <v>0</v>
      </c>
      <c r="W39" s="7">
        <v>3310</v>
      </c>
      <c r="X39" s="7">
        <v>86307</v>
      </c>
      <c r="Y39" s="6">
        <v>0</v>
      </c>
      <c r="Z39" s="7">
        <v>171410</v>
      </c>
      <c r="AA39" s="7">
        <v>6260</v>
      </c>
      <c r="AB39" s="8">
        <v>0</v>
      </c>
      <c r="AC39" s="8">
        <v>0</v>
      </c>
      <c r="AD39" s="6">
        <v>0</v>
      </c>
      <c r="AE39" s="6">
        <v>0</v>
      </c>
      <c r="AF39" s="7">
        <v>44</v>
      </c>
      <c r="AG39" s="7">
        <v>2621</v>
      </c>
      <c r="AH39" s="7">
        <v>568</v>
      </c>
      <c r="AI39" s="8">
        <v>60</v>
      </c>
      <c r="AJ39" s="7">
        <v>0</v>
      </c>
      <c r="AK39" s="8">
        <v>0</v>
      </c>
      <c r="AL39" s="8">
        <v>0</v>
      </c>
      <c r="AM39" s="8">
        <v>0</v>
      </c>
      <c r="AN39" s="7">
        <v>0</v>
      </c>
      <c r="AO39" s="7">
        <v>414</v>
      </c>
      <c r="AP39" s="8">
        <v>0</v>
      </c>
      <c r="AQ39" s="7">
        <v>2558</v>
      </c>
      <c r="AR39" s="7">
        <v>3893</v>
      </c>
      <c r="AS39" s="7">
        <v>29738</v>
      </c>
      <c r="AT39" s="8">
        <v>0</v>
      </c>
      <c r="AU39" s="7">
        <v>439</v>
      </c>
      <c r="AV39" s="7">
        <v>83098</v>
      </c>
      <c r="AW39" s="7"/>
      <c r="AX39" s="8">
        <v>0</v>
      </c>
      <c r="AY39" s="7">
        <v>133069</v>
      </c>
      <c r="AZ39" s="8">
        <v>0</v>
      </c>
      <c r="BA39" s="7">
        <v>12061</v>
      </c>
      <c r="BB39" s="7">
        <v>20238</v>
      </c>
      <c r="BC39" s="8">
        <v>430</v>
      </c>
      <c r="BD39" s="8">
        <v>20238</v>
      </c>
      <c r="BE39" s="8">
        <v>12376</v>
      </c>
      <c r="BF39" s="6">
        <v>0</v>
      </c>
      <c r="BG39" s="8">
        <v>12061</v>
      </c>
      <c r="BH39" s="8">
        <v>133069</v>
      </c>
      <c r="BI39" s="8">
        <v>0</v>
      </c>
      <c r="BJ39" s="8">
        <v>0</v>
      </c>
      <c r="BK39" s="8">
        <v>0</v>
      </c>
      <c r="BL39" s="45">
        <f t="shared" si="0"/>
        <v>607522</v>
      </c>
      <c r="BM39" s="45">
        <f t="shared" si="14"/>
        <v>157506</v>
      </c>
      <c r="BN39" s="45">
        <f t="shared" si="1"/>
        <v>765028</v>
      </c>
      <c r="BO39" s="40" t="s">
        <v>61</v>
      </c>
      <c r="BP39" s="22" t="s">
        <v>136</v>
      </c>
      <c r="BQ39" s="52" t="s">
        <v>137</v>
      </c>
      <c r="BR39" s="55">
        <v>0</v>
      </c>
      <c r="BS39" s="50">
        <f t="shared" si="2"/>
        <v>354.67222994900322</v>
      </c>
      <c r="BT39" s="80">
        <f t="shared" si="15"/>
        <v>79.411733949607083</v>
      </c>
      <c r="BU39" s="75">
        <f t="shared" si="3"/>
        <v>48.646267964765876</v>
      </c>
      <c r="BV39" s="14">
        <f t="shared" si="4"/>
        <v>1.1951784886416319</v>
      </c>
      <c r="BW39" s="14">
        <f t="shared" si="5"/>
        <v>20.860917941585534</v>
      </c>
      <c r="BX39" s="14">
        <f t="shared" si="6"/>
        <v>30.022253129346314</v>
      </c>
      <c r="BY39" s="14">
        <f t="shared" si="7"/>
        <v>2.812239221140473</v>
      </c>
      <c r="BZ39" s="14">
        <f t="shared" si="8"/>
        <v>40.832637923041261</v>
      </c>
      <c r="CA39" s="14">
        <f t="shared" si="9"/>
        <v>79.466852109411221</v>
      </c>
      <c r="CB39" s="14">
        <f t="shared" si="16"/>
        <v>38.524802967083914</v>
      </c>
      <c r="CC39" s="14">
        <f t="shared" si="10"/>
        <v>117.99165507649514</v>
      </c>
      <c r="CD39" s="14">
        <f t="shared" si="11"/>
        <v>9.382475660639777</v>
      </c>
      <c r="CE39" s="14">
        <f t="shared" si="17"/>
        <v>5.7375985164580436</v>
      </c>
      <c r="CF39" s="14">
        <f t="shared" si="12"/>
        <v>61.691701437181273</v>
      </c>
      <c r="CG39" s="19">
        <f t="shared" si="13"/>
        <v>1.5345387111729254</v>
      </c>
    </row>
    <row r="40" spans="1:85" ht="13.8" x14ac:dyDescent="0.3">
      <c r="A40" s="4" t="s">
        <v>61</v>
      </c>
      <c r="B40" s="4" t="s">
        <v>138</v>
      </c>
      <c r="C40" s="4" t="s">
        <v>139</v>
      </c>
      <c r="D40" s="5">
        <v>666</v>
      </c>
      <c r="E40" s="6">
        <v>0</v>
      </c>
      <c r="F40" s="6">
        <v>8481</v>
      </c>
      <c r="G40" s="7">
        <v>1740</v>
      </c>
      <c r="H40" s="6">
        <v>0</v>
      </c>
      <c r="I40" s="6">
        <v>3617</v>
      </c>
      <c r="J40" s="7">
        <v>42684</v>
      </c>
      <c r="K40" s="7">
        <v>21132</v>
      </c>
      <c r="L40" s="8">
        <v>0</v>
      </c>
      <c r="M40" s="6">
        <v>0</v>
      </c>
      <c r="N40" s="7">
        <v>405</v>
      </c>
      <c r="O40" s="8">
        <v>0</v>
      </c>
      <c r="P40" s="6">
        <v>0</v>
      </c>
      <c r="Q40" s="6">
        <v>0</v>
      </c>
      <c r="R40" s="6">
        <v>0</v>
      </c>
      <c r="S40" s="7">
        <v>0</v>
      </c>
      <c r="T40" s="6">
        <v>0</v>
      </c>
      <c r="U40" s="6">
        <v>0</v>
      </c>
      <c r="V40" s="6">
        <v>0</v>
      </c>
      <c r="W40" s="7">
        <v>827</v>
      </c>
      <c r="X40" s="7">
        <v>957</v>
      </c>
      <c r="Y40" s="6">
        <v>0</v>
      </c>
      <c r="Z40" s="7">
        <v>44792</v>
      </c>
      <c r="AA40" s="7">
        <v>220</v>
      </c>
      <c r="AB40" s="8">
        <v>0</v>
      </c>
      <c r="AC40" s="8">
        <v>0</v>
      </c>
      <c r="AD40" s="6">
        <v>0</v>
      </c>
      <c r="AE40" s="6">
        <v>0</v>
      </c>
      <c r="AF40" s="7">
        <v>12</v>
      </c>
      <c r="AG40" s="7">
        <v>654</v>
      </c>
      <c r="AH40" s="7">
        <v>176</v>
      </c>
      <c r="AI40" s="8">
        <v>60</v>
      </c>
      <c r="AJ40" s="7">
        <v>0</v>
      </c>
      <c r="AK40" s="8">
        <v>0</v>
      </c>
      <c r="AL40" s="8">
        <v>0</v>
      </c>
      <c r="AM40" s="8">
        <v>0</v>
      </c>
      <c r="AN40" s="7">
        <v>0</v>
      </c>
      <c r="AO40" s="7">
        <v>125</v>
      </c>
      <c r="AP40" s="8">
        <v>0</v>
      </c>
      <c r="AQ40" s="7">
        <v>640</v>
      </c>
      <c r="AR40" s="7">
        <v>972</v>
      </c>
      <c r="AS40" s="7">
        <v>7064</v>
      </c>
      <c r="AT40" s="8">
        <v>0</v>
      </c>
      <c r="AU40" s="7">
        <v>110</v>
      </c>
      <c r="AV40" s="7">
        <v>13528</v>
      </c>
      <c r="AW40" s="7"/>
      <c r="AX40" s="8">
        <v>0</v>
      </c>
      <c r="AY40" s="7">
        <v>194178</v>
      </c>
      <c r="AZ40" s="8">
        <v>0</v>
      </c>
      <c r="BA40" s="7">
        <v>2672</v>
      </c>
      <c r="BB40" s="7">
        <v>5060</v>
      </c>
      <c r="BC40" s="8">
        <v>0</v>
      </c>
      <c r="BD40" s="8">
        <v>5060</v>
      </c>
      <c r="BE40" s="8">
        <v>3094</v>
      </c>
      <c r="BF40" s="6">
        <v>0</v>
      </c>
      <c r="BG40" s="8">
        <v>2672</v>
      </c>
      <c r="BH40" s="8">
        <v>194178</v>
      </c>
      <c r="BI40" s="8">
        <v>0</v>
      </c>
      <c r="BJ40" s="8">
        <v>0</v>
      </c>
      <c r="BK40" s="8">
        <v>0</v>
      </c>
      <c r="BL40" s="45">
        <f t="shared" si="0"/>
        <v>153256</v>
      </c>
      <c r="BM40" s="45">
        <f t="shared" si="14"/>
        <v>199944</v>
      </c>
      <c r="BN40" s="45">
        <f t="shared" si="1"/>
        <v>353200</v>
      </c>
      <c r="BO40" s="40" t="s">
        <v>61</v>
      </c>
      <c r="BP40" s="22" t="s">
        <v>138</v>
      </c>
      <c r="BQ40" s="52" t="s">
        <v>139</v>
      </c>
      <c r="BR40" s="55">
        <v>0</v>
      </c>
      <c r="BS40" s="50">
        <f t="shared" si="2"/>
        <v>530.3303303303303</v>
      </c>
      <c r="BT40" s="80">
        <f t="shared" si="15"/>
        <v>43.390713476783695</v>
      </c>
      <c r="BU40" s="75">
        <f t="shared" si="3"/>
        <v>14.171171171171171</v>
      </c>
      <c r="BV40" s="14">
        <f t="shared" si="4"/>
        <v>2.6126126126126126</v>
      </c>
      <c r="BW40" s="14">
        <f t="shared" si="5"/>
        <v>31.72972972972973</v>
      </c>
      <c r="BX40" s="14">
        <f t="shared" si="6"/>
        <v>10.606606606606606</v>
      </c>
      <c r="BY40" s="14">
        <f t="shared" si="7"/>
        <v>5.5960960960960957</v>
      </c>
      <c r="BZ40" s="14">
        <f t="shared" si="8"/>
        <v>64.090090090090087</v>
      </c>
      <c r="CA40" s="14">
        <f t="shared" si="9"/>
        <v>67.25525525525525</v>
      </c>
      <c r="CB40" s="14">
        <f t="shared" si="16"/>
        <v>20.312312312312311</v>
      </c>
      <c r="CC40" s="14">
        <f t="shared" si="10"/>
        <v>87.567567567567565</v>
      </c>
      <c r="CD40" s="14">
        <f t="shared" si="11"/>
        <v>7.5975975975975976</v>
      </c>
      <c r="CE40" s="14">
        <f t="shared" si="17"/>
        <v>4.6456456456456454</v>
      </c>
      <c r="CF40" s="14">
        <f t="shared" si="12"/>
        <v>291.55855855855856</v>
      </c>
      <c r="CG40" s="19">
        <f t="shared" si="13"/>
        <v>1.2417417417417418</v>
      </c>
    </row>
    <row r="41" spans="1:85" ht="13.8" x14ac:dyDescent="0.3">
      <c r="A41" s="4" t="s">
        <v>61</v>
      </c>
      <c r="B41" s="4" t="s">
        <v>140</v>
      </c>
      <c r="C41" s="4" t="s">
        <v>141</v>
      </c>
      <c r="D41" s="5">
        <v>2020</v>
      </c>
      <c r="E41" s="6">
        <v>0</v>
      </c>
      <c r="F41" s="6">
        <v>505</v>
      </c>
      <c r="G41" s="7">
        <v>2406</v>
      </c>
      <c r="H41" s="6">
        <v>9500</v>
      </c>
      <c r="I41" s="6">
        <v>0</v>
      </c>
      <c r="J41" s="7">
        <v>99904</v>
      </c>
      <c r="K41" s="7">
        <v>62749</v>
      </c>
      <c r="L41" s="8">
        <v>0</v>
      </c>
      <c r="M41" s="6">
        <v>0</v>
      </c>
      <c r="N41" s="7">
        <v>801</v>
      </c>
      <c r="O41" s="8">
        <v>0</v>
      </c>
      <c r="P41" s="6">
        <v>0</v>
      </c>
      <c r="Q41" s="6">
        <v>0</v>
      </c>
      <c r="R41" s="6">
        <v>0</v>
      </c>
      <c r="S41" s="7">
        <v>64</v>
      </c>
      <c r="T41" s="6">
        <v>0</v>
      </c>
      <c r="U41" s="6">
        <v>0</v>
      </c>
      <c r="V41" s="6">
        <v>0</v>
      </c>
      <c r="W41" s="7">
        <v>3254</v>
      </c>
      <c r="X41" s="7">
        <v>130925</v>
      </c>
      <c r="Y41" s="6">
        <v>0</v>
      </c>
      <c r="Z41" s="7">
        <v>140799</v>
      </c>
      <c r="AA41" s="7">
        <v>4930</v>
      </c>
      <c r="AB41" s="8">
        <v>0</v>
      </c>
      <c r="AC41" s="8">
        <v>0</v>
      </c>
      <c r="AD41" s="6">
        <v>0</v>
      </c>
      <c r="AE41" s="6">
        <v>0</v>
      </c>
      <c r="AF41" s="7">
        <v>12</v>
      </c>
      <c r="AG41" s="7">
        <v>2972</v>
      </c>
      <c r="AH41" s="7">
        <v>575</v>
      </c>
      <c r="AI41" s="8">
        <v>0</v>
      </c>
      <c r="AJ41" s="7">
        <v>196</v>
      </c>
      <c r="AK41" s="8">
        <v>0</v>
      </c>
      <c r="AL41" s="8">
        <v>0</v>
      </c>
      <c r="AM41" s="8">
        <v>0</v>
      </c>
      <c r="AN41" s="7">
        <v>91</v>
      </c>
      <c r="AO41" s="7">
        <v>38</v>
      </c>
      <c r="AP41" s="8">
        <v>0</v>
      </c>
      <c r="AQ41" s="7">
        <v>2374</v>
      </c>
      <c r="AR41" s="7">
        <v>1897</v>
      </c>
      <c r="AS41" s="7">
        <v>12441</v>
      </c>
      <c r="AT41" s="8">
        <v>0</v>
      </c>
      <c r="AU41" s="7">
        <v>3825</v>
      </c>
      <c r="AV41" s="7">
        <v>55535</v>
      </c>
      <c r="AW41" s="7"/>
      <c r="AX41" s="8">
        <v>0</v>
      </c>
      <c r="AY41" s="7">
        <v>138425</v>
      </c>
      <c r="AZ41" s="8">
        <v>0</v>
      </c>
      <c r="BA41" s="7">
        <v>11677</v>
      </c>
      <c r="BB41" s="7">
        <v>9305</v>
      </c>
      <c r="BC41" s="8">
        <v>0</v>
      </c>
      <c r="BD41" s="8">
        <v>9305</v>
      </c>
      <c r="BE41" s="8">
        <v>15851</v>
      </c>
      <c r="BF41" s="6">
        <v>0</v>
      </c>
      <c r="BG41" s="8">
        <v>11677</v>
      </c>
      <c r="BH41" s="8">
        <v>138425</v>
      </c>
      <c r="BI41" s="8">
        <v>0</v>
      </c>
      <c r="BJ41" s="8">
        <v>0</v>
      </c>
      <c r="BK41" s="8">
        <v>0</v>
      </c>
      <c r="BL41" s="45">
        <f t="shared" si="0"/>
        <v>545098</v>
      </c>
      <c r="BM41" s="45">
        <f t="shared" si="14"/>
        <v>165953</v>
      </c>
      <c r="BN41" s="45">
        <f t="shared" si="1"/>
        <v>711051</v>
      </c>
      <c r="BO41" s="40" t="s">
        <v>61</v>
      </c>
      <c r="BP41" s="22" t="s">
        <v>140</v>
      </c>
      <c r="BQ41" s="52" t="s">
        <v>141</v>
      </c>
      <c r="BR41" s="55">
        <v>0</v>
      </c>
      <c r="BS41" s="50">
        <f t="shared" si="2"/>
        <v>352.00544554455445</v>
      </c>
      <c r="BT41" s="80">
        <f t="shared" si="15"/>
        <v>76.660886490561154</v>
      </c>
      <c r="BU41" s="75">
        <f t="shared" si="3"/>
        <v>65.06435643564356</v>
      </c>
      <c r="BV41" s="14">
        <f t="shared" si="4"/>
        <v>1.191089108910891</v>
      </c>
      <c r="BW41" s="14">
        <f t="shared" si="5"/>
        <v>31.063861386138615</v>
      </c>
      <c r="BX41" s="14">
        <f t="shared" si="6"/>
        <v>10.861881188118812</v>
      </c>
      <c r="BY41" s="14">
        <f t="shared" si="7"/>
        <v>1.8935643564356435</v>
      </c>
      <c r="BZ41" s="14">
        <f t="shared" si="8"/>
        <v>49.457425742574259</v>
      </c>
      <c r="CA41" s="14">
        <f t="shared" si="9"/>
        <v>69.70247524752476</v>
      </c>
      <c r="CB41" s="14">
        <f t="shared" si="16"/>
        <v>27.492574257425744</v>
      </c>
      <c r="CC41" s="14">
        <f t="shared" si="10"/>
        <v>97.195049504950489</v>
      </c>
      <c r="CD41" s="14">
        <f t="shared" si="11"/>
        <v>4.6064356435643568</v>
      </c>
      <c r="CE41" s="14">
        <f t="shared" si="17"/>
        <v>7.8470297029702971</v>
      </c>
      <c r="CF41" s="14">
        <f t="shared" si="12"/>
        <v>68.527227722772281</v>
      </c>
      <c r="CG41" s="19">
        <f t="shared" si="13"/>
        <v>1.610891089108911</v>
      </c>
    </row>
    <row r="42" spans="1:85" ht="13.8" x14ac:dyDescent="0.3">
      <c r="A42" s="4" t="s">
        <v>61</v>
      </c>
      <c r="B42" s="4" t="s">
        <v>142</v>
      </c>
      <c r="C42" s="4" t="s">
        <v>143</v>
      </c>
      <c r="D42" s="5">
        <v>4749</v>
      </c>
      <c r="E42" s="6">
        <v>54</v>
      </c>
      <c r="F42" s="6">
        <v>39512</v>
      </c>
      <c r="G42" s="7">
        <v>167925</v>
      </c>
      <c r="H42" s="6">
        <v>0</v>
      </c>
      <c r="I42" s="6">
        <v>18288</v>
      </c>
      <c r="J42" s="7">
        <v>0</v>
      </c>
      <c r="K42" s="7">
        <v>126023</v>
      </c>
      <c r="L42" s="8">
        <v>0</v>
      </c>
      <c r="M42" s="6">
        <v>0</v>
      </c>
      <c r="N42" s="7">
        <v>697</v>
      </c>
      <c r="O42" s="8">
        <v>0</v>
      </c>
      <c r="P42" s="6">
        <v>0</v>
      </c>
      <c r="Q42" s="6">
        <v>0</v>
      </c>
      <c r="R42" s="6">
        <v>0</v>
      </c>
      <c r="S42" s="7">
        <v>0</v>
      </c>
      <c r="T42" s="6">
        <v>5</v>
      </c>
      <c r="U42" s="6">
        <v>0</v>
      </c>
      <c r="V42" s="6">
        <v>3155</v>
      </c>
      <c r="W42" s="7">
        <v>0</v>
      </c>
      <c r="X42" s="7">
        <v>182085</v>
      </c>
      <c r="Y42" s="6">
        <v>0</v>
      </c>
      <c r="Z42" s="7">
        <v>287390</v>
      </c>
      <c r="AA42" s="7">
        <v>19086</v>
      </c>
      <c r="AB42" s="8">
        <v>0</v>
      </c>
      <c r="AC42" s="8">
        <v>0</v>
      </c>
      <c r="AD42" s="6">
        <v>30</v>
      </c>
      <c r="AE42" s="6">
        <v>0</v>
      </c>
      <c r="AF42" s="7">
        <v>42</v>
      </c>
      <c r="AG42" s="7">
        <v>2985</v>
      </c>
      <c r="AH42" s="7">
        <v>839</v>
      </c>
      <c r="AI42" s="8">
        <v>173</v>
      </c>
      <c r="AJ42" s="7">
        <v>378</v>
      </c>
      <c r="AK42" s="8">
        <v>0</v>
      </c>
      <c r="AL42" s="8">
        <v>2</v>
      </c>
      <c r="AM42" s="8">
        <v>245</v>
      </c>
      <c r="AN42" s="7">
        <v>0</v>
      </c>
      <c r="AO42" s="7">
        <v>695</v>
      </c>
      <c r="AP42" s="8">
        <v>109</v>
      </c>
      <c r="AQ42" s="7">
        <v>5624</v>
      </c>
      <c r="AR42" s="7">
        <v>8547</v>
      </c>
      <c r="AS42" s="7">
        <v>29045</v>
      </c>
      <c r="AT42" s="8">
        <v>0</v>
      </c>
      <c r="AU42" s="7">
        <v>8772</v>
      </c>
      <c r="AV42" s="7">
        <v>329591</v>
      </c>
      <c r="AW42" s="7"/>
      <c r="AX42" s="8">
        <v>0</v>
      </c>
      <c r="AY42" s="7">
        <v>432640</v>
      </c>
      <c r="AZ42" s="8">
        <v>0</v>
      </c>
      <c r="BA42" s="7">
        <v>11480</v>
      </c>
      <c r="BB42" s="7">
        <v>49096</v>
      </c>
      <c r="BC42" s="8">
        <v>1580</v>
      </c>
      <c r="BD42" s="8">
        <v>0</v>
      </c>
      <c r="BE42" s="8">
        <v>49096</v>
      </c>
      <c r="BF42" s="6">
        <v>0</v>
      </c>
      <c r="BG42" s="8">
        <v>11480</v>
      </c>
      <c r="BH42" s="8">
        <v>432640</v>
      </c>
      <c r="BI42" s="8">
        <v>0</v>
      </c>
      <c r="BJ42" s="8">
        <v>0</v>
      </c>
      <c r="BK42" s="8">
        <v>0</v>
      </c>
      <c r="BL42" s="45">
        <f t="shared" si="0"/>
        <v>1231297</v>
      </c>
      <c r="BM42" s="45">
        <f t="shared" si="14"/>
        <v>493216</v>
      </c>
      <c r="BN42" s="45">
        <f t="shared" si="1"/>
        <v>1724513</v>
      </c>
      <c r="BO42" s="40" t="s">
        <v>61</v>
      </c>
      <c r="BP42" s="22" t="s">
        <v>142</v>
      </c>
      <c r="BQ42" s="52" t="s">
        <v>143</v>
      </c>
      <c r="BR42" s="55">
        <v>0</v>
      </c>
      <c r="BS42" s="50">
        <f t="shared" si="2"/>
        <v>363.13181722467885</v>
      </c>
      <c r="BT42" s="80">
        <f t="shared" si="15"/>
        <v>71.399693710630189</v>
      </c>
      <c r="BU42" s="75">
        <f t="shared" si="3"/>
        <v>46.66182354179827</v>
      </c>
      <c r="BV42" s="14">
        <f t="shared" si="4"/>
        <v>35.360075805432722</v>
      </c>
      <c r="BW42" s="14">
        <f t="shared" si="5"/>
        <v>26.536744577805855</v>
      </c>
      <c r="BX42" s="14">
        <f t="shared" si="6"/>
        <v>6.1160244261949881</v>
      </c>
      <c r="BY42" s="14">
        <f t="shared" si="7"/>
        <v>5.6980416929879976</v>
      </c>
      <c r="BZ42" s="14">
        <f t="shared" si="8"/>
        <v>0</v>
      </c>
      <c r="CA42" s="14">
        <f t="shared" si="9"/>
        <v>60.515898083807116</v>
      </c>
      <c r="CB42" s="14">
        <f t="shared" si="16"/>
        <v>69.402189934723097</v>
      </c>
      <c r="CC42" s="14">
        <f t="shared" si="10"/>
        <v>129.91808801853023</v>
      </c>
      <c r="CD42" s="14">
        <f t="shared" si="11"/>
        <v>0</v>
      </c>
      <c r="CE42" s="14">
        <f t="shared" si="17"/>
        <v>10.338176458201726</v>
      </c>
      <c r="CF42" s="14">
        <f t="shared" si="12"/>
        <v>91.101284480943363</v>
      </c>
      <c r="CG42" s="19">
        <f t="shared" si="13"/>
        <v>0.66435038955569592</v>
      </c>
    </row>
    <row r="43" spans="1:85" ht="13.8" x14ac:dyDescent="0.3">
      <c r="A43" s="4" t="s">
        <v>61</v>
      </c>
      <c r="B43" s="4" t="s">
        <v>144</v>
      </c>
      <c r="C43" s="4" t="s">
        <v>145</v>
      </c>
      <c r="D43" s="5">
        <v>3387</v>
      </c>
      <c r="E43" s="6">
        <v>0</v>
      </c>
      <c r="F43" s="6">
        <v>0</v>
      </c>
      <c r="G43" s="7">
        <v>92560</v>
      </c>
      <c r="H43" s="6">
        <v>0</v>
      </c>
      <c r="I43" s="6">
        <v>17510</v>
      </c>
      <c r="J43" s="7">
        <v>0</v>
      </c>
      <c r="K43" s="7">
        <v>111210</v>
      </c>
      <c r="L43" s="8">
        <v>0</v>
      </c>
      <c r="M43" s="6">
        <v>0</v>
      </c>
      <c r="N43" s="7">
        <v>2910</v>
      </c>
      <c r="O43" s="8">
        <v>0</v>
      </c>
      <c r="P43" s="6">
        <v>0</v>
      </c>
      <c r="Q43" s="6">
        <v>0</v>
      </c>
      <c r="R43" s="6">
        <v>0</v>
      </c>
      <c r="S43" s="7">
        <v>0</v>
      </c>
      <c r="T43" s="6">
        <v>0</v>
      </c>
      <c r="U43" s="6">
        <v>0</v>
      </c>
      <c r="V43" s="6">
        <v>0</v>
      </c>
      <c r="W43" s="7">
        <v>0</v>
      </c>
      <c r="X43" s="7">
        <v>184620</v>
      </c>
      <c r="Y43" s="6">
        <v>0</v>
      </c>
      <c r="Z43" s="7">
        <v>292680</v>
      </c>
      <c r="AA43" s="7">
        <v>10490</v>
      </c>
      <c r="AB43" s="8">
        <v>0</v>
      </c>
      <c r="AC43" s="8">
        <v>0</v>
      </c>
      <c r="AD43" s="6">
        <v>0</v>
      </c>
      <c r="AE43" s="6">
        <v>0</v>
      </c>
      <c r="AF43" s="7">
        <v>500</v>
      </c>
      <c r="AG43" s="7">
        <v>6300</v>
      </c>
      <c r="AH43" s="7">
        <v>1880</v>
      </c>
      <c r="AI43" s="8">
        <v>0</v>
      </c>
      <c r="AJ43" s="7">
        <v>0</v>
      </c>
      <c r="AK43" s="8">
        <v>0</v>
      </c>
      <c r="AL43" s="8">
        <v>0</v>
      </c>
      <c r="AM43" s="8">
        <v>0</v>
      </c>
      <c r="AN43" s="7">
        <v>370</v>
      </c>
      <c r="AO43" s="7">
        <v>4000</v>
      </c>
      <c r="AP43" s="8">
        <v>1110</v>
      </c>
      <c r="AQ43" s="7">
        <v>9800</v>
      </c>
      <c r="AR43" s="7">
        <v>17370</v>
      </c>
      <c r="AS43" s="7">
        <v>39830</v>
      </c>
      <c r="AT43" s="8">
        <v>15680</v>
      </c>
      <c r="AU43" s="7">
        <v>21600</v>
      </c>
      <c r="AV43" s="7">
        <v>80480</v>
      </c>
      <c r="AW43" s="7"/>
      <c r="AX43" s="8">
        <v>0</v>
      </c>
      <c r="AY43" s="7">
        <v>429960</v>
      </c>
      <c r="AZ43" s="8">
        <v>0</v>
      </c>
      <c r="BA43" s="7">
        <v>36320</v>
      </c>
      <c r="BB43" s="7">
        <v>21100</v>
      </c>
      <c r="BC43" s="8">
        <v>1260</v>
      </c>
      <c r="BD43" s="8">
        <v>21100</v>
      </c>
      <c r="BE43" s="8">
        <v>0</v>
      </c>
      <c r="BF43" s="6">
        <v>36320</v>
      </c>
      <c r="BG43" s="8">
        <v>0</v>
      </c>
      <c r="BH43" s="8">
        <v>429960</v>
      </c>
      <c r="BI43" s="8">
        <v>0</v>
      </c>
      <c r="BJ43" s="8">
        <v>0</v>
      </c>
      <c r="BK43" s="8">
        <v>0</v>
      </c>
      <c r="BL43" s="45">
        <f t="shared" si="0"/>
        <v>968320</v>
      </c>
      <c r="BM43" s="45">
        <f t="shared" si="14"/>
        <v>429960</v>
      </c>
      <c r="BN43" s="45">
        <f t="shared" si="1"/>
        <v>1398280</v>
      </c>
      <c r="BO43" s="40" t="s">
        <v>61</v>
      </c>
      <c r="BP43" s="22" t="s">
        <v>144</v>
      </c>
      <c r="BQ43" s="52" t="s">
        <v>145</v>
      </c>
      <c r="BR43" s="55">
        <v>31310</v>
      </c>
      <c r="BS43" s="50">
        <f t="shared" si="2"/>
        <v>422.0814880425155</v>
      </c>
      <c r="BT43" s="80">
        <f t="shared" si="15"/>
        <v>69.924244014018001</v>
      </c>
      <c r="BU43" s="75">
        <f t="shared" si="3"/>
        <v>54.508414526129314</v>
      </c>
      <c r="BV43" s="14">
        <f t="shared" si="4"/>
        <v>31.957484499557129</v>
      </c>
      <c r="BW43" s="14">
        <f t="shared" si="5"/>
        <v>32.834366696191317</v>
      </c>
      <c r="BX43" s="14">
        <f t="shared" si="6"/>
        <v>11.759669323885444</v>
      </c>
      <c r="BY43" s="14">
        <f t="shared" si="7"/>
        <v>11.547091821671096</v>
      </c>
      <c r="BZ43" s="14">
        <f t="shared" si="8"/>
        <v>0</v>
      </c>
      <c r="CA43" s="14">
        <f t="shared" si="9"/>
        <v>86.412754650132854</v>
      </c>
      <c r="CB43" s="14">
        <f t="shared" si="16"/>
        <v>23.761440803070563</v>
      </c>
      <c r="CC43" s="14">
        <f t="shared" si="10"/>
        <v>110.17419545320342</v>
      </c>
      <c r="CD43" s="14">
        <f t="shared" si="11"/>
        <v>6.2297018010038379</v>
      </c>
      <c r="CE43" s="14">
        <f t="shared" si="17"/>
        <v>0</v>
      </c>
      <c r="CF43" s="14">
        <f t="shared" si="12"/>
        <v>126.94419840566873</v>
      </c>
      <c r="CG43" s="19">
        <f t="shared" si="13"/>
        <v>0</v>
      </c>
    </row>
    <row r="44" spans="1:85" ht="13.8" x14ac:dyDescent="0.3">
      <c r="A44" s="4" t="s">
        <v>61</v>
      </c>
      <c r="B44" s="4" t="s">
        <v>146</v>
      </c>
      <c r="C44" s="4" t="s">
        <v>147</v>
      </c>
      <c r="D44" s="5">
        <v>4088</v>
      </c>
      <c r="E44" s="6">
        <v>0</v>
      </c>
      <c r="F44" s="6">
        <v>122910</v>
      </c>
      <c r="G44" s="7">
        <v>5580</v>
      </c>
      <c r="H44" s="6">
        <v>200</v>
      </c>
      <c r="I44" s="6">
        <v>0</v>
      </c>
      <c r="J44" s="7">
        <v>190444</v>
      </c>
      <c r="K44" s="7">
        <v>110395</v>
      </c>
      <c r="L44" s="8">
        <v>0</v>
      </c>
      <c r="M44" s="6">
        <v>0</v>
      </c>
      <c r="N44" s="7">
        <v>1260</v>
      </c>
      <c r="O44" s="8">
        <v>0</v>
      </c>
      <c r="P44" s="6">
        <v>0</v>
      </c>
      <c r="Q44" s="6">
        <v>0</v>
      </c>
      <c r="R44" s="6">
        <v>0</v>
      </c>
      <c r="S44" s="7">
        <v>80</v>
      </c>
      <c r="T44" s="6">
        <v>0</v>
      </c>
      <c r="U44" s="6">
        <v>0</v>
      </c>
      <c r="V44" s="6">
        <v>0</v>
      </c>
      <c r="W44" s="7">
        <v>26244</v>
      </c>
      <c r="X44" s="7">
        <v>222699</v>
      </c>
      <c r="Y44" s="6">
        <v>0</v>
      </c>
      <c r="Z44" s="7">
        <v>365925</v>
      </c>
      <c r="AA44" s="7">
        <v>9450</v>
      </c>
      <c r="AB44" s="8">
        <v>0</v>
      </c>
      <c r="AC44" s="8">
        <v>0</v>
      </c>
      <c r="AD44" s="6">
        <v>0</v>
      </c>
      <c r="AE44" s="6">
        <v>0</v>
      </c>
      <c r="AF44" s="7">
        <v>130</v>
      </c>
      <c r="AG44" s="7">
        <v>7660</v>
      </c>
      <c r="AH44" s="7">
        <v>1092</v>
      </c>
      <c r="AI44" s="8">
        <v>100</v>
      </c>
      <c r="AJ44" s="7">
        <v>550</v>
      </c>
      <c r="AK44" s="8">
        <v>0</v>
      </c>
      <c r="AL44" s="8">
        <v>0</v>
      </c>
      <c r="AM44" s="8">
        <v>0</v>
      </c>
      <c r="AN44" s="7">
        <v>404</v>
      </c>
      <c r="AO44" s="7">
        <v>150</v>
      </c>
      <c r="AP44" s="8">
        <v>0</v>
      </c>
      <c r="AQ44" s="7">
        <v>7780</v>
      </c>
      <c r="AR44" s="7">
        <v>17830</v>
      </c>
      <c r="AS44" s="7">
        <v>48738</v>
      </c>
      <c r="AT44" s="8">
        <v>0</v>
      </c>
      <c r="AU44" s="7">
        <v>27740</v>
      </c>
      <c r="AV44" s="7">
        <v>134677</v>
      </c>
      <c r="AW44" s="7"/>
      <c r="AX44" s="8">
        <v>0</v>
      </c>
      <c r="AY44" s="7">
        <v>905840</v>
      </c>
      <c r="AZ44" s="8">
        <v>0</v>
      </c>
      <c r="BA44" s="7">
        <v>30027</v>
      </c>
      <c r="BB44" s="7">
        <v>20087</v>
      </c>
      <c r="BC44" s="8">
        <v>2960</v>
      </c>
      <c r="BD44" s="8">
        <v>20087</v>
      </c>
      <c r="BE44" s="8">
        <v>24530</v>
      </c>
      <c r="BF44" s="6">
        <v>0</v>
      </c>
      <c r="BG44" s="8">
        <v>30027</v>
      </c>
      <c r="BH44" s="8">
        <v>905840</v>
      </c>
      <c r="BI44" s="8">
        <v>0</v>
      </c>
      <c r="BJ44" s="8">
        <v>0</v>
      </c>
      <c r="BK44" s="8">
        <v>0</v>
      </c>
      <c r="BL44" s="45">
        <f t="shared" si="0"/>
        <v>1322125</v>
      </c>
      <c r="BM44" s="45">
        <f t="shared" si="14"/>
        <v>960397</v>
      </c>
      <c r="BN44" s="45">
        <f t="shared" si="1"/>
        <v>2282522</v>
      </c>
      <c r="BO44" s="40" t="s">
        <v>61</v>
      </c>
      <c r="BP44" s="22" t="s">
        <v>146</v>
      </c>
      <c r="BQ44" s="52" t="s">
        <v>147</v>
      </c>
      <c r="BR44" s="55">
        <v>0</v>
      </c>
      <c r="BS44" s="50">
        <f t="shared" si="2"/>
        <v>558.34686888454007</v>
      </c>
      <c r="BT44" s="80">
        <f t="shared" si="15"/>
        <v>57.92386667028839</v>
      </c>
      <c r="BU44" s="75">
        <f t="shared" si="3"/>
        <v>84.542318982387471</v>
      </c>
      <c r="BV44" s="14">
        <f t="shared" si="4"/>
        <v>1.3649706457925637</v>
      </c>
      <c r="BW44" s="14">
        <f t="shared" si="5"/>
        <v>27.004647749510763</v>
      </c>
      <c r="BX44" s="14">
        <f t="shared" si="6"/>
        <v>11.971135029354208</v>
      </c>
      <c r="BY44" s="14">
        <f t="shared" si="7"/>
        <v>6.7857142857142856</v>
      </c>
      <c r="BZ44" s="14">
        <f t="shared" si="8"/>
        <v>46.586105675146769</v>
      </c>
      <c r="CA44" s="14">
        <f t="shared" si="9"/>
        <v>89.511986301369859</v>
      </c>
      <c r="CB44" s="14">
        <f t="shared" si="16"/>
        <v>32.944471624266143</v>
      </c>
      <c r="CC44" s="14">
        <f t="shared" si="10"/>
        <v>122.456457925636</v>
      </c>
      <c r="CD44" s="14">
        <f t="shared" si="11"/>
        <v>4.9136497064579254</v>
      </c>
      <c r="CE44" s="14">
        <f t="shared" si="17"/>
        <v>6.0004892367906066</v>
      </c>
      <c r="CF44" s="14">
        <f t="shared" si="12"/>
        <v>221.58512720156557</v>
      </c>
      <c r="CG44" s="19">
        <f t="shared" si="13"/>
        <v>6.4197651663405084</v>
      </c>
    </row>
    <row r="45" spans="1:85" ht="13.8" x14ac:dyDescent="0.3">
      <c r="A45" s="4" t="s">
        <v>61</v>
      </c>
      <c r="B45" s="4" t="s">
        <v>148</v>
      </c>
      <c r="C45" s="4" t="s">
        <v>149</v>
      </c>
      <c r="D45" s="5">
        <v>1543</v>
      </c>
      <c r="E45" s="6">
        <v>9</v>
      </c>
      <c r="F45" s="6">
        <v>70800</v>
      </c>
      <c r="G45" s="7">
        <v>49948</v>
      </c>
      <c r="H45" s="6">
        <v>0</v>
      </c>
      <c r="I45" s="6">
        <v>6260</v>
      </c>
      <c r="J45" s="7">
        <v>0</v>
      </c>
      <c r="K45" s="7">
        <v>62083</v>
      </c>
      <c r="L45" s="8">
        <v>0</v>
      </c>
      <c r="M45" s="6">
        <v>0</v>
      </c>
      <c r="N45" s="7">
        <v>148</v>
      </c>
      <c r="O45" s="8">
        <v>0</v>
      </c>
      <c r="P45" s="6">
        <v>0</v>
      </c>
      <c r="Q45" s="6">
        <v>0</v>
      </c>
      <c r="R45" s="6">
        <v>0</v>
      </c>
      <c r="S45" s="7">
        <v>0</v>
      </c>
      <c r="T45" s="6">
        <v>0</v>
      </c>
      <c r="U45" s="6">
        <v>0</v>
      </c>
      <c r="V45" s="6">
        <v>365</v>
      </c>
      <c r="W45" s="7">
        <v>0</v>
      </c>
      <c r="X45" s="7">
        <v>44504</v>
      </c>
      <c r="Y45" s="6">
        <v>0</v>
      </c>
      <c r="Z45" s="7">
        <v>135720</v>
      </c>
      <c r="AA45" s="7">
        <v>5255</v>
      </c>
      <c r="AB45" s="8">
        <v>0</v>
      </c>
      <c r="AC45" s="8">
        <v>0</v>
      </c>
      <c r="AD45" s="6">
        <v>0</v>
      </c>
      <c r="AE45" s="6">
        <v>0</v>
      </c>
      <c r="AF45" s="7">
        <v>50</v>
      </c>
      <c r="AG45" s="7">
        <v>5441</v>
      </c>
      <c r="AH45" s="7">
        <v>78</v>
      </c>
      <c r="AI45" s="8">
        <v>5</v>
      </c>
      <c r="AJ45" s="7">
        <v>46</v>
      </c>
      <c r="AK45" s="8">
        <v>0</v>
      </c>
      <c r="AL45" s="8">
        <v>0</v>
      </c>
      <c r="AM45" s="8">
        <v>155</v>
      </c>
      <c r="AN45" s="7">
        <v>0</v>
      </c>
      <c r="AO45" s="7">
        <v>106</v>
      </c>
      <c r="AP45" s="8">
        <v>129</v>
      </c>
      <c r="AQ45" s="7">
        <v>2347</v>
      </c>
      <c r="AR45" s="7">
        <v>3179</v>
      </c>
      <c r="AS45" s="7">
        <v>6095</v>
      </c>
      <c r="AT45" s="8">
        <v>0</v>
      </c>
      <c r="AU45" s="7">
        <v>2160</v>
      </c>
      <c r="AV45" s="7">
        <v>120624</v>
      </c>
      <c r="AW45" s="7"/>
      <c r="AX45" s="8">
        <v>0</v>
      </c>
      <c r="AY45" s="7">
        <v>190360</v>
      </c>
      <c r="AZ45" s="8">
        <v>0</v>
      </c>
      <c r="BA45" s="7">
        <v>0</v>
      </c>
      <c r="BB45" s="7">
        <v>3660</v>
      </c>
      <c r="BC45" s="8">
        <v>120</v>
      </c>
      <c r="BD45" s="8">
        <v>0</v>
      </c>
      <c r="BE45" s="8">
        <v>3660</v>
      </c>
      <c r="BF45" s="6">
        <v>0</v>
      </c>
      <c r="BG45" s="8">
        <v>0</v>
      </c>
      <c r="BH45" s="8">
        <v>190360</v>
      </c>
      <c r="BI45" s="8">
        <v>0</v>
      </c>
      <c r="BJ45" s="8">
        <v>0</v>
      </c>
      <c r="BK45" s="8">
        <v>0</v>
      </c>
      <c r="BL45" s="45">
        <f t="shared" si="0"/>
        <v>515507</v>
      </c>
      <c r="BM45" s="45">
        <f t="shared" si="14"/>
        <v>194020</v>
      </c>
      <c r="BN45" s="45">
        <f t="shared" si="1"/>
        <v>709527</v>
      </c>
      <c r="BO45" s="40" t="s">
        <v>61</v>
      </c>
      <c r="BP45" s="22" t="s">
        <v>148</v>
      </c>
      <c r="BQ45" s="52" t="s">
        <v>149</v>
      </c>
      <c r="BR45" s="55">
        <v>0</v>
      </c>
      <c r="BS45" s="50">
        <f t="shared" si="2"/>
        <v>459.8360337005833</v>
      </c>
      <c r="BT45" s="80">
        <f t="shared" si="15"/>
        <v>72.655022289497083</v>
      </c>
      <c r="BU45" s="75">
        <f t="shared" si="3"/>
        <v>74.72715489306546</v>
      </c>
      <c r="BV45" s="14">
        <f t="shared" si="4"/>
        <v>32.370706416072586</v>
      </c>
      <c r="BW45" s="14">
        <f t="shared" si="5"/>
        <v>40.235255994815297</v>
      </c>
      <c r="BX45" s="14">
        <f t="shared" si="6"/>
        <v>3.9500972132209982</v>
      </c>
      <c r="BY45" s="14">
        <f t="shared" si="7"/>
        <v>5.4569021386908618</v>
      </c>
      <c r="BZ45" s="14">
        <f t="shared" si="8"/>
        <v>0</v>
      </c>
      <c r="CA45" s="14">
        <f t="shared" si="9"/>
        <v>87.958522359040828</v>
      </c>
      <c r="CB45" s="14">
        <f t="shared" si="16"/>
        <v>78.1749837977965</v>
      </c>
      <c r="CC45" s="14">
        <f t="shared" si="10"/>
        <v>166.13350615683734</v>
      </c>
      <c r="CD45" s="14">
        <f t="shared" si="11"/>
        <v>0</v>
      </c>
      <c r="CE45" s="14">
        <f t="shared" si="17"/>
        <v>2.3720025923525601</v>
      </c>
      <c r="CF45" s="14">
        <f t="shared" si="12"/>
        <v>123.3700583279326</v>
      </c>
      <c r="CG45" s="19">
        <f t="shared" si="13"/>
        <v>0.23655217109526896</v>
      </c>
    </row>
    <row r="46" spans="1:85" ht="13.8" x14ac:dyDescent="0.3">
      <c r="A46" s="4" t="s">
        <v>61</v>
      </c>
      <c r="B46" s="4" t="s">
        <v>150</v>
      </c>
      <c r="C46" s="4" t="s">
        <v>151</v>
      </c>
      <c r="D46" s="5">
        <v>3465</v>
      </c>
      <c r="E46" s="6">
        <v>0</v>
      </c>
      <c r="F46" s="6">
        <v>86197</v>
      </c>
      <c r="G46" s="7">
        <v>27742</v>
      </c>
      <c r="H46" s="6">
        <v>160520</v>
      </c>
      <c r="I46" s="6">
        <v>16483</v>
      </c>
      <c r="J46" s="7">
        <v>132708</v>
      </c>
      <c r="K46" s="7">
        <v>81731</v>
      </c>
      <c r="L46" s="8">
        <v>0</v>
      </c>
      <c r="M46" s="6">
        <v>0</v>
      </c>
      <c r="N46" s="7">
        <v>2703</v>
      </c>
      <c r="O46" s="8">
        <v>0</v>
      </c>
      <c r="P46" s="6">
        <v>0</v>
      </c>
      <c r="Q46" s="6">
        <v>0</v>
      </c>
      <c r="R46" s="6">
        <v>0</v>
      </c>
      <c r="S46" s="7">
        <v>53</v>
      </c>
      <c r="T46" s="6">
        <v>0</v>
      </c>
      <c r="U46" s="6">
        <v>0</v>
      </c>
      <c r="V46" s="6">
        <v>0</v>
      </c>
      <c r="W46" s="7">
        <v>5515</v>
      </c>
      <c r="X46" s="7">
        <v>253394</v>
      </c>
      <c r="Y46" s="6">
        <v>0</v>
      </c>
      <c r="Z46" s="7">
        <v>162528</v>
      </c>
      <c r="AA46" s="7">
        <v>6470</v>
      </c>
      <c r="AB46" s="8">
        <v>0</v>
      </c>
      <c r="AC46" s="8">
        <v>0</v>
      </c>
      <c r="AD46" s="6">
        <v>0</v>
      </c>
      <c r="AE46" s="6">
        <v>0</v>
      </c>
      <c r="AF46" s="7">
        <v>74</v>
      </c>
      <c r="AG46" s="7">
        <v>6007</v>
      </c>
      <c r="AH46" s="7">
        <v>913</v>
      </c>
      <c r="AI46" s="8">
        <v>160</v>
      </c>
      <c r="AJ46" s="7">
        <v>0</v>
      </c>
      <c r="AK46" s="8">
        <v>0</v>
      </c>
      <c r="AL46" s="8">
        <v>0</v>
      </c>
      <c r="AM46" s="8">
        <v>0</v>
      </c>
      <c r="AN46" s="7">
        <v>0</v>
      </c>
      <c r="AO46" s="7">
        <v>834</v>
      </c>
      <c r="AP46" s="8">
        <v>0</v>
      </c>
      <c r="AQ46" s="7">
        <v>4264</v>
      </c>
      <c r="AR46" s="7">
        <v>6489</v>
      </c>
      <c r="AS46" s="7">
        <v>54334</v>
      </c>
      <c r="AT46" s="8">
        <v>0</v>
      </c>
      <c r="AU46" s="7">
        <v>5512</v>
      </c>
      <c r="AV46" s="7">
        <v>141619</v>
      </c>
      <c r="AW46" s="7"/>
      <c r="AX46" s="8">
        <v>0</v>
      </c>
      <c r="AY46" s="7">
        <v>1036630</v>
      </c>
      <c r="AZ46" s="8">
        <v>0</v>
      </c>
      <c r="BA46" s="7">
        <v>25566</v>
      </c>
      <c r="BB46" s="7">
        <v>24902</v>
      </c>
      <c r="BC46" s="8">
        <v>180</v>
      </c>
      <c r="BD46" s="8">
        <v>33731</v>
      </c>
      <c r="BE46" s="8">
        <v>24902</v>
      </c>
      <c r="BF46" s="6">
        <v>0</v>
      </c>
      <c r="BG46" s="8">
        <v>25566</v>
      </c>
      <c r="BH46" s="8">
        <v>1036630</v>
      </c>
      <c r="BI46" s="8">
        <v>0</v>
      </c>
      <c r="BJ46" s="8">
        <v>0</v>
      </c>
      <c r="BK46" s="8">
        <v>0</v>
      </c>
      <c r="BL46" s="45">
        <f t="shared" si="0"/>
        <v>1189981</v>
      </c>
      <c r="BM46" s="45">
        <f t="shared" si="14"/>
        <v>1087098</v>
      </c>
      <c r="BN46" s="45">
        <f t="shared" si="1"/>
        <v>2277079</v>
      </c>
      <c r="BO46" s="40" t="s">
        <v>61</v>
      </c>
      <c r="BP46" s="22" t="s">
        <v>150</v>
      </c>
      <c r="BQ46" s="52" t="s">
        <v>151</v>
      </c>
      <c r="BR46" s="55">
        <v>0</v>
      </c>
      <c r="BS46" s="50">
        <f t="shared" si="2"/>
        <v>657.1656565656566</v>
      </c>
      <c r="BT46" s="80">
        <f t="shared" si="15"/>
        <v>52.259100364985144</v>
      </c>
      <c r="BU46" s="75">
        <f t="shared" si="3"/>
        <v>98.006060606060601</v>
      </c>
      <c r="BV46" s="14">
        <f t="shared" si="4"/>
        <v>8.0063492063492063</v>
      </c>
      <c r="BW46" s="14">
        <f t="shared" si="5"/>
        <v>23.587590187590187</v>
      </c>
      <c r="BX46" s="14">
        <f t="shared" si="6"/>
        <v>62.006926406926404</v>
      </c>
      <c r="BY46" s="14">
        <f t="shared" si="7"/>
        <v>6.3477633477633475</v>
      </c>
      <c r="BZ46" s="14">
        <f t="shared" si="8"/>
        <v>38.299567099567099</v>
      </c>
      <c r="CA46" s="14">
        <f t="shared" si="9"/>
        <v>46.905627705627708</v>
      </c>
      <c r="CB46" s="14">
        <f t="shared" si="16"/>
        <v>40.871284271284274</v>
      </c>
      <c r="CC46" s="14">
        <f t="shared" si="10"/>
        <v>87.776911976911975</v>
      </c>
      <c r="CD46" s="14">
        <f t="shared" si="11"/>
        <v>9.7347763347763347</v>
      </c>
      <c r="CE46" s="14">
        <f t="shared" si="17"/>
        <v>7.1867243867243866</v>
      </c>
      <c r="CF46" s="14">
        <f t="shared" si="12"/>
        <v>299.17171717171715</v>
      </c>
      <c r="CG46" s="19">
        <f t="shared" si="13"/>
        <v>1.5916305916305917</v>
      </c>
    </row>
    <row r="47" spans="1:85" ht="13.8" x14ac:dyDescent="0.3">
      <c r="A47" s="4" t="s">
        <v>61</v>
      </c>
      <c r="B47" s="4" t="s">
        <v>152</v>
      </c>
      <c r="C47" s="4" t="s">
        <v>153</v>
      </c>
      <c r="D47" s="5">
        <v>1421</v>
      </c>
      <c r="E47" s="6">
        <v>0</v>
      </c>
      <c r="F47" s="6">
        <v>667</v>
      </c>
      <c r="G47" s="7">
        <v>179</v>
      </c>
      <c r="H47" s="6">
        <v>0</v>
      </c>
      <c r="I47" s="6">
        <v>0</v>
      </c>
      <c r="J47" s="7">
        <v>69437</v>
      </c>
      <c r="K47" s="7">
        <v>40620</v>
      </c>
      <c r="L47" s="8">
        <v>0</v>
      </c>
      <c r="M47" s="6">
        <v>0</v>
      </c>
      <c r="N47" s="7">
        <v>1930</v>
      </c>
      <c r="O47" s="8">
        <v>0</v>
      </c>
      <c r="P47" s="6">
        <v>0</v>
      </c>
      <c r="Q47" s="6">
        <v>0</v>
      </c>
      <c r="R47" s="6">
        <v>0</v>
      </c>
      <c r="S47" s="7">
        <v>0</v>
      </c>
      <c r="T47" s="6">
        <v>0</v>
      </c>
      <c r="U47" s="6">
        <v>0</v>
      </c>
      <c r="V47" s="6">
        <v>0</v>
      </c>
      <c r="W47" s="7">
        <v>0</v>
      </c>
      <c r="X47" s="7">
        <v>95534</v>
      </c>
      <c r="Y47" s="6">
        <v>0</v>
      </c>
      <c r="Z47" s="7">
        <v>0</v>
      </c>
      <c r="AA47" s="7">
        <v>950</v>
      </c>
      <c r="AB47" s="8">
        <v>0</v>
      </c>
      <c r="AC47" s="8">
        <v>0</v>
      </c>
      <c r="AD47" s="6">
        <v>0</v>
      </c>
      <c r="AE47" s="6">
        <v>0</v>
      </c>
      <c r="AF47" s="7">
        <v>0</v>
      </c>
      <c r="AG47" s="7">
        <v>1890</v>
      </c>
      <c r="AH47" s="7">
        <v>375</v>
      </c>
      <c r="AI47" s="8">
        <v>0</v>
      </c>
      <c r="AJ47" s="7">
        <v>0</v>
      </c>
      <c r="AK47" s="8">
        <v>0</v>
      </c>
      <c r="AL47" s="8">
        <v>0</v>
      </c>
      <c r="AM47" s="8">
        <v>0</v>
      </c>
      <c r="AN47" s="7">
        <v>0</v>
      </c>
      <c r="AO47" s="7">
        <v>0</v>
      </c>
      <c r="AP47" s="8">
        <v>0</v>
      </c>
      <c r="AQ47" s="7">
        <v>2320</v>
      </c>
      <c r="AR47" s="7">
        <v>0</v>
      </c>
      <c r="AS47" s="7">
        <v>31060</v>
      </c>
      <c r="AT47" s="8">
        <v>0</v>
      </c>
      <c r="AU47" s="7">
        <v>0</v>
      </c>
      <c r="AV47" s="7">
        <v>10540</v>
      </c>
      <c r="AW47" s="7"/>
      <c r="AX47" s="8">
        <v>0</v>
      </c>
      <c r="AY47" s="7">
        <v>381700</v>
      </c>
      <c r="AZ47" s="8">
        <v>0</v>
      </c>
      <c r="BA47" s="7">
        <v>9062</v>
      </c>
      <c r="BB47" s="7">
        <v>2720</v>
      </c>
      <c r="BC47" s="8">
        <v>0</v>
      </c>
      <c r="BD47" s="8">
        <v>2720</v>
      </c>
      <c r="BE47" s="8">
        <v>0</v>
      </c>
      <c r="BF47" s="6">
        <v>0</v>
      </c>
      <c r="BG47" s="8">
        <v>9062</v>
      </c>
      <c r="BH47" s="8">
        <v>381700</v>
      </c>
      <c r="BI47" s="8">
        <v>0</v>
      </c>
      <c r="BJ47" s="8">
        <v>0</v>
      </c>
      <c r="BK47" s="8">
        <v>0</v>
      </c>
      <c r="BL47" s="45">
        <f t="shared" si="0"/>
        <v>258222</v>
      </c>
      <c r="BM47" s="45">
        <f t="shared" si="14"/>
        <v>390762</v>
      </c>
      <c r="BN47" s="45">
        <f t="shared" si="1"/>
        <v>648984</v>
      </c>
      <c r="BO47" s="40" t="s">
        <v>61</v>
      </c>
      <c r="BP47" s="22" t="s">
        <v>152</v>
      </c>
      <c r="BQ47" s="52" t="s">
        <v>153</v>
      </c>
      <c r="BR47" s="55">
        <v>0</v>
      </c>
      <c r="BS47" s="50">
        <f t="shared" si="2"/>
        <v>456.70935960591135</v>
      </c>
      <c r="BT47" s="80">
        <f t="shared" si="15"/>
        <v>39.788654265744611</v>
      </c>
      <c r="BU47" s="75">
        <f t="shared" si="3"/>
        <v>67.699507389162562</v>
      </c>
      <c r="BV47" s="14">
        <f t="shared" si="4"/>
        <v>0.12596762843068263</v>
      </c>
      <c r="BW47" s="14">
        <f t="shared" si="5"/>
        <v>28.585503166783955</v>
      </c>
      <c r="BX47" s="14">
        <f t="shared" si="6"/>
        <v>21.857846586910625</v>
      </c>
      <c r="BY47" s="14">
        <f t="shared" si="7"/>
        <v>0</v>
      </c>
      <c r="BZ47" s="14">
        <f t="shared" si="8"/>
        <v>48.864883884588316</v>
      </c>
      <c r="CA47" s="14">
        <f t="shared" si="9"/>
        <v>0</v>
      </c>
      <c r="CB47" s="14">
        <f t="shared" si="16"/>
        <v>7.4173117522871221</v>
      </c>
      <c r="CC47" s="14">
        <f t="shared" si="10"/>
        <v>7.4173117522871221</v>
      </c>
      <c r="CD47" s="14">
        <f t="shared" si="11"/>
        <v>1.9141449683321605</v>
      </c>
      <c r="CE47" s="14">
        <f t="shared" si="17"/>
        <v>0</v>
      </c>
      <c r="CF47" s="14">
        <f t="shared" si="12"/>
        <v>268.61365235749474</v>
      </c>
      <c r="CG47" s="19">
        <f t="shared" si="13"/>
        <v>0</v>
      </c>
    </row>
    <row r="48" spans="1:85" ht="13.8" x14ac:dyDescent="0.3">
      <c r="A48" s="4" t="s">
        <v>61</v>
      </c>
      <c r="B48" s="4" t="s">
        <v>154</v>
      </c>
      <c r="C48" s="4" t="s">
        <v>155</v>
      </c>
      <c r="D48" s="5">
        <v>1012</v>
      </c>
      <c r="E48" s="6">
        <v>0</v>
      </c>
      <c r="F48" s="6">
        <v>0</v>
      </c>
      <c r="G48" s="7">
        <v>9105</v>
      </c>
      <c r="H48" s="6">
        <v>0</v>
      </c>
      <c r="I48" s="6">
        <v>0</v>
      </c>
      <c r="J48" s="7">
        <v>35737</v>
      </c>
      <c r="K48" s="7">
        <v>39227</v>
      </c>
      <c r="L48" s="8">
        <v>0</v>
      </c>
      <c r="M48" s="6">
        <v>0</v>
      </c>
      <c r="N48" s="7">
        <v>992</v>
      </c>
      <c r="O48" s="8">
        <v>0</v>
      </c>
      <c r="P48" s="6">
        <v>0</v>
      </c>
      <c r="Q48" s="6">
        <v>0</v>
      </c>
      <c r="R48" s="6">
        <v>0</v>
      </c>
      <c r="S48" s="7">
        <v>14</v>
      </c>
      <c r="T48" s="6">
        <v>0</v>
      </c>
      <c r="U48" s="6">
        <v>0</v>
      </c>
      <c r="V48" s="6">
        <v>0</v>
      </c>
      <c r="W48" s="7">
        <v>20100</v>
      </c>
      <c r="X48" s="7">
        <v>49580</v>
      </c>
      <c r="Y48" s="6">
        <v>0</v>
      </c>
      <c r="Z48" s="7">
        <v>103848</v>
      </c>
      <c r="AA48" s="7">
        <v>3660</v>
      </c>
      <c r="AB48" s="8">
        <v>0</v>
      </c>
      <c r="AC48" s="8">
        <v>0</v>
      </c>
      <c r="AD48" s="6">
        <v>0</v>
      </c>
      <c r="AE48" s="6">
        <v>0</v>
      </c>
      <c r="AF48" s="7">
        <v>13</v>
      </c>
      <c r="AG48" s="7">
        <v>2462</v>
      </c>
      <c r="AH48" s="7">
        <v>304</v>
      </c>
      <c r="AI48" s="8">
        <v>0</v>
      </c>
      <c r="AJ48" s="7">
        <v>48</v>
      </c>
      <c r="AK48" s="8">
        <v>0</v>
      </c>
      <c r="AL48" s="8">
        <v>0</v>
      </c>
      <c r="AM48" s="8">
        <v>0</v>
      </c>
      <c r="AN48" s="7">
        <v>23</v>
      </c>
      <c r="AO48" s="7">
        <v>38</v>
      </c>
      <c r="AP48" s="8">
        <v>0</v>
      </c>
      <c r="AQ48" s="7">
        <v>1769</v>
      </c>
      <c r="AR48" s="7">
        <v>474</v>
      </c>
      <c r="AS48" s="7">
        <v>8142</v>
      </c>
      <c r="AT48" s="8">
        <v>0</v>
      </c>
      <c r="AU48" s="7">
        <v>0</v>
      </c>
      <c r="AV48" s="7">
        <v>22689</v>
      </c>
      <c r="AW48" s="7"/>
      <c r="AX48" s="8">
        <v>0</v>
      </c>
      <c r="AY48" s="7">
        <v>138912</v>
      </c>
      <c r="AZ48" s="8">
        <v>0</v>
      </c>
      <c r="BA48" s="7">
        <v>6025</v>
      </c>
      <c r="BB48" s="7">
        <v>6595</v>
      </c>
      <c r="BC48" s="8">
        <v>295</v>
      </c>
      <c r="BD48" s="8">
        <v>6595</v>
      </c>
      <c r="BE48" s="8">
        <v>8770</v>
      </c>
      <c r="BF48" s="6">
        <v>0</v>
      </c>
      <c r="BG48" s="8">
        <v>6025</v>
      </c>
      <c r="BH48" s="8">
        <v>138912</v>
      </c>
      <c r="BI48" s="8">
        <v>0</v>
      </c>
      <c r="BJ48" s="8">
        <v>0</v>
      </c>
      <c r="BK48" s="8">
        <v>0</v>
      </c>
      <c r="BL48" s="45">
        <f t="shared" si="0"/>
        <v>304820</v>
      </c>
      <c r="BM48" s="45">
        <f t="shared" si="14"/>
        <v>153707</v>
      </c>
      <c r="BN48" s="45">
        <f t="shared" si="1"/>
        <v>458527</v>
      </c>
      <c r="BO48" s="40" t="s">
        <v>61</v>
      </c>
      <c r="BP48" s="22" t="s">
        <v>154</v>
      </c>
      <c r="BQ48" s="52" t="s">
        <v>155</v>
      </c>
      <c r="BR48" s="55">
        <v>0</v>
      </c>
      <c r="BS48" s="50">
        <f t="shared" si="2"/>
        <v>453.08992094861662</v>
      </c>
      <c r="BT48" s="80">
        <f t="shared" si="15"/>
        <v>66.478091802663755</v>
      </c>
      <c r="BU48" s="75">
        <f t="shared" si="3"/>
        <v>48.992094861660078</v>
      </c>
      <c r="BV48" s="14">
        <f t="shared" si="4"/>
        <v>8.9970355731225293</v>
      </c>
      <c r="BW48" s="14">
        <f t="shared" si="5"/>
        <v>38.761857707509883</v>
      </c>
      <c r="BX48" s="14">
        <f t="shared" si="6"/>
        <v>8.045454545454545</v>
      </c>
      <c r="BY48" s="14">
        <f t="shared" si="7"/>
        <v>0</v>
      </c>
      <c r="BZ48" s="14">
        <f t="shared" si="8"/>
        <v>35.313241106719367</v>
      </c>
      <c r="CA48" s="14">
        <f t="shared" si="9"/>
        <v>102.61660079051383</v>
      </c>
      <c r="CB48" s="14">
        <f t="shared" si="16"/>
        <v>22.419960474308301</v>
      </c>
      <c r="CC48" s="14">
        <f t="shared" si="10"/>
        <v>125.03656126482214</v>
      </c>
      <c r="CD48" s="14">
        <f t="shared" si="11"/>
        <v>6.516798418972332</v>
      </c>
      <c r="CE48" s="14">
        <f t="shared" si="17"/>
        <v>8.6660079051383399</v>
      </c>
      <c r="CF48" s="14">
        <f t="shared" si="12"/>
        <v>137.26482213438734</v>
      </c>
      <c r="CG48" s="19">
        <f t="shared" si="13"/>
        <v>19.861660079051383</v>
      </c>
    </row>
    <row r="49" spans="1:85" ht="13.8" x14ac:dyDescent="0.3">
      <c r="A49" s="4" t="s">
        <v>61</v>
      </c>
      <c r="B49" s="4" t="s">
        <v>156</v>
      </c>
      <c r="C49" s="4" t="s">
        <v>157</v>
      </c>
      <c r="D49" s="5">
        <v>867</v>
      </c>
      <c r="E49" s="6">
        <v>0</v>
      </c>
      <c r="F49" s="6">
        <v>34392</v>
      </c>
      <c r="G49" s="7">
        <v>15789</v>
      </c>
      <c r="H49" s="6">
        <v>6690</v>
      </c>
      <c r="I49" s="6">
        <v>0</v>
      </c>
      <c r="J49" s="7">
        <v>28742</v>
      </c>
      <c r="K49" s="7">
        <v>19359</v>
      </c>
      <c r="L49" s="8">
        <v>0</v>
      </c>
      <c r="M49" s="6">
        <v>0</v>
      </c>
      <c r="N49" s="7">
        <v>676</v>
      </c>
      <c r="O49" s="8">
        <v>0</v>
      </c>
      <c r="P49" s="6">
        <v>0</v>
      </c>
      <c r="Q49" s="6">
        <v>0</v>
      </c>
      <c r="R49" s="6">
        <v>0</v>
      </c>
      <c r="S49" s="7">
        <v>18</v>
      </c>
      <c r="T49" s="6">
        <v>0</v>
      </c>
      <c r="U49" s="6">
        <v>0</v>
      </c>
      <c r="V49" s="6">
        <v>0</v>
      </c>
      <c r="W49" s="7">
        <v>1379</v>
      </c>
      <c r="X49" s="7">
        <v>35155</v>
      </c>
      <c r="Y49" s="6">
        <v>0</v>
      </c>
      <c r="Z49" s="7">
        <v>41074</v>
      </c>
      <c r="AA49" s="7">
        <v>3640</v>
      </c>
      <c r="AB49" s="8">
        <v>0</v>
      </c>
      <c r="AC49" s="8">
        <v>0</v>
      </c>
      <c r="AD49" s="6">
        <v>0</v>
      </c>
      <c r="AE49" s="6">
        <v>0</v>
      </c>
      <c r="AF49" s="7">
        <v>16</v>
      </c>
      <c r="AG49" s="7">
        <v>1094</v>
      </c>
      <c r="AH49" s="7">
        <v>230</v>
      </c>
      <c r="AI49" s="8">
        <v>68</v>
      </c>
      <c r="AJ49" s="7">
        <v>0</v>
      </c>
      <c r="AK49" s="8">
        <v>0</v>
      </c>
      <c r="AL49" s="8">
        <v>0</v>
      </c>
      <c r="AM49" s="8">
        <v>0</v>
      </c>
      <c r="AN49" s="7">
        <v>0</v>
      </c>
      <c r="AO49" s="7">
        <v>207</v>
      </c>
      <c r="AP49" s="8">
        <v>0</v>
      </c>
      <c r="AQ49" s="7">
        <v>1066</v>
      </c>
      <c r="AR49" s="7">
        <v>1623</v>
      </c>
      <c r="AS49" s="7">
        <v>11767</v>
      </c>
      <c r="AT49" s="8">
        <v>0</v>
      </c>
      <c r="AU49" s="7">
        <v>183</v>
      </c>
      <c r="AV49" s="7">
        <v>25131</v>
      </c>
      <c r="AW49" s="7"/>
      <c r="AX49" s="8">
        <v>0</v>
      </c>
      <c r="AY49" s="7">
        <v>218551</v>
      </c>
      <c r="AZ49" s="8">
        <v>0</v>
      </c>
      <c r="BA49" s="7">
        <v>0</v>
      </c>
      <c r="BB49" s="7">
        <v>5055</v>
      </c>
      <c r="BC49" s="8">
        <v>0</v>
      </c>
      <c r="BD49" s="8">
        <v>9207</v>
      </c>
      <c r="BE49" s="8">
        <v>5055</v>
      </c>
      <c r="BF49" s="6">
        <v>0</v>
      </c>
      <c r="BG49" s="8">
        <v>0</v>
      </c>
      <c r="BH49" s="8">
        <v>218551</v>
      </c>
      <c r="BI49" s="8">
        <v>0</v>
      </c>
      <c r="BJ49" s="8">
        <v>0</v>
      </c>
      <c r="BK49" s="8">
        <v>0</v>
      </c>
      <c r="BL49" s="45">
        <f t="shared" si="0"/>
        <v>237506</v>
      </c>
      <c r="BM49" s="45">
        <f t="shared" si="14"/>
        <v>223606</v>
      </c>
      <c r="BN49" s="45">
        <f t="shared" si="1"/>
        <v>461112</v>
      </c>
      <c r="BO49" s="40" t="s">
        <v>61</v>
      </c>
      <c r="BP49" s="22" t="s">
        <v>156</v>
      </c>
      <c r="BQ49" s="52" t="s">
        <v>157</v>
      </c>
      <c r="BR49" s="55">
        <v>0</v>
      </c>
      <c r="BS49" s="50">
        <f t="shared" si="2"/>
        <v>531.84775086505192</v>
      </c>
      <c r="BT49" s="80">
        <f t="shared" si="15"/>
        <v>51.507226010166733</v>
      </c>
      <c r="BU49" s="75">
        <f t="shared" si="3"/>
        <v>80.215686274509807</v>
      </c>
      <c r="BV49" s="14">
        <f t="shared" si="4"/>
        <v>18.211072664359861</v>
      </c>
      <c r="BW49" s="14">
        <f t="shared" si="5"/>
        <v>22.32871972318339</v>
      </c>
      <c r="BX49" s="14">
        <f t="shared" si="6"/>
        <v>21.288350634371394</v>
      </c>
      <c r="BY49" s="14">
        <f t="shared" si="7"/>
        <v>0.21107266435986158</v>
      </c>
      <c r="BZ49" s="14">
        <f t="shared" si="8"/>
        <v>33.15109573241061</v>
      </c>
      <c r="CA49" s="14">
        <f t="shared" si="9"/>
        <v>47.374855824682811</v>
      </c>
      <c r="CB49" s="14">
        <f t="shared" si="16"/>
        <v>28.986159169550174</v>
      </c>
      <c r="CC49" s="14">
        <f t="shared" si="10"/>
        <v>76.361014994232988</v>
      </c>
      <c r="CD49" s="14">
        <f t="shared" si="11"/>
        <v>10.619377162629759</v>
      </c>
      <c r="CE49" s="14">
        <f t="shared" si="17"/>
        <v>5.8304498269896197</v>
      </c>
      <c r="CF49" s="14">
        <f t="shared" si="12"/>
        <v>252.07727797001152</v>
      </c>
      <c r="CG49" s="19">
        <f t="shared" si="13"/>
        <v>1.5905420991926182</v>
      </c>
    </row>
    <row r="50" spans="1:85" ht="13.8" x14ac:dyDescent="0.3">
      <c r="A50" s="4" t="s">
        <v>61</v>
      </c>
      <c r="B50" s="4" t="s">
        <v>158</v>
      </c>
      <c r="C50" s="4" t="s">
        <v>159</v>
      </c>
      <c r="D50" s="5">
        <v>7987</v>
      </c>
      <c r="E50" s="6">
        <v>0</v>
      </c>
      <c r="F50" s="6">
        <v>155005</v>
      </c>
      <c r="G50" s="7">
        <v>3900</v>
      </c>
      <c r="H50" s="6">
        <v>26533</v>
      </c>
      <c r="I50" s="6">
        <v>0</v>
      </c>
      <c r="J50" s="7">
        <v>430181</v>
      </c>
      <c r="K50" s="7">
        <v>226807</v>
      </c>
      <c r="L50" s="8">
        <v>0</v>
      </c>
      <c r="M50" s="6">
        <v>0</v>
      </c>
      <c r="N50" s="7">
        <v>736</v>
      </c>
      <c r="O50" s="8">
        <v>0</v>
      </c>
      <c r="P50" s="6">
        <v>0</v>
      </c>
      <c r="Q50" s="6">
        <v>0</v>
      </c>
      <c r="R50" s="6">
        <v>0</v>
      </c>
      <c r="S50" s="7">
        <v>371</v>
      </c>
      <c r="T50" s="6">
        <v>0</v>
      </c>
      <c r="U50" s="6">
        <v>0</v>
      </c>
      <c r="V50" s="6">
        <v>0</v>
      </c>
      <c r="W50" s="7">
        <v>25983</v>
      </c>
      <c r="X50" s="7">
        <v>476236</v>
      </c>
      <c r="Y50" s="6">
        <v>0</v>
      </c>
      <c r="Z50" s="7">
        <v>505418</v>
      </c>
      <c r="AA50" s="7">
        <v>12520</v>
      </c>
      <c r="AB50" s="8">
        <v>0</v>
      </c>
      <c r="AC50" s="8">
        <v>0</v>
      </c>
      <c r="AD50" s="6">
        <v>0</v>
      </c>
      <c r="AE50" s="6">
        <v>0</v>
      </c>
      <c r="AF50" s="7">
        <v>262</v>
      </c>
      <c r="AG50" s="7">
        <v>4590</v>
      </c>
      <c r="AH50" s="7">
        <v>2110</v>
      </c>
      <c r="AI50" s="8">
        <v>506</v>
      </c>
      <c r="AJ50" s="7">
        <v>0</v>
      </c>
      <c r="AK50" s="8">
        <v>0</v>
      </c>
      <c r="AL50" s="8">
        <v>0</v>
      </c>
      <c r="AM50" s="8">
        <v>0</v>
      </c>
      <c r="AN50" s="7">
        <v>38</v>
      </c>
      <c r="AO50" s="7">
        <v>184</v>
      </c>
      <c r="AP50" s="8">
        <v>0</v>
      </c>
      <c r="AQ50" s="7">
        <v>5756</v>
      </c>
      <c r="AR50" s="7">
        <v>7548</v>
      </c>
      <c r="AS50" s="7">
        <v>185851</v>
      </c>
      <c r="AT50" s="8">
        <v>0</v>
      </c>
      <c r="AU50" s="7">
        <v>11054</v>
      </c>
      <c r="AV50" s="7">
        <v>598061</v>
      </c>
      <c r="AW50" s="7"/>
      <c r="AX50" s="8">
        <v>0</v>
      </c>
      <c r="AY50" s="7">
        <v>486671</v>
      </c>
      <c r="AZ50" s="8">
        <v>0</v>
      </c>
      <c r="BA50" s="7">
        <v>140723</v>
      </c>
      <c r="BB50" s="7">
        <v>13161</v>
      </c>
      <c r="BC50" s="8">
        <v>510</v>
      </c>
      <c r="BD50" s="8">
        <v>13161</v>
      </c>
      <c r="BE50" s="8">
        <v>72118</v>
      </c>
      <c r="BF50" s="6">
        <v>0</v>
      </c>
      <c r="BG50" s="8">
        <v>140723</v>
      </c>
      <c r="BH50" s="8">
        <v>486671</v>
      </c>
      <c r="BI50" s="8">
        <v>0</v>
      </c>
      <c r="BJ50" s="8">
        <v>0</v>
      </c>
      <c r="BK50" s="8">
        <v>0</v>
      </c>
      <c r="BL50" s="45">
        <f t="shared" si="0"/>
        <v>2692811</v>
      </c>
      <c r="BM50" s="45">
        <f t="shared" si="14"/>
        <v>699512</v>
      </c>
      <c r="BN50" s="45">
        <f t="shared" si="1"/>
        <v>3392323</v>
      </c>
      <c r="BO50" s="40" t="s">
        <v>61</v>
      </c>
      <c r="BP50" s="22" t="s">
        <v>158</v>
      </c>
      <c r="BQ50" s="52" t="s">
        <v>159</v>
      </c>
      <c r="BR50" s="55">
        <v>5580</v>
      </c>
      <c r="BS50" s="50">
        <f t="shared" si="2"/>
        <v>425.42919744584952</v>
      </c>
      <c r="BT50" s="80">
        <f t="shared" si="15"/>
        <v>79.413420571452448</v>
      </c>
      <c r="BU50" s="75">
        <f t="shared" si="3"/>
        <v>79.033554526104922</v>
      </c>
      <c r="BV50" s="14">
        <f t="shared" si="4"/>
        <v>0.48829347689996244</v>
      </c>
      <c r="BW50" s="14">
        <f t="shared" si="5"/>
        <v>28.397020157756355</v>
      </c>
      <c r="BX50" s="14">
        <f t="shared" si="6"/>
        <v>26.591210717415802</v>
      </c>
      <c r="BY50" s="14">
        <f t="shared" si="7"/>
        <v>1.3839989983723551</v>
      </c>
      <c r="BZ50" s="14">
        <f t="shared" si="8"/>
        <v>53.860147740077629</v>
      </c>
      <c r="CA50" s="14">
        <f t="shared" si="9"/>
        <v>63.280080130211594</v>
      </c>
      <c r="CB50" s="14">
        <f t="shared" si="16"/>
        <v>74.879303868786778</v>
      </c>
      <c r="CC50" s="14">
        <f t="shared" si="10"/>
        <v>138.15938399899838</v>
      </c>
      <c r="CD50" s="14">
        <f t="shared" si="11"/>
        <v>1.6478026793539502</v>
      </c>
      <c r="CE50" s="14">
        <f t="shared" si="17"/>
        <v>9.0294228120696136</v>
      </c>
      <c r="CF50" s="14">
        <f t="shared" si="12"/>
        <v>60.932890947790156</v>
      </c>
      <c r="CG50" s="19">
        <f t="shared" si="13"/>
        <v>3.2531613872542882</v>
      </c>
    </row>
    <row r="51" spans="1:85" ht="13.8" x14ac:dyDescent="0.3">
      <c r="A51" s="4" t="s">
        <v>61</v>
      </c>
      <c r="B51" s="4" t="s">
        <v>160</v>
      </c>
      <c r="C51" s="4" t="s">
        <v>161</v>
      </c>
      <c r="D51" s="5">
        <v>7071</v>
      </c>
      <c r="E51" s="6">
        <v>0</v>
      </c>
      <c r="F51" s="6">
        <v>149993</v>
      </c>
      <c r="G51" s="7">
        <v>10844</v>
      </c>
      <c r="H51" s="6">
        <v>1290</v>
      </c>
      <c r="I51" s="6">
        <v>0</v>
      </c>
      <c r="J51" s="7">
        <v>377698</v>
      </c>
      <c r="K51" s="7">
        <v>194539</v>
      </c>
      <c r="L51" s="8">
        <v>0</v>
      </c>
      <c r="M51" s="6">
        <v>0</v>
      </c>
      <c r="N51" s="7">
        <v>5620</v>
      </c>
      <c r="O51" s="8">
        <v>0</v>
      </c>
      <c r="P51" s="6">
        <v>0</v>
      </c>
      <c r="Q51" s="6">
        <v>0</v>
      </c>
      <c r="R51" s="6">
        <v>0</v>
      </c>
      <c r="S51" s="7">
        <v>570</v>
      </c>
      <c r="T51" s="6">
        <v>0</v>
      </c>
      <c r="U51" s="6">
        <v>0</v>
      </c>
      <c r="V51" s="6">
        <v>0</v>
      </c>
      <c r="W51" s="7">
        <v>46074</v>
      </c>
      <c r="X51" s="7">
        <v>406502</v>
      </c>
      <c r="Y51" s="6">
        <v>0</v>
      </c>
      <c r="Z51" s="7">
        <v>647403</v>
      </c>
      <c r="AA51" s="7">
        <v>21900</v>
      </c>
      <c r="AB51" s="8">
        <v>0</v>
      </c>
      <c r="AC51" s="8">
        <v>0</v>
      </c>
      <c r="AD51" s="6">
        <v>0</v>
      </c>
      <c r="AE51" s="6">
        <v>0</v>
      </c>
      <c r="AF51" s="7">
        <v>318</v>
      </c>
      <c r="AG51" s="7">
        <v>9828</v>
      </c>
      <c r="AH51" s="7">
        <v>1863</v>
      </c>
      <c r="AI51" s="8">
        <v>500</v>
      </c>
      <c r="AJ51" s="7">
        <v>948</v>
      </c>
      <c r="AK51" s="8">
        <v>0</v>
      </c>
      <c r="AL51" s="8">
        <v>0</v>
      </c>
      <c r="AM51" s="8">
        <v>0</v>
      </c>
      <c r="AN51" s="7">
        <v>795</v>
      </c>
      <c r="AO51" s="7">
        <v>392</v>
      </c>
      <c r="AP51" s="8">
        <v>0</v>
      </c>
      <c r="AQ51" s="7">
        <v>10648</v>
      </c>
      <c r="AR51" s="7">
        <v>26513</v>
      </c>
      <c r="AS51" s="7">
        <v>56120</v>
      </c>
      <c r="AT51" s="8">
        <v>0</v>
      </c>
      <c r="AU51" s="7">
        <v>34495</v>
      </c>
      <c r="AV51" s="7">
        <v>250660</v>
      </c>
      <c r="AW51" s="7"/>
      <c r="AX51" s="8">
        <v>0</v>
      </c>
      <c r="AY51" s="7">
        <v>607857</v>
      </c>
      <c r="AZ51" s="8">
        <v>0</v>
      </c>
      <c r="BA51" s="7">
        <v>84111</v>
      </c>
      <c r="BB51" s="7">
        <v>33969</v>
      </c>
      <c r="BC51" s="8">
        <v>1180</v>
      </c>
      <c r="BD51" s="8">
        <v>26150</v>
      </c>
      <c r="BE51" s="8">
        <v>33969</v>
      </c>
      <c r="BF51" s="6">
        <v>0</v>
      </c>
      <c r="BG51" s="8">
        <v>84111</v>
      </c>
      <c r="BH51" s="8">
        <v>607857</v>
      </c>
      <c r="BI51" s="8">
        <v>0</v>
      </c>
      <c r="BJ51" s="8">
        <v>0</v>
      </c>
      <c r="BK51" s="8">
        <v>0</v>
      </c>
      <c r="BL51" s="45">
        <f t="shared" si="0"/>
        <v>2281663</v>
      </c>
      <c r="BM51" s="45">
        <f t="shared" si="14"/>
        <v>725937</v>
      </c>
      <c r="BN51" s="45">
        <f t="shared" si="1"/>
        <v>3007600</v>
      </c>
      <c r="BO51" s="40" t="s">
        <v>61</v>
      </c>
      <c r="BP51" s="22" t="s">
        <v>160</v>
      </c>
      <c r="BQ51" s="52" t="s">
        <v>161</v>
      </c>
      <c r="BR51" s="55">
        <v>0</v>
      </c>
      <c r="BS51" s="50">
        <f t="shared" si="2"/>
        <v>425.34295007778252</v>
      </c>
      <c r="BT51" s="80">
        <f t="shared" si="15"/>
        <v>75.863246442346053</v>
      </c>
      <c r="BU51" s="75">
        <f t="shared" si="3"/>
        <v>78.701032385801156</v>
      </c>
      <c r="BV51" s="14">
        <f t="shared" si="4"/>
        <v>1.533587894215811</v>
      </c>
      <c r="BW51" s="14">
        <f t="shared" si="5"/>
        <v>27.51223306463018</v>
      </c>
      <c r="BX51" s="14">
        <f t="shared" si="6"/>
        <v>8.1190779239145812</v>
      </c>
      <c r="BY51" s="14">
        <f t="shared" si="7"/>
        <v>4.878376467260642</v>
      </c>
      <c r="BZ51" s="14">
        <f t="shared" si="8"/>
        <v>53.415075661151178</v>
      </c>
      <c r="CA51" s="14">
        <f t="shared" si="9"/>
        <v>91.557488332626221</v>
      </c>
      <c r="CB51" s="14">
        <f t="shared" si="16"/>
        <v>35.449017112148212</v>
      </c>
      <c r="CC51" s="14">
        <f t="shared" si="10"/>
        <v>127.00650544477443</v>
      </c>
      <c r="CD51" s="14">
        <f t="shared" si="11"/>
        <v>3.698203931551407</v>
      </c>
      <c r="CE51" s="14">
        <f t="shared" si="17"/>
        <v>4.8039881204921508</v>
      </c>
      <c r="CF51" s="14">
        <f t="shared" si="12"/>
        <v>85.964785744590586</v>
      </c>
      <c r="CG51" s="19">
        <f t="shared" si="13"/>
        <v>6.5159100551548574</v>
      </c>
    </row>
    <row r="52" spans="1:85" ht="13.8" x14ac:dyDescent="0.3">
      <c r="A52" s="4" t="s">
        <v>61</v>
      </c>
      <c r="B52" s="4" t="s">
        <v>162</v>
      </c>
      <c r="C52" s="4" t="s">
        <v>163</v>
      </c>
      <c r="D52" s="5">
        <v>14844</v>
      </c>
      <c r="E52" s="6">
        <v>0</v>
      </c>
      <c r="F52" s="6">
        <v>337739</v>
      </c>
      <c r="G52" s="7">
        <v>54426</v>
      </c>
      <c r="H52" s="6">
        <v>39040</v>
      </c>
      <c r="I52" s="6">
        <v>60</v>
      </c>
      <c r="J52" s="7">
        <v>558664</v>
      </c>
      <c r="K52" s="7">
        <v>794338</v>
      </c>
      <c r="L52" s="8">
        <v>0</v>
      </c>
      <c r="M52" s="6">
        <v>0</v>
      </c>
      <c r="N52" s="7">
        <v>12480</v>
      </c>
      <c r="O52" s="8">
        <v>0</v>
      </c>
      <c r="P52" s="6">
        <v>0</v>
      </c>
      <c r="Q52" s="6">
        <v>0</v>
      </c>
      <c r="R52" s="6">
        <v>0</v>
      </c>
      <c r="S52" s="7">
        <v>2151</v>
      </c>
      <c r="T52" s="6">
        <v>0</v>
      </c>
      <c r="U52" s="6">
        <v>0</v>
      </c>
      <c r="V52" s="6">
        <v>0</v>
      </c>
      <c r="W52" s="7">
        <v>45652</v>
      </c>
      <c r="X52" s="7">
        <v>946069</v>
      </c>
      <c r="Y52" s="6">
        <v>0</v>
      </c>
      <c r="Z52" s="7">
        <v>1071845</v>
      </c>
      <c r="AA52" s="7">
        <v>29530</v>
      </c>
      <c r="AB52" s="8">
        <v>0</v>
      </c>
      <c r="AC52" s="8">
        <v>0</v>
      </c>
      <c r="AD52" s="6">
        <v>0</v>
      </c>
      <c r="AE52" s="6">
        <v>0</v>
      </c>
      <c r="AF52" s="7">
        <v>610</v>
      </c>
      <c r="AG52" s="7">
        <v>25400</v>
      </c>
      <c r="AH52" s="7">
        <v>3992</v>
      </c>
      <c r="AI52" s="8">
        <v>1400</v>
      </c>
      <c r="AJ52" s="7">
        <v>4880</v>
      </c>
      <c r="AK52" s="8">
        <v>0</v>
      </c>
      <c r="AL52" s="8">
        <v>0</v>
      </c>
      <c r="AM52" s="8">
        <v>0</v>
      </c>
      <c r="AN52" s="7">
        <v>3867</v>
      </c>
      <c r="AO52" s="7">
        <v>2910</v>
      </c>
      <c r="AP52" s="8">
        <v>0</v>
      </c>
      <c r="AQ52" s="7">
        <v>19090</v>
      </c>
      <c r="AR52" s="7">
        <v>29670</v>
      </c>
      <c r="AS52" s="7">
        <v>316180</v>
      </c>
      <c r="AT52" s="8">
        <v>5820</v>
      </c>
      <c r="AU52" s="7">
        <v>83420</v>
      </c>
      <c r="AV52" s="7">
        <v>808260</v>
      </c>
      <c r="AW52" s="7"/>
      <c r="AX52" s="8">
        <v>0</v>
      </c>
      <c r="AY52" s="7">
        <v>3688912</v>
      </c>
      <c r="AZ52" s="8">
        <v>0</v>
      </c>
      <c r="BA52" s="7">
        <v>351522</v>
      </c>
      <c r="BB52" s="7">
        <v>139600</v>
      </c>
      <c r="BC52" s="8">
        <v>3810</v>
      </c>
      <c r="BD52" s="8">
        <v>139600</v>
      </c>
      <c r="BE52" s="8">
        <v>93470</v>
      </c>
      <c r="BF52" s="6">
        <v>0</v>
      </c>
      <c r="BG52" s="8">
        <v>351522</v>
      </c>
      <c r="BH52" s="8">
        <v>3688912</v>
      </c>
      <c r="BI52" s="8">
        <v>0</v>
      </c>
      <c r="BJ52" s="8">
        <v>0</v>
      </c>
      <c r="BK52" s="8">
        <v>0</v>
      </c>
      <c r="BL52" s="45">
        <f t="shared" si="0"/>
        <v>5337093</v>
      </c>
      <c r="BM52" s="45">
        <f t="shared" si="14"/>
        <v>4133904</v>
      </c>
      <c r="BN52" s="45">
        <f t="shared" si="1"/>
        <v>9470997</v>
      </c>
      <c r="BO52" s="40" t="s">
        <v>61</v>
      </c>
      <c r="BP52" s="22" t="s">
        <v>162</v>
      </c>
      <c r="BQ52" s="52" t="s">
        <v>163</v>
      </c>
      <c r="BR52" s="55">
        <v>185200.00000000003</v>
      </c>
      <c r="BS52" s="50">
        <f t="shared" si="2"/>
        <v>650.51178927512797</v>
      </c>
      <c r="BT52" s="80">
        <f t="shared" si="15"/>
        <v>57.189108714331326</v>
      </c>
      <c r="BU52" s="75">
        <f t="shared" si="3"/>
        <v>86.486661277283744</v>
      </c>
      <c r="BV52" s="14">
        <f t="shared" si="4"/>
        <v>4.0586095392077608</v>
      </c>
      <c r="BW52" s="14">
        <f t="shared" si="5"/>
        <v>53.512395580706006</v>
      </c>
      <c r="BX52" s="14">
        <f t="shared" si="6"/>
        <v>23.930207491242253</v>
      </c>
      <c r="BY52" s="14">
        <f t="shared" si="7"/>
        <v>5.6238210724872006</v>
      </c>
      <c r="BZ52" s="14">
        <f t="shared" si="8"/>
        <v>37.635677714901647</v>
      </c>
      <c r="CA52" s="14">
        <f t="shared" si="9"/>
        <v>72.207289140393428</v>
      </c>
      <c r="CB52" s="14">
        <f t="shared" si="16"/>
        <v>54.450282942603074</v>
      </c>
      <c r="CC52" s="14">
        <f t="shared" si="10"/>
        <v>126.6575720829965</v>
      </c>
      <c r="CD52" s="14">
        <f t="shared" si="11"/>
        <v>9.4044731878199954</v>
      </c>
      <c r="CE52" s="14">
        <f t="shared" si="17"/>
        <v>6.2968202640797628</v>
      </c>
      <c r="CF52" s="14">
        <f t="shared" si="12"/>
        <v>248.51199137698734</v>
      </c>
      <c r="CG52" s="19">
        <f t="shared" si="13"/>
        <v>3.0754513608191862</v>
      </c>
    </row>
    <row r="53" spans="1:85" ht="13.8" x14ac:dyDescent="0.3">
      <c r="A53" s="4" t="s">
        <v>61</v>
      </c>
      <c r="B53" s="4" t="s">
        <v>164</v>
      </c>
      <c r="C53" s="4" t="s">
        <v>165</v>
      </c>
      <c r="D53" s="5">
        <v>15016</v>
      </c>
      <c r="E53" s="6">
        <v>0</v>
      </c>
      <c r="F53" s="6">
        <v>707348</v>
      </c>
      <c r="G53" s="7">
        <v>6580</v>
      </c>
      <c r="H53" s="6">
        <v>103441</v>
      </c>
      <c r="I53" s="6">
        <v>0</v>
      </c>
      <c r="J53" s="7">
        <v>662073</v>
      </c>
      <c r="K53" s="7">
        <v>420515</v>
      </c>
      <c r="L53" s="8">
        <v>0</v>
      </c>
      <c r="M53" s="6">
        <v>0</v>
      </c>
      <c r="N53" s="7">
        <v>1568</v>
      </c>
      <c r="O53" s="8">
        <v>0</v>
      </c>
      <c r="P53" s="6">
        <v>0</v>
      </c>
      <c r="Q53" s="6">
        <v>0</v>
      </c>
      <c r="R53" s="6">
        <v>0</v>
      </c>
      <c r="S53" s="7">
        <v>2529</v>
      </c>
      <c r="T53" s="6">
        <v>0</v>
      </c>
      <c r="U53" s="6">
        <v>0</v>
      </c>
      <c r="V53" s="6">
        <v>0</v>
      </c>
      <c r="W53" s="7">
        <v>53365</v>
      </c>
      <c r="X53" s="7">
        <v>736260</v>
      </c>
      <c r="Y53" s="6">
        <v>0</v>
      </c>
      <c r="Z53" s="7">
        <v>705635</v>
      </c>
      <c r="AA53" s="7">
        <v>25345</v>
      </c>
      <c r="AB53" s="8">
        <v>0</v>
      </c>
      <c r="AC53" s="8">
        <v>0</v>
      </c>
      <c r="AD53" s="6">
        <v>0</v>
      </c>
      <c r="AE53" s="6">
        <v>0</v>
      </c>
      <c r="AF53" s="7">
        <v>559</v>
      </c>
      <c r="AG53" s="7">
        <v>9771</v>
      </c>
      <c r="AH53" s="7">
        <v>3990</v>
      </c>
      <c r="AI53" s="8">
        <v>1078</v>
      </c>
      <c r="AJ53" s="7">
        <v>3500</v>
      </c>
      <c r="AK53" s="8">
        <v>0</v>
      </c>
      <c r="AL53" s="8">
        <v>0</v>
      </c>
      <c r="AM53" s="8">
        <v>0</v>
      </c>
      <c r="AN53" s="7">
        <v>81</v>
      </c>
      <c r="AO53" s="7">
        <v>392</v>
      </c>
      <c r="AP53" s="8">
        <v>0</v>
      </c>
      <c r="AQ53" s="7">
        <v>12256</v>
      </c>
      <c r="AR53" s="7">
        <v>15766</v>
      </c>
      <c r="AS53" s="7">
        <v>432692</v>
      </c>
      <c r="AT53" s="8">
        <v>0</v>
      </c>
      <c r="AU53" s="7">
        <v>31466</v>
      </c>
      <c r="AV53" s="7">
        <v>636460</v>
      </c>
      <c r="AW53" s="7"/>
      <c r="AX53" s="8">
        <v>0</v>
      </c>
      <c r="AY53" s="7">
        <v>3253489</v>
      </c>
      <c r="AZ53" s="8">
        <v>0</v>
      </c>
      <c r="BA53" s="7">
        <v>293180</v>
      </c>
      <c r="BB53" s="7">
        <v>24745</v>
      </c>
      <c r="BC53" s="8">
        <v>0</v>
      </c>
      <c r="BD53" s="8">
        <v>24745</v>
      </c>
      <c r="BE53" s="8">
        <v>55774</v>
      </c>
      <c r="BF53" s="6">
        <v>0</v>
      </c>
      <c r="BG53" s="8">
        <v>293180</v>
      </c>
      <c r="BH53" s="8">
        <v>3253489</v>
      </c>
      <c r="BI53" s="8">
        <v>0</v>
      </c>
      <c r="BJ53" s="8">
        <v>0</v>
      </c>
      <c r="BK53" s="8">
        <v>0</v>
      </c>
      <c r="BL53" s="45">
        <f t="shared" ref="BL53:BL55" si="18">E53+F53+G53+H53+I53+J53+K53+L53+M53+N53+O53+P53+Q53+R53+S53+T53+U53+V53+W53+X53+Y53+Z53+AA53+AB53+AC53+AD53+AE53+AF53+AG53+AH53+AI53+AJ53+AK53+AL53+AM53+AN53+AO53+AP53+AQ53+AR53+AS53+AT53+AU53+AV53+BD53+BF53</f>
        <v>4597415</v>
      </c>
      <c r="BM53" s="45">
        <f t="shared" si="14"/>
        <v>3602443</v>
      </c>
      <c r="BN53" s="45">
        <f t="shared" si="1"/>
        <v>8199858</v>
      </c>
      <c r="BO53" s="40" t="s">
        <v>61</v>
      </c>
      <c r="BP53" s="22" t="s">
        <v>164</v>
      </c>
      <c r="BQ53" s="52" t="s">
        <v>165</v>
      </c>
      <c r="BR53" s="55">
        <v>10230</v>
      </c>
      <c r="BS53" s="50">
        <f t="shared" si="2"/>
        <v>546.7559936068194</v>
      </c>
      <c r="BT53" s="80">
        <f t="shared" si="15"/>
        <v>56.12174924312626</v>
      </c>
      <c r="BU53" s="75">
        <f t="shared" si="3"/>
        <v>96.137986148108681</v>
      </c>
      <c r="BV53" s="14">
        <f t="shared" si="4"/>
        <v>0.43819925412892913</v>
      </c>
      <c r="BW53" s="14">
        <f t="shared" si="5"/>
        <v>28.004461907298882</v>
      </c>
      <c r="BX53" s="14">
        <f t="shared" si="6"/>
        <v>35.704115610015982</v>
      </c>
      <c r="BY53" s="14">
        <f t="shared" si="7"/>
        <v>2.0954981353223228</v>
      </c>
      <c r="BZ53" s="14">
        <f t="shared" si="8"/>
        <v>44.091169419286096</v>
      </c>
      <c r="CA53" s="14">
        <f t="shared" si="9"/>
        <v>46.992208311134789</v>
      </c>
      <c r="CB53" s="14">
        <f t="shared" si="16"/>
        <v>42.385455514118277</v>
      </c>
      <c r="CC53" s="14">
        <f t="shared" si="10"/>
        <v>89.377663825253066</v>
      </c>
      <c r="CD53" s="14">
        <f t="shared" si="11"/>
        <v>1.6479088971763451</v>
      </c>
      <c r="CE53" s="14">
        <f t="shared" si="17"/>
        <v>3.7143047416089505</v>
      </c>
      <c r="CF53" s="14">
        <f t="shared" si="12"/>
        <v>216.66815396909962</v>
      </c>
      <c r="CG53" s="19">
        <f t="shared" si="13"/>
        <v>3.5538758657432075</v>
      </c>
    </row>
    <row r="54" spans="1:85" ht="13.8" x14ac:dyDescent="0.3">
      <c r="A54" s="4" t="s">
        <v>61</v>
      </c>
      <c r="B54" s="4" t="s">
        <v>166</v>
      </c>
      <c r="C54" s="4" t="s">
        <v>167</v>
      </c>
      <c r="D54" s="5">
        <v>12400</v>
      </c>
      <c r="E54" s="6">
        <v>81</v>
      </c>
      <c r="F54" s="6">
        <v>190452</v>
      </c>
      <c r="G54" s="7">
        <v>355261</v>
      </c>
      <c r="H54" s="6">
        <v>810</v>
      </c>
      <c r="I54" s="6">
        <v>44599</v>
      </c>
      <c r="J54" s="7">
        <v>0</v>
      </c>
      <c r="K54" s="7">
        <v>366303</v>
      </c>
      <c r="L54" s="8">
        <v>20</v>
      </c>
      <c r="M54" s="6">
        <v>0</v>
      </c>
      <c r="N54" s="7">
        <v>3031</v>
      </c>
      <c r="O54" s="8">
        <v>0</v>
      </c>
      <c r="P54" s="6">
        <v>0</v>
      </c>
      <c r="Q54" s="6">
        <v>0</v>
      </c>
      <c r="R54" s="6">
        <v>0</v>
      </c>
      <c r="S54" s="7">
        <v>0</v>
      </c>
      <c r="T54" s="6">
        <v>14</v>
      </c>
      <c r="U54" s="6">
        <v>0</v>
      </c>
      <c r="V54" s="6">
        <v>16994</v>
      </c>
      <c r="W54" s="7">
        <v>0</v>
      </c>
      <c r="X54" s="7">
        <v>394426</v>
      </c>
      <c r="Y54" s="6">
        <v>0</v>
      </c>
      <c r="Z54" s="7">
        <v>1085120</v>
      </c>
      <c r="AA54" s="7">
        <v>33150</v>
      </c>
      <c r="AB54" s="8">
        <v>5</v>
      </c>
      <c r="AC54" s="8">
        <v>1</v>
      </c>
      <c r="AD54" s="6">
        <v>0</v>
      </c>
      <c r="AE54" s="6">
        <v>68</v>
      </c>
      <c r="AF54" s="7">
        <v>72</v>
      </c>
      <c r="AG54" s="7">
        <v>12075</v>
      </c>
      <c r="AH54" s="7">
        <v>1922</v>
      </c>
      <c r="AI54" s="8">
        <v>332</v>
      </c>
      <c r="AJ54" s="7">
        <v>3524</v>
      </c>
      <c r="AK54" s="8">
        <v>0</v>
      </c>
      <c r="AL54" s="8">
        <v>37</v>
      </c>
      <c r="AM54" s="8">
        <v>562</v>
      </c>
      <c r="AN54" s="7">
        <v>0</v>
      </c>
      <c r="AO54" s="7">
        <v>1893</v>
      </c>
      <c r="AP54" s="8">
        <v>278</v>
      </c>
      <c r="AQ54" s="7">
        <v>17601</v>
      </c>
      <c r="AR54" s="7">
        <v>32124</v>
      </c>
      <c r="AS54" s="7">
        <v>82905</v>
      </c>
      <c r="AT54" s="8">
        <v>0</v>
      </c>
      <c r="AU54" s="7">
        <v>25301</v>
      </c>
      <c r="AV54" s="7">
        <v>786846</v>
      </c>
      <c r="AW54" s="7"/>
      <c r="AX54" s="8">
        <v>0</v>
      </c>
      <c r="AY54" s="7">
        <v>1349400</v>
      </c>
      <c r="AZ54" s="8">
        <v>1140</v>
      </c>
      <c r="BA54" s="7">
        <v>147340</v>
      </c>
      <c r="BB54" s="7">
        <v>70853</v>
      </c>
      <c r="BC54" s="8">
        <v>620</v>
      </c>
      <c r="BD54" s="8">
        <v>0</v>
      </c>
      <c r="BE54" s="8">
        <v>69820</v>
      </c>
      <c r="BF54" s="6">
        <v>0</v>
      </c>
      <c r="BG54" s="8">
        <v>147340</v>
      </c>
      <c r="BH54" s="8">
        <v>1349400</v>
      </c>
      <c r="BI54" s="8">
        <v>0</v>
      </c>
      <c r="BJ54" s="8">
        <v>0</v>
      </c>
      <c r="BK54" s="8">
        <v>0</v>
      </c>
      <c r="BL54" s="45">
        <f t="shared" si="18"/>
        <v>3455807</v>
      </c>
      <c r="BM54" s="45">
        <f t="shared" si="14"/>
        <v>1566560</v>
      </c>
      <c r="BN54" s="45">
        <f t="shared" si="1"/>
        <v>5022367</v>
      </c>
      <c r="BO54" s="40" t="s">
        <v>61</v>
      </c>
      <c r="BP54" s="22" t="s">
        <v>166</v>
      </c>
      <c r="BQ54" s="52" t="s">
        <v>167</v>
      </c>
      <c r="BR54" s="55">
        <v>201500</v>
      </c>
      <c r="BS54" s="50">
        <f t="shared" si="2"/>
        <v>421.27959677419352</v>
      </c>
      <c r="BT54" s="80">
        <f t="shared" si="15"/>
        <v>70.011487658472163</v>
      </c>
      <c r="BU54" s="75">
        <f t="shared" si="3"/>
        <v>47.167580645161287</v>
      </c>
      <c r="BV54" s="14">
        <f t="shared" si="4"/>
        <v>28.650080645161289</v>
      </c>
      <c r="BW54" s="14">
        <f t="shared" si="5"/>
        <v>29.540564516129031</v>
      </c>
      <c r="BX54" s="14">
        <f t="shared" si="6"/>
        <v>6.7512096774193546</v>
      </c>
      <c r="BY54" s="14">
        <f t="shared" si="7"/>
        <v>5.637096774193548</v>
      </c>
      <c r="BZ54" s="14">
        <f t="shared" si="8"/>
        <v>0</v>
      </c>
      <c r="CA54" s="14">
        <f t="shared" si="9"/>
        <v>87.509677419354844</v>
      </c>
      <c r="CB54" s="14">
        <f t="shared" si="16"/>
        <v>63.455322580645159</v>
      </c>
      <c r="CC54" s="14">
        <f t="shared" si="10"/>
        <v>150.965</v>
      </c>
      <c r="CD54" s="14">
        <f t="shared" si="11"/>
        <v>0</v>
      </c>
      <c r="CE54" s="14">
        <f t="shared" si="17"/>
        <v>5.6306451612903228</v>
      </c>
      <c r="CF54" s="14">
        <f t="shared" si="12"/>
        <v>108.8225806451613</v>
      </c>
      <c r="CG54" s="19">
        <f t="shared" si="13"/>
        <v>1.370483870967742</v>
      </c>
    </row>
    <row r="55" spans="1:85" ht="14.4" thickBot="1" x14ac:dyDescent="0.35">
      <c r="A55" s="4" t="s">
        <v>61</v>
      </c>
      <c r="B55" s="4" t="s">
        <v>168</v>
      </c>
      <c r="C55" s="4" t="s">
        <v>169</v>
      </c>
      <c r="D55" s="5">
        <v>5335</v>
      </c>
      <c r="E55" s="6">
        <v>94</v>
      </c>
      <c r="F55" s="6">
        <v>108520</v>
      </c>
      <c r="G55" s="7">
        <v>164250</v>
      </c>
      <c r="H55" s="6">
        <v>0</v>
      </c>
      <c r="I55" s="6">
        <v>27550</v>
      </c>
      <c r="J55" s="7">
        <v>0</v>
      </c>
      <c r="K55" s="7">
        <v>188260</v>
      </c>
      <c r="L55" s="8">
        <v>0</v>
      </c>
      <c r="M55" s="6">
        <v>0</v>
      </c>
      <c r="N55" s="7">
        <v>8200</v>
      </c>
      <c r="O55" s="8">
        <v>0</v>
      </c>
      <c r="P55" s="6">
        <v>0</v>
      </c>
      <c r="Q55" s="6">
        <v>0</v>
      </c>
      <c r="R55" s="6">
        <v>0</v>
      </c>
      <c r="S55" s="7">
        <v>0</v>
      </c>
      <c r="T55" s="6">
        <v>0</v>
      </c>
      <c r="U55" s="6">
        <v>0</v>
      </c>
      <c r="V55" s="6">
        <v>0</v>
      </c>
      <c r="W55" s="7">
        <v>54110</v>
      </c>
      <c r="X55" s="7">
        <v>159940</v>
      </c>
      <c r="Y55" s="6">
        <v>0</v>
      </c>
      <c r="Z55" s="7">
        <v>401620</v>
      </c>
      <c r="AA55" s="7">
        <v>10390</v>
      </c>
      <c r="AB55" s="8">
        <v>0</v>
      </c>
      <c r="AC55" s="8">
        <v>0</v>
      </c>
      <c r="AD55" s="6">
        <v>0</v>
      </c>
      <c r="AE55" s="6">
        <v>0</v>
      </c>
      <c r="AF55" s="7">
        <v>390</v>
      </c>
      <c r="AG55" s="7">
        <v>8920</v>
      </c>
      <c r="AH55" s="7">
        <v>1970</v>
      </c>
      <c r="AI55" s="8">
        <v>400</v>
      </c>
      <c r="AJ55" s="7">
        <v>0</v>
      </c>
      <c r="AK55" s="8">
        <v>0</v>
      </c>
      <c r="AL55" s="8">
        <v>0</v>
      </c>
      <c r="AM55" s="8">
        <v>0</v>
      </c>
      <c r="AN55" s="7">
        <v>406</v>
      </c>
      <c r="AO55" s="7">
        <v>4420</v>
      </c>
      <c r="AP55" s="8">
        <v>0</v>
      </c>
      <c r="AQ55" s="7">
        <v>9280</v>
      </c>
      <c r="AR55" s="7">
        <v>21510</v>
      </c>
      <c r="AS55" s="7">
        <v>81820</v>
      </c>
      <c r="AT55" s="8">
        <v>43590</v>
      </c>
      <c r="AU55" s="7">
        <v>39570</v>
      </c>
      <c r="AV55" s="7">
        <v>253090</v>
      </c>
      <c r="AW55" s="7"/>
      <c r="AX55" s="8">
        <v>0</v>
      </c>
      <c r="AY55" s="7">
        <v>402310</v>
      </c>
      <c r="AZ55" s="8">
        <v>0</v>
      </c>
      <c r="BA55" s="7">
        <v>41380</v>
      </c>
      <c r="BB55" s="7">
        <v>28790</v>
      </c>
      <c r="BC55" s="8">
        <v>720</v>
      </c>
      <c r="BD55" s="8">
        <v>28790</v>
      </c>
      <c r="BE55" s="8">
        <v>0</v>
      </c>
      <c r="BF55" s="6">
        <v>0</v>
      </c>
      <c r="BG55" s="8">
        <v>41380</v>
      </c>
      <c r="BH55" s="8">
        <v>402310</v>
      </c>
      <c r="BI55" s="8">
        <v>0</v>
      </c>
      <c r="BJ55" s="8">
        <v>0</v>
      </c>
      <c r="BK55" s="8">
        <v>0</v>
      </c>
      <c r="BL55" s="45">
        <f t="shared" si="18"/>
        <v>1617090</v>
      </c>
      <c r="BM55" s="45">
        <f t="shared" si="14"/>
        <v>443690</v>
      </c>
      <c r="BN55" s="45">
        <f t="shared" si="1"/>
        <v>2060780</v>
      </c>
      <c r="BO55" s="40" t="s">
        <v>61</v>
      </c>
      <c r="BP55" s="22" t="s">
        <v>168</v>
      </c>
      <c r="BQ55" s="52" t="s">
        <v>169</v>
      </c>
      <c r="BR55" s="55">
        <v>188170</v>
      </c>
      <c r="BS55" s="50">
        <f t="shared" si="2"/>
        <v>421.54639175257734</v>
      </c>
      <c r="BT55" s="80">
        <f t="shared" si="15"/>
        <v>80.271237688699173</v>
      </c>
      <c r="BU55" s="75">
        <f t="shared" si="3"/>
        <v>50.320524835988756</v>
      </c>
      <c r="BV55" s="14">
        <f t="shared" si="4"/>
        <v>38.957825679475164</v>
      </c>
      <c r="BW55" s="14">
        <f t="shared" si="5"/>
        <v>35.287722586691658</v>
      </c>
      <c r="BX55" s="14">
        <f t="shared" si="6"/>
        <v>15.336457357075913</v>
      </c>
      <c r="BY55" s="14">
        <f t="shared" si="7"/>
        <v>12.581068416119962</v>
      </c>
      <c r="BZ55" s="14">
        <f t="shared" si="8"/>
        <v>0</v>
      </c>
      <c r="CA55" s="14">
        <f t="shared" si="9"/>
        <v>75.280224929709462</v>
      </c>
      <c r="CB55" s="14">
        <f t="shared" si="16"/>
        <v>47.439550140581069</v>
      </c>
      <c r="CC55" s="14">
        <f t="shared" si="10"/>
        <v>122.71977507029054</v>
      </c>
      <c r="CD55" s="14">
        <f t="shared" si="11"/>
        <v>5.3964386129334585</v>
      </c>
      <c r="CE55" s="14">
        <f t="shared" si="17"/>
        <v>0</v>
      </c>
      <c r="CF55" s="14">
        <f t="shared" si="12"/>
        <v>75.409559512652294</v>
      </c>
      <c r="CG55" s="19">
        <f t="shared" si="13"/>
        <v>10.142455482661669</v>
      </c>
    </row>
    <row r="56" spans="1:85" ht="14.4" thickBot="1" x14ac:dyDescent="0.35">
      <c r="A56" s="35" t="s">
        <v>61</v>
      </c>
      <c r="B56" s="35" t="s">
        <v>564</v>
      </c>
      <c r="C56" s="35"/>
      <c r="D56" s="36">
        <f t="shared" ref="D56:AV56" si="19">SUM(D2:D55)</f>
        <v>360711</v>
      </c>
      <c r="E56" s="37">
        <f t="shared" si="19"/>
        <v>1858</v>
      </c>
      <c r="F56" s="36">
        <f t="shared" si="19"/>
        <v>12329630</v>
      </c>
      <c r="G56" s="36">
        <f t="shared" si="19"/>
        <v>5280827</v>
      </c>
      <c r="H56" s="37">
        <f t="shared" si="19"/>
        <v>4220040</v>
      </c>
      <c r="I56" s="37">
        <f t="shared" si="19"/>
        <v>582705</v>
      </c>
      <c r="J56" s="37">
        <f t="shared" si="19"/>
        <v>8788060</v>
      </c>
      <c r="K56" s="36">
        <f t="shared" si="19"/>
        <v>12648734</v>
      </c>
      <c r="L56" s="37">
        <f t="shared" si="19"/>
        <v>1797</v>
      </c>
      <c r="M56" s="37">
        <f t="shared" si="19"/>
        <v>0</v>
      </c>
      <c r="N56" s="37">
        <f t="shared" si="19"/>
        <v>148336</v>
      </c>
      <c r="O56" s="38">
        <f t="shared" si="19"/>
        <v>60</v>
      </c>
      <c r="P56" s="38">
        <f t="shared" si="19"/>
        <v>0</v>
      </c>
      <c r="Q56" s="38">
        <f t="shared" si="19"/>
        <v>0</v>
      </c>
      <c r="R56" s="38">
        <f t="shared" si="19"/>
        <v>0</v>
      </c>
      <c r="S56" s="38">
        <f t="shared" si="19"/>
        <v>22520</v>
      </c>
      <c r="T56" s="38">
        <f t="shared" si="19"/>
        <v>588</v>
      </c>
      <c r="U56" s="38">
        <f t="shared" si="19"/>
        <v>0</v>
      </c>
      <c r="V56" s="38">
        <f t="shared" si="19"/>
        <v>507873</v>
      </c>
      <c r="W56" s="38">
        <f t="shared" si="19"/>
        <v>8045640</v>
      </c>
      <c r="X56" s="38">
        <f t="shared" si="19"/>
        <v>17477313</v>
      </c>
      <c r="Y56" s="36">
        <f t="shared" si="19"/>
        <v>16890</v>
      </c>
      <c r="Z56" s="38">
        <f t="shared" si="19"/>
        <v>28725980</v>
      </c>
      <c r="AA56" s="36">
        <f t="shared" si="19"/>
        <v>1166120</v>
      </c>
      <c r="AB56" s="38">
        <f t="shared" si="19"/>
        <v>236</v>
      </c>
      <c r="AC56" s="38">
        <f t="shared" si="19"/>
        <v>264</v>
      </c>
      <c r="AD56" s="38">
        <f t="shared" si="19"/>
        <v>167</v>
      </c>
      <c r="AE56" s="38">
        <f t="shared" si="19"/>
        <v>1120</v>
      </c>
      <c r="AF56" s="37">
        <f t="shared" si="19"/>
        <v>11105</v>
      </c>
      <c r="AG56" s="36">
        <f t="shared" si="19"/>
        <v>475111</v>
      </c>
      <c r="AH56" s="38">
        <f t="shared" si="19"/>
        <v>114606</v>
      </c>
      <c r="AI56" s="37">
        <f t="shared" si="19"/>
        <v>19982</v>
      </c>
      <c r="AJ56" s="38">
        <f t="shared" si="19"/>
        <v>81439</v>
      </c>
      <c r="AK56" s="38">
        <f t="shared" si="19"/>
        <v>0</v>
      </c>
      <c r="AL56" s="38">
        <f t="shared" si="19"/>
        <v>1345</v>
      </c>
      <c r="AM56" s="38">
        <f t="shared" si="19"/>
        <v>7785</v>
      </c>
      <c r="AN56" s="38">
        <f t="shared" si="19"/>
        <v>21251</v>
      </c>
      <c r="AO56" s="38">
        <f t="shared" si="19"/>
        <v>81235</v>
      </c>
      <c r="AP56" s="38">
        <f t="shared" si="19"/>
        <v>4874</v>
      </c>
      <c r="AQ56" s="36">
        <f t="shared" si="19"/>
        <v>505837</v>
      </c>
      <c r="AR56" s="38">
        <f t="shared" si="19"/>
        <v>790828</v>
      </c>
      <c r="AS56" s="38">
        <f t="shared" si="19"/>
        <v>8628116</v>
      </c>
      <c r="AT56" s="38">
        <f t="shared" si="19"/>
        <v>140790</v>
      </c>
      <c r="AU56" s="38">
        <f t="shared" si="19"/>
        <v>1234100</v>
      </c>
      <c r="AV56" s="38">
        <f t="shared" si="19"/>
        <v>22947496</v>
      </c>
      <c r="AW56" s="38"/>
      <c r="AX56" s="38">
        <f t="shared" ref="AX56:BG56" si="20">SUM(AX2:AX55)</f>
        <v>0</v>
      </c>
      <c r="AY56" s="36">
        <f t="shared" si="20"/>
        <v>63159032</v>
      </c>
      <c r="AZ56" s="38">
        <f t="shared" si="20"/>
        <v>316238</v>
      </c>
      <c r="BA56" s="38">
        <f t="shared" si="20"/>
        <v>9329873</v>
      </c>
      <c r="BB56" s="36">
        <f t="shared" si="20"/>
        <v>2728779</v>
      </c>
      <c r="BC56" s="38">
        <f t="shared" si="20"/>
        <v>13203125</v>
      </c>
      <c r="BD56" s="38">
        <f t="shared" si="20"/>
        <v>1495630</v>
      </c>
      <c r="BE56" s="36">
        <f t="shared" si="20"/>
        <v>2650489</v>
      </c>
      <c r="BF56" s="36">
        <f t="shared" si="20"/>
        <v>562910</v>
      </c>
      <c r="BG56" s="38">
        <f t="shared" si="20"/>
        <v>8766963</v>
      </c>
      <c r="BH56" s="36">
        <v>244904379</v>
      </c>
      <c r="BI56" s="38">
        <f t="shared" ref="BI56:BN56" si="21">SUM(BI2:BI55)</f>
        <v>0</v>
      </c>
      <c r="BJ56" s="38">
        <f t="shared" si="21"/>
        <v>0</v>
      </c>
      <c r="BK56" s="38">
        <f t="shared" si="21"/>
        <v>0</v>
      </c>
      <c r="BL56" s="47">
        <f t="shared" si="21"/>
        <v>137091198</v>
      </c>
      <c r="BM56" s="47">
        <f t="shared" si="21"/>
        <v>74576484</v>
      </c>
      <c r="BN56" s="47">
        <f t="shared" si="21"/>
        <v>211667682</v>
      </c>
      <c r="BO56" s="42"/>
      <c r="BP56" s="35" t="s">
        <v>528</v>
      </c>
      <c r="BQ56" s="54">
        <v>11</v>
      </c>
      <c r="BR56" s="57">
        <f>SUM(BR2:BR55)</f>
        <v>2428528</v>
      </c>
      <c r="BS56" s="42">
        <f t="shared" ref="BS56" si="22">(BN56+BR56)/D56</f>
        <v>593.53945402274951</v>
      </c>
      <c r="BT56" s="82">
        <f t="shared" ref="BT56" si="23">(BL56+BR56)/(BL56+BR56+BM56)*100</f>
        <v>65.166835975284201</v>
      </c>
      <c r="BU56" s="77">
        <f t="shared" ref="BU56" si="24">(F56+X56)/D56</f>
        <v>82.63386201141634</v>
      </c>
      <c r="BV56" s="38">
        <f t="shared" ref="BV56" si="25">(G56+AT56)/D56</f>
        <v>15.030362256765111</v>
      </c>
      <c r="BW56" s="38">
        <f t="shared" ref="BW56" si="26">(K56+Y56)/D56</f>
        <v>35.112940830748158</v>
      </c>
      <c r="BX56" s="38">
        <f t="shared" ref="BX56" si="27">(H56+AS56)/D56</f>
        <v>35.618974747096708</v>
      </c>
      <c r="BY56" s="38">
        <f t="shared" ref="BY56" si="28">(I56+AU56)/D56</f>
        <v>5.0367330078650223</v>
      </c>
      <c r="BZ56" s="38">
        <f t="shared" ref="BZ56" si="29">J56/D56</f>
        <v>24.363160535719732</v>
      </c>
      <c r="CA56" s="38">
        <f t="shared" ref="CA56" si="30">Z56/D56</f>
        <v>79.637105605318382</v>
      </c>
      <c r="CB56" s="38">
        <f t="shared" ref="CB56" si="31">AV56/D56</f>
        <v>63.617400079287854</v>
      </c>
      <c r="CC56" s="38">
        <f t="shared" ref="CC56" si="32">(Z56+AV56)/D56</f>
        <v>143.25450568460624</v>
      </c>
      <c r="CD56" s="38">
        <f t="shared" ref="CD56" si="33">BD56/D56</f>
        <v>4.1463387587292875</v>
      </c>
      <c r="CE56" s="38">
        <f t="shared" ref="CE56" si="34">BE56/D56</f>
        <v>7.3479572289173323</v>
      </c>
      <c r="CF56" s="38">
        <f t="shared" ref="CF56" si="35">BH56/D56</f>
        <v>678.94901735738586</v>
      </c>
      <c r="CG56" s="39">
        <f t="shared" ref="CG56" si="36">(V56+W56)/D56</f>
        <v>23.71292530585427</v>
      </c>
    </row>
  </sheetData>
  <conditionalFormatting sqref="BS1:BS56">
    <cfRule type="cellIs" dxfId="23" priority="3" operator="greaterThan">
      <formula>1000</formula>
    </cfRule>
  </conditionalFormatting>
  <conditionalFormatting sqref="BT1:BT56">
    <cfRule type="cellIs" dxfId="22" priority="1" operator="greaterThan">
      <formula>65</formula>
    </cfRule>
  </conditionalFormatting>
  <conditionalFormatting sqref="BU1:CG56">
    <cfRule type="cellIs" dxfId="21" priority="2" operator="greaterThan">
      <formula>200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G50"/>
  <sheetViews>
    <sheetView topLeftCell="BK1" workbookViewId="0">
      <pane ySplit="1" topLeftCell="A14" activePane="bottomLeft" state="frozen"/>
      <selection activeCell="BK1" sqref="BK1"/>
      <selection pane="bottomLeft" sqref="A1:XFD1048576"/>
    </sheetView>
  </sheetViews>
  <sheetFormatPr defaultColWidth="11" defaultRowHeight="12.6" x14ac:dyDescent="0.25"/>
  <cols>
    <col min="1" max="1" width="5.44140625" bestFit="1" customWidth="1"/>
    <col min="2" max="2" width="23" bestFit="1" customWidth="1"/>
    <col min="3" max="3" width="9" bestFit="1" customWidth="1"/>
    <col min="4" max="4" width="9.33203125" bestFit="1" customWidth="1"/>
    <col min="5" max="5" width="7" bestFit="1" customWidth="1"/>
    <col min="6" max="7" width="9.88671875" bestFit="1" customWidth="1"/>
    <col min="8" max="8" width="8.88671875" bestFit="1" customWidth="1"/>
    <col min="9" max="9" width="7.44140625" bestFit="1" customWidth="1"/>
    <col min="10" max="11" width="9.88671875" bestFit="1" customWidth="1"/>
    <col min="12" max="13" width="7" bestFit="1" customWidth="1"/>
    <col min="14" max="14" width="7.44140625" bestFit="1" customWidth="1"/>
    <col min="15" max="21" width="7" bestFit="1" customWidth="1"/>
    <col min="22" max="22" width="7.44140625" bestFit="1" customWidth="1"/>
    <col min="23" max="24" width="9.88671875" bestFit="1" customWidth="1"/>
    <col min="25" max="25" width="8.88671875" bestFit="1" customWidth="1"/>
    <col min="26" max="26" width="10.88671875" bestFit="1" customWidth="1"/>
    <col min="27" max="27" width="8.88671875" bestFit="1" customWidth="1"/>
    <col min="28" max="32" width="7" bestFit="1" customWidth="1"/>
    <col min="33" max="33" width="8.88671875" bestFit="1" customWidth="1"/>
    <col min="34" max="34" width="7.44140625" bestFit="1" customWidth="1"/>
    <col min="35" max="35" width="7" bestFit="1" customWidth="1"/>
    <col min="36" max="36" width="7.44140625" bestFit="1" customWidth="1"/>
    <col min="37" max="40" width="7" bestFit="1" customWidth="1"/>
    <col min="41" max="41" width="7.44140625" bestFit="1" customWidth="1"/>
    <col min="42" max="42" width="7" bestFit="1" customWidth="1"/>
    <col min="43" max="44" width="8.88671875" bestFit="1" customWidth="1"/>
    <col min="45" max="45" width="9.88671875" bestFit="1" customWidth="1"/>
    <col min="46" max="46" width="7.44140625" bestFit="1" customWidth="1"/>
    <col min="47" max="47" width="8.88671875" bestFit="1" customWidth="1"/>
    <col min="48" max="48" width="9.88671875" bestFit="1" customWidth="1"/>
    <col min="49" max="49" width="13.6640625" bestFit="1" customWidth="1"/>
    <col min="50" max="50" width="7" bestFit="1" customWidth="1"/>
    <col min="51" max="51" width="10.88671875" bestFit="1" customWidth="1"/>
    <col min="52" max="52" width="7.44140625" bestFit="1" customWidth="1"/>
    <col min="53" max="54" width="9.88671875" bestFit="1" customWidth="1"/>
    <col min="55" max="55" width="10.88671875" bestFit="1" customWidth="1"/>
    <col min="56" max="56" width="21.109375" bestFit="1" customWidth="1"/>
    <col min="57" max="57" width="22" bestFit="1" customWidth="1"/>
    <col min="58" max="58" width="21.109375" bestFit="1" customWidth="1"/>
    <col min="59" max="59" width="22" bestFit="1" customWidth="1"/>
    <col min="60" max="60" width="12.88671875" bestFit="1" customWidth="1"/>
    <col min="61" max="61" width="18.6640625" bestFit="1" customWidth="1"/>
    <col min="62" max="62" width="20.109375" bestFit="1" customWidth="1"/>
    <col min="63" max="63" width="23.6640625" bestFit="1" customWidth="1"/>
    <col min="64" max="66" width="10.88671875" bestFit="1" customWidth="1"/>
    <col min="67" max="67" width="5.44140625" bestFit="1" customWidth="1"/>
    <col min="68" max="68" width="23" bestFit="1" customWidth="1"/>
    <col min="69" max="69" width="9" bestFit="1" customWidth="1"/>
    <col min="70" max="70" width="9.88671875" bestFit="1" customWidth="1"/>
    <col min="71" max="71" width="5.44140625" bestFit="1" customWidth="1"/>
    <col min="72" max="72" width="23.5546875" customWidth="1"/>
    <col min="73" max="73" width="11.33203125" bestFit="1" customWidth="1"/>
    <col min="74" max="74" width="11.109375" bestFit="1" customWidth="1"/>
    <col min="75" max="75" width="11.33203125" bestFit="1" customWidth="1"/>
    <col min="76" max="76" width="11.5546875" bestFit="1" customWidth="1"/>
    <col min="77" max="77" width="9.44140625" bestFit="1" customWidth="1"/>
    <col min="79" max="79" width="11.6640625" bestFit="1" customWidth="1"/>
    <col min="80" max="80" width="11.109375" bestFit="1" customWidth="1"/>
    <col min="81" max="81" width="13.109375" bestFit="1" customWidth="1"/>
    <col min="82" max="82" width="12.6640625" bestFit="1" customWidth="1"/>
    <col min="83" max="83" width="13.5546875" bestFit="1" customWidth="1"/>
    <col min="84" max="84" width="10.109375" bestFit="1" customWidth="1"/>
  </cols>
  <sheetData>
    <row r="1" spans="1:85" ht="14.4" thickBot="1" x14ac:dyDescent="0.3">
      <c r="A1" s="15" t="s">
        <v>0</v>
      </c>
      <c r="B1" s="16" t="s">
        <v>1</v>
      </c>
      <c r="C1" s="16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7" t="s">
        <v>21</v>
      </c>
      <c r="W1" s="17" t="s">
        <v>22</v>
      </c>
      <c r="X1" s="17" t="s">
        <v>23</v>
      </c>
      <c r="Y1" s="17" t="s">
        <v>24</v>
      </c>
      <c r="Z1" s="17" t="s">
        <v>25</v>
      </c>
      <c r="AA1" s="17" t="s">
        <v>26</v>
      </c>
      <c r="AB1" s="17" t="s">
        <v>27</v>
      </c>
      <c r="AC1" s="17" t="s">
        <v>28</v>
      </c>
      <c r="AD1" s="17" t="s">
        <v>29</v>
      </c>
      <c r="AE1" s="17" t="s">
        <v>30</v>
      </c>
      <c r="AF1" s="17" t="s">
        <v>31</v>
      </c>
      <c r="AG1" s="17" t="s">
        <v>32</v>
      </c>
      <c r="AH1" s="17" t="s">
        <v>33</v>
      </c>
      <c r="AI1" s="17" t="s">
        <v>34</v>
      </c>
      <c r="AJ1" s="17" t="s">
        <v>35</v>
      </c>
      <c r="AK1" s="17" t="s">
        <v>36</v>
      </c>
      <c r="AL1" s="17" t="s">
        <v>37</v>
      </c>
      <c r="AM1" s="17" t="s">
        <v>38</v>
      </c>
      <c r="AN1" s="17" t="s">
        <v>39</v>
      </c>
      <c r="AO1" s="17" t="s">
        <v>40</v>
      </c>
      <c r="AP1" s="17" t="s">
        <v>41</v>
      </c>
      <c r="AQ1" s="17" t="s">
        <v>42</v>
      </c>
      <c r="AR1" s="17" t="s">
        <v>43</v>
      </c>
      <c r="AS1" s="17" t="s">
        <v>44</v>
      </c>
      <c r="AT1" s="17" t="s">
        <v>45</v>
      </c>
      <c r="AU1" s="17" t="s">
        <v>46</v>
      </c>
      <c r="AV1" s="17" t="s">
        <v>47</v>
      </c>
      <c r="AW1" s="17" t="s">
        <v>556</v>
      </c>
      <c r="AX1" s="17" t="s">
        <v>48</v>
      </c>
      <c r="AY1" s="17" t="s">
        <v>49</v>
      </c>
      <c r="AZ1" s="17" t="s">
        <v>50</v>
      </c>
      <c r="BA1" s="17" t="s">
        <v>51</v>
      </c>
      <c r="BB1" s="17" t="s">
        <v>52</v>
      </c>
      <c r="BC1" s="17" t="s">
        <v>53</v>
      </c>
      <c r="BD1" s="17" t="s">
        <v>54</v>
      </c>
      <c r="BE1" s="17" t="s">
        <v>55</v>
      </c>
      <c r="BF1" s="17" t="s">
        <v>56</v>
      </c>
      <c r="BG1" s="17" t="s">
        <v>57</v>
      </c>
      <c r="BH1" s="17" t="s">
        <v>559</v>
      </c>
      <c r="BI1" s="17" t="s">
        <v>58</v>
      </c>
      <c r="BJ1" s="17" t="s">
        <v>59</v>
      </c>
      <c r="BK1" s="17" t="s">
        <v>560</v>
      </c>
      <c r="BL1" s="43" t="s">
        <v>526</v>
      </c>
      <c r="BM1" s="43" t="s">
        <v>558</v>
      </c>
      <c r="BN1" s="43" t="s">
        <v>527</v>
      </c>
      <c r="BO1" s="61" t="s">
        <v>0</v>
      </c>
      <c r="BP1" s="62" t="s">
        <v>1</v>
      </c>
      <c r="BQ1" s="63" t="s">
        <v>2</v>
      </c>
      <c r="BR1" s="43" t="s">
        <v>542</v>
      </c>
      <c r="BS1" s="48" t="s">
        <v>529</v>
      </c>
      <c r="BT1" s="79" t="s">
        <v>563</v>
      </c>
      <c r="BU1" s="74" t="s">
        <v>530</v>
      </c>
      <c r="BV1" s="17" t="s">
        <v>531</v>
      </c>
      <c r="BW1" s="17" t="s">
        <v>532</v>
      </c>
      <c r="BX1" s="17" t="s">
        <v>533</v>
      </c>
      <c r="BY1" s="17" t="s">
        <v>534</v>
      </c>
      <c r="BZ1" s="17" t="s">
        <v>541</v>
      </c>
      <c r="CA1" s="17" t="s">
        <v>535</v>
      </c>
      <c r="CB1" s="17" t="s">
        <v>536</v>
      </c>
      <c r="CC1" s="17" t="s">
        <v>537</v>
      </c>
      <c r="CD1" s="17" t="s">
        <v>561</v>
      </c>
      <c r="CE1" s="17" t="s">
        <v>562</v>
      </c>
      <c r="CF1" s="17" t="s">
        <v>539</v>
      </c>
      <c r="CG1" s="18" t="s">
        <v>540</v>
      </c>
    </row>
    <row r="2" spans="1:85" ht="13.8" x14ac:dyDescent="0.3">
      <c r="A2" s="3" t="s">
        <v>170</v>
      </c>
      <c r="B2" s="4" t="s">
        <v>171</v>
      </c>
      <c r="C2" s="4" t="s">
        <v>172</v>
      </c>
      <c r="D2" s="5">
        <v>4875</v>
      </c>
      <c r="E2" s="6">
        <v>51</v>
      </c>
      <c r="F2" s="6">
        <v>7122</v>
      </c>
      <c r="G2" s="7">
        <v>109140</v>
      </c>
      <c r="H2" s="6">
        <v>0</v>
      </c>
      <c r="I2" s="6">
        <v>18482</v>
      </c>
      <c r="J2" s="7">
        <v>0</v>
      </c>
      <c r="K2" s="7">
        <v>135229</v>
      </c>
      <c r="L2" s="8">
        <v>0</v>
      </c>
      <c r="M2" s="6">
        <v>0</v>
      </c>
      <c r="N2" s="7">
        <v>1762</v>
      </c>
      <c r="O2" s="8">
        <v>0</v>
      </c>
      <c r="P2" s="6">
        <v>0</v>
      </c>
      <c r="Q2" s="6">
        <v>0</v>
      </c>
      <c r="R2" s="6">
        <v>0</v>
      </c>
      <c r="S2" s="7">
        <v>0</v>
      </c>
      <c r="T2" s="6">
        <v>0</v>
      </c>
      <c r="U2" s="6">
        <v>0</v>
      </c>
      <c r="V2" s="6">
        <v>0</v>
      </c>
      <c r="W2" s="7">
        <v>39375</v>
      </c>
      <c r="X2" s="7">
        <v>172340</v>
      </c>
      <c r="Y2" s="6">
        <v>0</v>
      </c>
      <c r="Z2" s="7">
        <v>436240</v>
      </c>
      <c r="AA2" s="7">
        <v>19780</v>
      </c>
      <c r="AB2" s="8">
        <v>0</v>
      </c>
      <c r="AC2" s="8">
        <v>0</v>
      </c>
      <c r="AD2" s="6">
        <v>0</v>
      </c>
      <c r="AE2" s="6">
        <v>0</v>
      </c>
      <c r="AF2" s="7">
        <v>162</v>
      </c>
      <c r="AG2" s="7">
        <v>3845</v>
      </c>
      <c r="AH2" s="7">
        <v>876</v>
      </c>
      <c r="AI2" s="8">
        <v>655</v>
      </c>
      <c r="AJ2" s="7">
        <v>877</v>
      </c>
      <c r="AK2" s="8">
        <v>0</v>
      </c>
      <c r="AL2" s="8">
        <v>0</v>
      </c>
      <c r="AM2" s="8">
        <v>0</v>
      </c>
      <c r="AN2" s="7">
        <v>342</v>
      </c>
      <c r="AO2" s="7">
        <v>844</v>
      </c>
      <c r="AP2" s="8">
        <v>0</v>
      </c>
      <c r="AQ2" s="7">
        <v>5897</v>
      </c>
      <c r="AR2" s="7">
        <v>10448</v>
      </c>
      <c r="AS2" s="7">
        <v>37842</v>
      </c>
      <c r="AT2" s="8">
        <v>0</v>
      </c>
      <c r="AU2" s="7">
        <v>11777</v>
      </c>
      <c r="AV2" s="7">
        <v>97686</v>
      </c>
      <c r="AW2" s="7"/>
      <c r="AX2" s="8">
        <v>150</v>
      </c>
      <c r="AY2" s="7">
        <v>344270</v>
      </c>
      <c r="AZ2" s="8">
        <v>0</v>
      </c>
      <c r="BA2" s="7">
        <v>57420</v>
      </c>
      <c r="BB2" s="7">
        <v>48600</v>
      </c>
      <c r="BC2" s="8">
        <v>0</v>
      </c>
      <c r="BD2" s="8">
        <v>0</v>
      </c>
      <c r="BE2" s="8">
        <v>48600</v>
      </c>
      <c r="BF2" s="6">
        <v>0</v>
      </c>
      <c r="BG2" s="8">
        <v>57420</v>
      </c>
      <c r="BH2" s="8">
        <v>344270</v>
      </c>
      <c r="BI2" s="8">
        <v>0</v>
      </c>
      <c r="BJ2" s="8">
        <v>0</v>
      </c>
      <c r="BK2" s="8">
        <v>0</v>
      </c>
      <c r="BL2" s="45">
        <f t="shared" ref="BL2:BL48" si="0">E2+F2+G2+H2+I2+J2+K2+L2+M2+N2+O2+P2+Q2+R2+S2+T2+U2+V2+W2+X2+Y2+Z2+AA2+AB2+AC2+AD2+AE2+AF2+AG2+AH2+AI2+AJ2+AK2+AL2+AM2+AN2+AO2+AP2+AQ2+AR2+AS2+AT2+AU2+AV2+BD2+BF2</f>
        <v>1110772</v>
      </c>
      <c r="BM2" s="45">
        <f t="shared" ref="BM2:BM12" si="1">BK2+BH2+BG2+BE2</f>
        <v>450290</v>
      </c>
      <c r="BN2" s="45">
        <f t="shared" ref="BN2:BN11" si="2">BL2+BM2</f>
        <v>1561062</v>
      </c>
      <c r="BO2" s="40" t="s">
        <v>170</v>
      </c>
      <c r="BP2" s="22" t="s">
        <v>171</v>
      </c>
      <c r="BQ2" s="52" t="s">
        <v>172</v>
      </c>
      <c r="BR2" s="55">
        <v>28000</v>
      </c>
      <c r="BS2" s="50">
        <f t="shared" ref="BS2:BS11" si="3">(BN2+BR2)/D2</f>
        <v>325.96143589743588</v>
      </c>
      <c r="BT2" s="80">
        <f t="shared" ref="BT2:BT12" si="4">(BL2+BR2)/(BL2+BR2+BM2)*100</f>
        <v>71.663157258810543</v>
      </c>
      <c r="BU2" s="75">
        <f t="shared" ref="BU2:BU11" si="5">(F2+X2)/D2</f>
        <v>36.812717948717946</v>
      </c>
      <c r="BV2" s="14">
        <f t="shared" ref="BV2:BV11" si="6">(G2+AT2)/D2</f>
        <v>22.387692307692308</v>
      </c>
      <c r="BW2" s="14">
        <f t="shared" ref="BW2:BW11" si="7">(K2+Y2)/D2</f>
        <v>27.73928205128205</v>
      </c>
      <c r="BX2" s="14">
        <f t="shared" ref="BX2:BX11" si="8">(H2+AS2)/D2</f>
        <v>7.7624615384615385</v>
      </c>
      <c r="BY2" s="14">
        <f t="shared" ref="BY2:BY11" si="9">(I2+AU2)/D2</f>
        <v>6.2069743589743593</v>
      </c>
      <c r="BZ2" s="14">
        <f t="shared" ref="BZ2:BZ11" si="10">J2/D2</f>
        <v>0</v>
      </c>
      <c r="CA2" s="14">
        <f t="shared" ref="CA2:CA11" si="11">Z2/D2</f>
        <v>89.485128205128206</v>
      </c>
      <c r="CB2" s="14">
        <f t="shared" ref="CB2:CB12" si="12">AV2/D2</f>
        <v>20.038153846153847</v>
      </c>
      <c r="CC2" s="14">
        <f t="shared" ref="CC2:CC11" si="13">(Z2+AV2)/D2</f>
        <v>109.52328205128205</v>
      </c>
      <c r="CD2" s="14">
        <f t="shared" ref="CD2:CD11" si="14">BD2/D2</f>
        <v>0</v>
      </c>
      <c r="CE2" s="14">
        <f t="shared" ref="CE2:CE12" si="15">BE2/D2</f>
        <v>9.9692307692307693</v>
      </c>
      <c r="CF2" s="14">
        <f t="shared" ref="CF2:CF11" si="16">BH2/D2</f>
        <v>70.61948717948718</v>
      </c>
      <c r="CG2" s="19">
        <f t="shared" ref="CG2:CG11" si="17">(V2+W2)/D2</f>
        <v>8.0769230769230766</v>
      </c>
    </row>
    <row r="3" spans="1:85" ht="13.8" x14ac:dyDescent="0.3">
      <c r="A3" s="3" t="s">
        <v>170</v>
      </c>
      <c r="B3" s="4" t="s">
        <v>173</v>
      </c>
      <c r="C3" s="4" t="s">
        <v>174</v>
      </c>
      <c r="D3" s="5">
        <v>100696</v>
      </c>
      <c r="E3" s="6">
        <v>0</v>
      </c>
      <c r="F3" s="6">
        <v>324340</v>
      </c>
      <c r="G3" s="7">
        <v>2655000</v>
      </c>
      <c r="H3" s="6">
        <v>66540</v>
      </c>
      <c r="I3" s="6">
        <v>12100</v>
      </c>
      <c r="J3" s="7">
        <v>183960</v>
      </c>
      <c r="K3" s="7">
        <v>0</v>
      </c>
      <c r="L3" s="8">
        <v>0</v>
      </c>
      <c r="M3" s="6">
        <v>460</v>
      </c>
      <c r="N3" s="7">
        <v>24120</v>
      </c>
      <c r="O3" s="8">
        <v>0</v>
      </c>
      <c r="P3" s="6">
        <v>1080</v>
      </c>
      <c r="Q3" s="6">
        <v>460</v>
      </c>
      <c r="R3" s="6">
        <v>16430</v>
      </c>
      <c r="S3" s="7">
        <v>5320</v>
      </c>
      <c r="T3" s="6">
        <v>0</v>
      </c>
      <c r="U3" s="6">
        <v>0</v>
      </c>
      <c r="V3" s="6">
        <v>0</v>
      </c>
      <c r="W3" s="7">
        <v>850860</v>
      </c>
      <c r="X3" s="7">
        <v>6578580</v>
      </c>
      <c r="Y3" s="6">
        <v>3841360</v>
      </c>
      <c r="Z3" s="7">
        <v>9074640</v>
      </c>
      <c r="AA3" s="7">
        <v>414850</v>
      </c>
      <c r="AB3" s="8">
        <v>450</v>
      </c>
      <c r="AC3" s="8">
        <v>357</v>
      </c>
      <c r="AD3" s="6">
        <v>0</v>
      </c>
      <c r="AE3" s="6">
        <v>328</v>
      </c>
      <c r="AF3" s="7">
        <v>1100</v>
      </c>
      <c r="AG3" s="7">
        <v>68860</v>
      </c>
      <c r="AH3" s="7">
        <v>14840</v>
      </c>
      <c r="AI3" s="8">
        <v>3670</v>
      </c>
      <c r="AJ3" s="7">
        <v>3052</v>
      </c>
      <c r="AK3" s="8">
        <v>11020</v>
      </c>
      <c r="AL3" s="8">
        <v>576</v>
      </c>
      <c r="AM3" s="8">
        <v>0</v>
      </c>
      <c r="AN3" s="7">
        <v>9138</v>
      </c>
      <c r="AO3" s="7">
        <v>34815</v>
      </c>
      <c r="AP3" s="8">
        <v>0</v>
      </c>
      <c r="AQ3" s="7">
        <v>105020</v>
      </c>
      <c r="AR3" s="7">
        <v>155740</v>
      </c>
      <c r="AS3" s="7">
        <v>925320</v>
      </c>
      <c r="AT3" s="8">
        <v>430</v>
      </c>
      <c r="AU3" s="7">
        <v>216970</v>
      </c>
      <c r="AV3" s="7">
        <v>1094920</v>
      </c>
      <c r="AW3" s="7"/>
      <c r="AX3" s="8">
        <v>0</v>
      </c>
      <c r="AY3" s="7">
        <v>21076960</v>
      </c>
      <c r="AZ3" s="8">
        <v>0</v>
      </c>
      <c r="BA3" s="7">
        <v>350540</v>
      </c>
      <c r="BB3" s="7">
        <v>289500</v>
      </c>
      <c r="BC3" s="8">
        <v>5720</v>
      </c>
      <c r="BD3" s="8">
        <v>2460</v>
      </c>
      <c r="BE3" s="8">
        <v>289500</v>
      </c>
      <c r="BF3" s="6">
        <v>350540</v>
      </c>
      <c r="BG3" s="8">
        <v>879910</v>
      </c>
      <c r="BH3" s="8">
        <v>21076960</v>
      </c>
      <c r="BI3" s="8">
        <v>0</v>
      </c>
      <c r="BJ3" s="8">
        <v>875080</v>
      </c>
      <c r="BK3" s="8">
        <v>0</v>
      </c>
      <c r="BL3" s="45">
        <f t="shared" si="0"/>
        <v>27049706</v>
      </c>
      <c r="BM3" s="45">
        <f t="shared" si="1"/>
        <v>22246370</v>
      </c>
      <c r="BN3" s="45">
        <f t="shared" si="2"/>
        <v>49296076</v>
      </c>
      <c r="BO3" s="40" t="s">
        <v>170</v>
      </c>
      <c r="BP3" s="22" t="s">
        <v>173</v>
      </c>
      <c r="BQ3" s="52" t="s">
        <v>174</v>
      </c>
      <c r="BR3" s="55">
        <v>201000</v>
      </c>
      <c r="BS3" s="50">
        <f t="shared" si="3"/>
        <v>491.54957495829029</v>
      </c>
      <c r="BT3" s="80">
        <f t="shared" si="4"/>
        <v>55.055183461746303</v>
      </c>
      <c r="BU3" s="75">
        <f t="shared" si="5"/>
        <v>68.552077540319374</v>
      </c>
      <c r="BV3" s="14">
        <f t="shared" si="6"/>
        <v>26.370759513784062</v>
      </c>
      <c r="BW3" s="14">
        <f t="shared" si="7"/>
        <v>38.14808929848256</v>
      </c>
      <c r="BX3" s="14">
        <f t="shared" si="8"/>
        <v>9.8500436958766979</v>
      </c>
      <c r="BY3" s="14">
        <f t="shared" si="9"/>
        <v>2.2748669261936918</v>
      </c>
      <c r="BZ3" s="14">
        <f t="shared" si="10"/>
        <v>1.8268848812266625</v>
      </c>
      <c r="CA3" s="14">
        <f t="shared" si="11"/>
        <v>90.119170572813218</v>
      </c>
      <c r="CB3" s="14">
        <f t="shared" si="12"/>
        <v>10.873520298720903</v>
      </c>
      <c r="CC3" s="14">
        <f t="shared" si="13"/>
        <v>100.99269087153412</v>
      </c>
      <c r="CD3" s="14">
        <f t="shared" si="14"/>
        <v>2.4429967426710098E-2</v>
      </c>
      <c r="CE3" s="14">
        <f t="shared" si="15"/>
        <v>2.8749900691189323</v>
      </c>
      <c r="CF3" s="14">
        <f t="shared" si="16"/>
        <v>209.31278303011044</v>
      </c>
      <c r="CG3" s="19">
        <f t="shared" si="17"/>
        <v>8.4497894653213628</v>
      </c>
    </row>
    <row r="4" spans="1:85" ht="13.8" x14ac:dyDescent="0.3">
      <c r="A4" s="3" t="s">
        <v>170</v>
      </c>
      <c r="B4" s="4" t="s">
        <v>175</v>
      </c>
      <c r="C4" s="4" t="s">
        <v>176</v>
      </c>
      <c r="D4" s="5">
        <v>4491</v>
      </c>
      <c r="E4" s="6">
        <v>0</v>
      </c>
      <c r="F4" s="6">
        <v>0</v>
      </c>
      <c r="G4" s="7">
        <v>0</v>
      </c>
      <c r="H4" s="6">
        <v>0</v>
      </c>
      <c r="I4" s="6">
        <v>0</v>
      </c>
      <c r="J4" s="7">
        <v>141040</v>
      </c>
      <c r="K4" s="7">
        <v>150810</v>
      </c>
      <c r="L4" s="8">
        <v>0</v>
      </c>
      <c r="M4" s="6">
        <v>0</v>
      </c>
      <c r="N4" s="7">
        <v>0</v>
      </c>
      <c r="O4" s="8">
        <v>0</v>
      </c>
      <c r="P4" s="6">
        <v>0</v>
      </c>
      <c r="Q4" s="6">
        <v>0</v>
      </c>
      <c r="R4" s="6">
        <v>0</v>
      </c>
      <c r="S4" s="7">
        <v>0</v>
      </c>
      <c r="T4" s="6">
        <v>0</v>
      </c>
      <c r="U4" s="6">
        <v>0</v>
      </c>
      <c r="V4" s="6">
        <v>0</v>
      </c>
      <c r="W4" s="7">
        <v>0</v>
      </c>
      <c r="X4" s="7">
        <v>179675</v>
      </c>
      <c r="Y4" s="6">
        <v>0</v>
      </c>
      <c r="Z4" s="7">
        <v>272520</v>
      </c>
      <c r="AA4" s="7">
        <v>11120</v>
      </c>
      <c r="AB4" s="8">
        <v>0</v>
      </c>
      <c r="AC4" s="8">
        <v>0</v>
      </c>
      <c r="AD4" s="6">
        <v>0</v>
      </c>
      <c r="AE4" s="6">
        <v>0</v>
      </c>
      <c r="AF4" s="7">
        <v>0</v>
      </c>
      <c r="AG4" s="7">
        <v>0</v>
      </c>
      <c r="AH4" s="7">
        <v>240</v>
      </c>
      <c r="AI4" s="8">
        <v>0</v>
      </c>
      <c r="AJ4" s="7">
        <v>0</v>
      </c>
      <c r="AK4" s="8">
        <v>0</v>
      </c>
      <c r="AL4" s="8">
        <v>0</v>
      </c>
      <c r="AM4" s="8">
        <v>0</v>
      </c>
      <c r="AN4" s="7">
        <v>224</v>
      </c>
      <c r="AO4" s="7">
        <v>0</v>
      </c>
      <c r="AP4" s="8">
        <v>145</v>
      </c>
      <c r="AQ4" s="7">
        <v>0</v>
      </c>
      <c r="AR4" s="7">
        <v>0</v>
      </c>
      <c r="AS4" s="7">
        <v>3080</v>
      </c>
      <c r="AT4" s="8">
        <v>0</v>
      </c>
      <c r="AU4" s="7">
        <v>620</v>
      </c>
      <c r="AV4" s="7">
        <v>4360</v>
      </c>
      <c r="AW4" s="7"/>
      <c r="AX4" s="8">
        <v>0</v>
      </c>
      <c r="AY4" s="7">
        <v>507075</v>
      </c>
      <c r="AZ4" s="8">
        <v>0</v>
      </c>
      <c r="BA4" s="7">
        <v>0</v>
      </c>
      <c r="BB4" s="7">
        <v>3610</v>
      </c>
      <c r="BC4" s="8">
        <v>0</v>
      </c>
      <c r="BD4" s="8">
        <v>3610</v>
      </c>
      <c r="BE4" s="8">
        <v>0</v>
      </c>
      <c r="BF4" s="6">
        <v>0</v>
      </c>
      <c r="BG4" s="8">
        <v>0</v>
      </c>
      <c r="BH4" s="8">
        <v>507075</v>
      </c>
      <c r="BI4" s="8">
        <v>0</v>
      </c>
      <c r="BJ4" s="8">
        <v>0</v>
      </c>
      <c r="BK4" s="8">
        <v>0</v>
      </c>
      <c r="BL4" s="45">
        <f t="shared" si="0"/>
        <v>767444</v>
      </c>
      <c r="BM4" s="45">
        <f t="shared" si="1"/>
        <v>507075</v>
      </c>
      <c r="BN4" s="45">
        <f t="shared" si="2"/>
        <v>1274519</v>
      </c>
      <c r="BO4" s="40" t="s">
        <v>170</v>
      </c>
      <c r="BP4" s="22" t="s">
        <v>175</v>
      </c>
      <c r="BQ4" s="52" t="s">
        <v>176</v>
      </c>
      <c r="BR4" s="55">
        <v>49200</v>
      </c>
      <c r="BS4" s="50">
        <f t="shared" si="3"/>
        <v>294.74927633043865</v>
      </c>
      <c r="BT4" s="80">
        <f t="shared" si="4"/>
        <v>61.69315390955331</v>
      </c>
      <c r="BU4" s="75">
        <f t="shared" si="5"/>
        <v>40.007793364506789</v>
      </c>
      <c r="BV4" s="14">
        <f t="shared" si="6"/>
        <v>0</v>
      </c>
      <c r="BW4" s="14">
        <f t="shared" si="7"/>
        <v>33.580494321977291</v>
      </c>
      <c r="BX4" s="14">
        <f t="shared" si="8"/>
        <v>0.68581607659763977</v>
      </c>
      <c r="BY4" s="14">
        <f t="shared" si="9"/>
        <v>0.13805388554887552</v>
      </c>
      <c r="BZ4" s="14">
        <f t="shared" si="10"/>
        <v>31.405032286795812</v>
      </c>
      <c r="CA4" s="14">
        <f t="shared" si="11"/>
        <v>60.681362725450903</v>
      </c>
      <c r="CB4" s="14">
        <f t="shared" si="12"/>
        <v>0.97083054998886664</v>
      </c>
      <c r="CC4" s="14">
        <f t="shared" si="13"/>
        <v>61.652193275439771</v>
      </c>
      <c r="CD4" s="14">
        <f t="shared" si="14"/>
        <v>0.80382988198619465</v>
      </c>
      <c r="CE4" s="14">
        <f t="shared" si="15"/>
        <v>0</v>
      </c>
      <c r="CF4" s="14">
        <f t="shared" si="16"/>
        <v>112.90915163660655</v>
      </c>
      <c r="CG4" s="19">
        <f t="shared" si="17"/>
        <v>0</v>
      </c>
    </row>
    <row r="5" spans="1:85" ht="13.8" x14ac:dyDescent="0.3">
      <c r="A5" s="3" t="s">
        <v>170</v>
      </c>
      <c r="B5" s="4" t="s">
        <v>177</v>
      </c>
      <c r="C5" s="4" t="s">
        <v>178</v>
      </c>
      <c r="D5" s="5">
        <v>1338</v>
      </c>
      <c r="E5" s="6">
        <v>0</v>
      </c>
      <c r="F5" s="6">
        <v>0</v>
      </c>
      <c r="G5" s="7">
        <v>0</v>
      </c>
      <c r="H5" s="6">
        <v>0</v>
      </c>
      <c r="I5" s="6">
        <v>18.649999999999999</v>
      </c>
      <c r="J5" s="7">
        <v>47405</v>
      </c>
      <c r="K5" s="7">
        <v>37959.300000000003</v>
      </c>
      <c r="L5" s="8">
        <v>0</v>
      </c>
      <c r="M5" s="6">
        <v>0</v>
      </c>
      <c r="N5" s="7">
        <v>0</v>
      </c>
      <c r="O5" s="8">
        <v>0</v>
      </c>
      <c r="P5" s="6">
        <v>0</v>
      </c>
      <c r="Q5" s="6">
        <v>0</v>
      </c>
      <c r="R5" s="6">
        <v>0</v>
      </c>
      <c r="S5" s="7">
        <v>7</v>
      </c>
      <c r="T5" s="6">
        <v>0</v>
      </c>
      <c r="U5" s="6">
        <v>0</v>
      </c>
      <c r="V5" s="6">
        <v>0</v>
      </c>
      <c r="W5" s="7">
        <v>0</v>
      </c>
      <c r="X5" s="7">
        <v>68947.600000000006</v>
      </c>
      <c r="Y5" s="6">
        <v>0</v>
      </c>
      <c r="Z5" s="7">
        <v>119100</v>
      </c>
      <c r="AA5" s="7">
        <v>3990.55</v>
      </c>
      <c r="AB5" s="8">
        <v>0</v>
      </c>
      <c r="AC5" s="8">
        <v>0</v>
      </c>
      <c r="AD5" s="6">
        <v>0</v>
      </c>
      <c r="AE5" s="6">
        <v>0</v>
      </c>
      <c r="AF5" s="7">
        <v>0</v>
      </c>
      <c r="AG5" s="7">
        <v>0</v>
      </c>
      <c r="AH5" s="7">
        <v>425.1</v>
      </c>
      <c r="AI5" s="8">
        <v>0</v>
      </c>
      <c r="AJ5" s="7">
        <v>0</v>
      </c>
      <c r="AK5" s="8">
        <v>0</v>
      </c>
      <c r="AL5" s="8">
        <v>0</v>
      </c>
      <c r="AM5" s="8">
        <v>0</v>
      </c>
      <c r="AN5" s="7">
        <v>156</v>
      </c>
      <c r="AO5" s="7">
        <v>0</v>
      </c>
      <c r="AP5" s="8">
        <v>72</v>
      </c>
      <c r="AQ5" s="7">
        <v>40</v>
      </c>
      <c r="AR5" s="7">
        <v>55</v>
      </c>
      <c r="AS5" s="7">
        <v>5839</v>
      </c>
      <c r="AT5" s="8">
        <v>107.95</v>
      </c>
      <c r="AU5" s="7">
        <v>30</v>
      </c>
      <c r="AV5" s="7">
        <v>19247.849999999999</v>
      </c>
      <c r="AW5" s="7"/>
      <c r="AX5" s="8">
        <v>0</v>
      </c>
      <c r="AY5" s="7">
        <v>150255</v>
      </c>
      <c r="AZ5" s="8">
        <v>0</v>
      </c>
      <c r="BA5" s="7">
        <v>12440</v>
      </c>
      <c r="BB5" s="7">
        <v>3444.9</v>
      </c>
      <c r="BC5" s="8">
        <v>230</v>
      </c>
      <c r="BD5" s="8">
        <v>1200</v>
      </c>
      <c r="BE5" s="8">
        <v>3444.9</v>
      </c>
      <c r="BF5" s="6">
        <v>0</v>
      </c>
      <c r="BG5" s="8">
        <v>12440</v>
      </c>
      <c r="BH5" s="8">
        <v>150255</v>
      </c>
      <c r="BI5" s="8">
        <v>0</v>
      </c>
      <c r="BJ5" s="8">
        <v>0</v>
      </c>
      <c r="BK5" s="8">
        <v>0</v>
      </c>
      <c r="BL5" s="45">
        <f t="shared" si="0"/>
        <v>304601</v>
      </c>
      <c r="BM5" s="45">
        <f t="shared" si="1"/>
        <v>166139.9</v>
      </c>
      <c r="BN5" s="45">
        <f t="shared" si="2"/>
        <v>470740.9</v>
      </c>
      <c r="BO5" s="40" t="s">
        <v>170</v>
      </c>
      <c r="BP5" s="22" t="s">
        <v>177</v>
      </c>
      <c r="BQ5" s="52" t="s">
        <v>178</v>
      </c>
      <c r="BR5" s="55">
        <v>33200</v>
      </c>
      <c r="BS5" s="50">
        <f t="shared" si="3"/>
        <v>376.63744394618834</v>
      </c>
      <c r="BT5" s="80">
        <f t="shared" si="4"/>
        <v>67.031868221055277</v>
      </c>
      <c r="BU5" s="75">
        <f t="shared" si="5"/>
        <v>51.530343796711513</v>
      </c>
      <c r="BV5" s="14">
        <f t="shared" si="6"/>
        <v>8.0680119581464871E-2</v>
      </c>
      <c r="BW5" s="14">
        <f t="shared" si="7"/>
        <v>28.370179372197313</v>
      </c>
      <c r="BX5" s="14">
        <f t="shared" si="8"/>
        <v>4.3639760837070254</v>
      </c>
      <c r="BY5" s="14">
        <f t="shared" si="9"/>
        <v>3.6360239162929742E-2</v>
      </c>
      <c r="BZ5" s="14">
        <f t="shared" si="10"/>
        <v>35.429745889387142</v>
      </c>
      <c r="CA5" s="14">
        <f t="shared" si="11"/>
        <v>89.013452914798208</v>
      </c>
      <c r="CB5" s="14">
        <f t="shared" si="12"/>
        <v>14.385538116591928</v>
      </c>
      <c r="CC5" s="14">
        <f t="shared" si="13"/>
        <v>103.39899103139014</v>
      </c>
      <c r="CD5" s="14">
        <f t="shared" si="14"/>
        <v>0.89686098654708524</v>
      </c>
      <c r="CE5" s="14">
        <f t="shared" si="15"/>
        <v>2.5746636771300451</v>
      </c>
      <c r="CF5" s="14">
        <f t="shared" si="16"/>
        <v>112.29820627802691</v>
      </c>
      <c r="CG5" s="19">
        <f t="shared" si="17"/>
        <v>0</v>
      </c>
    </row>
    <row r="6" spans="1:85" ht="13.8" x14ac:dyDescent="0.3">
      <c r="A6" s="3" t="s">
        <v>170</v>
      </c>
      <c r="B6" s="4" t="s">
        <v>179</v>
      </c>
      <c r="C6" s="4" t="s">
        <v>180</v>
      </c>
      <c r="D6" s="5">
        <v>2209</v>
      </c>
      <c r="E6" s="6">
        <v>32</v>
      </c>
      <c r="F6" s="6">
        <v>0</v>
      </c>
      <c r="G6" s="7">
        <v>0</v>
      </c>
      <c r="H6" s="6">
        <v>0</v>
      </c>
      <c r="I6" s="6">
        <v>0</v>
      </c>
      <c r="J6" s="7">
        <v>64890</v>
      </c>
      <c r="K6" s="7">
        <v>62375</v>
      </c>
      <c r="L6" s="8">
        <v>0</v>
      </c>
      <c r="M6" s="6">
        <v>20</v>
      </c>
      <c r="N6" s="7">
        <v>0</v>
      </c>
      <c r="O6" s="8">
        <v>0</v>
      </c>
      <c r="P6" s="6">
        <v>0</v>
      </c>
      <c r="Q6" s="6">
        <v>0</v>
      </c>
      <c r="R6" s="6">
        <v>0</v>
      </c>
      <c r="S6" s="7">
        <v>0</v>
      </c>
      <c r="T6" s="6">
        <v>0</v>
      </c>
      <c r="U6" s="6">
        <v>0</v>
      </c>
      <c r="V6" s="6">
        <v>0</v>
      </c>
      <c r="W6" s="7">
        <v>0</v>
      </c>
      <c r="X6" s="7">
        <v>90067</v>
      </c>
      <c r="Y6" s="6">
        <v>0</v>
      </c>
      <c r="Z6" s="7">
        <v>150420</v>
      </c>
      <c r="AA6" s="7">
        <v>4260</v>
      </c>
      <c r="AB6" s="8">
        <v>0</v>
      </c>
      <c r="AC6" s="8">
        <v>0</v>
      </c>
      <c r="AD6" s="6">
        <v>0</v>
      </c>
      <c r="AE6" s="6">
        <v>0</v>
      </c>
      <c r="AF6" s="7">
        <v>0</v>
      </c>
      <c r="AG6" s="7">
        <v>0</v>
      </c>
      <c r="AH6" s="7">
        <v>636</v>
      </c>
      <c r="AI6" s="8">
        <v>468</v>
      </c>
      <c r="AJ6" s="7">
        <v>0</v>
      </c>
      <c r="AK6" s="8">
        <v>0</v>
      </c>
      <c r="AL6" s="8">
        <v>0</v>
      </c>
      <c r="AM6" s="8">
        <v>0</v>
      </c>
      <c r="AN6" s="7">
        <v>161</v>
      </c>
      <c r="AO6" s="7">
        <v>0</v>
      </c>
      <c r="AP6" s="8">
        <v>233</v>
      </c>
      <c r="AQ6" s="7">
        <v>0</v>
      </c>
      <c r="AR6" s="7">
        <v>0</v>
      </c>
      <c r="AS6" s="7">
        <v>16253</v>
      </c>
      <c r="AT6" s="8">
        <v>3247</v>
      </c>
      <c r="AU6" s="7">
        <v>7058</v>
      </c>
      <c r="AV6" s="7">
        <v>22649</v>
      </c>
      <c r="AW6" s="7"/>
      <c r="AX6" s="8">
        <v>0</v>
      </c>
      <c r="AY6" s="7">
        <v>223880</v>
      </c>
      <c r="AZ6" s="8">
        <v>0</v>
      </c>
      <c r="BA6" s="7">
        <v>14100</v>
      </c>
      <c r="BB6" s="7">
        <v>9597</v>
      </c>
      <c r="BC6" s="8">
        <v>0</v>
      </c>
      <c r="BD6" s="8">
        <v>9597</v>
      </c>
      <c r="BE6" s="8">
        <v>0</v>
      </c>
      <c r="BF6" s="6">
        <v>0</v>
      </c>
      <c r="BG6" s="8">
        <v>14100</v>
      </c>
      <c r="BH6" s="8">
        <v>223880</v>
      </c>
      <c r="BI6" s="8">
        <v>0</v>
      </c>
      <c r="BJ6" s="8">
        <v>0</v>
      </c>
      <c r="BK6" s="8">
        <v>0</v>
      </c>
      <c r="BL6" s="45">
        <f t="shared" si="0"/>
        <v>432366</v>
      </c>
      <c r="BM6" s="45">
        <f t="shared" si="1"/>
        <v>237980</v>
      </c>
      <c r="BN6" s="45">
        <f t="shared" si="2"/>
        <v>670346</v>
      </c>
      <c r="BO6" s="40" t="s">
        <v>170</v>
      </c>
      <c r="BP6" s="22" t="s">
        <v>179</v>
      </c>
      <c r="BQ6" s="52" t="s">
        <v>180</v>
      </c>
      <c r="BR6" s="55">
        <v>6400</v>
      </c>
      <c r="BS6" s="50">
        <f t="shared" si="3"/>
        <v>306.35853327297417</v>
      </c>
      <c r="BT6" s="80">
        <f t="shared" si="4"/>
        <v>64.834664704335154</v>
      </c>
      <c r="BU6" s="75">
        <f t="shared" si="5"/>
        <v>40.772747849705752</v>
      </c>
      <c r="BV6" s="14">
        <f t="shared" si="6"/>
        <v>1.4698958804889091</v>
      </c>
      <c r="BW6" s="14">
        <f t="shared" si="7"/>
        <v>28.236758714350383</v>
      </c>
      <c r="BX6" s="14">
        <f t="shared" si="8"/>
        <v>7.3576278859212314</v>
      </c>
      <c r="BY6" s="14">
        <f t="shared" si="9"/>
        <v>3.1951109099139883</v>
      </c>
      <c r="BZ6" s="14">
        <f t="shared" si="10"/>
        <v>29.375282933454052</v>
      </c>
      <c r="CA6" s="14">
        <f t="shared" si="11"/>
        <v>68.094160253508377</v>
      </c>
      <c r="CB6" s="14">
        <f t="shared" si="12"/>
        <v>10.253055681303758</v>
      </c>
      <c r="CC6" s="14">
        <f t="shared" si="13"/>
        <v>78.347215934812127</v>
      </c>
      <c r="CD6" s="14">
        <f t="shared" si="14"/>
        <v>4.3444997736532365</v>
      </c>
      <c r="CE6" s="14">
        <f t="shared" si="15"/>
        <v>0</v>
      </c>
      <c r="CF6" s="14">
        <f t="shared" si="16"/>
        <v>101.34902670891806</v>
      </c>
      <c r="CG6" s="19">
        <f t="shared" si="17"/>
        <v>0</v>
      </c>
    </row>
    <row r="7" spans="1:85" ht="13.8" x14ac:dyDescent="0.3">
      <c r="A7" s="3" t="s">
        <v>170</v>
      </c>
      <c r="B7" s="4" t="s">
        <v>181</v>
      </c>
      <c r="C7" s="4" t="s">
        <v>182</v>
      </c>
      <c r="D7" s="5">
        <v>7251</v>
      </c>
      <c r="E7" s="6">
        <v>280</v>
      </c>
      <c r="F7" s="6">
        <v>0</v>
      </c>
      <c r="G7" s="7">
        <v>0</v>
      </c>
      <c r="H7" s="6">
        <v>0</v>
      </c>
      <c r="I7" s="6">
        <v>0</v>
      </c>
      <c r="J7" s="7">
        <v>330900</v>
      </c>
      <c r="K7" s="7">
        <v>225920</v>
      </c>
      <c r="L7" s="8">
        <v>0</v>
      </c>
      <c r="M7" s="6">
        <v>289</v>
      </c>
      <c r="N7" s="7">
        <v>3780</v>
      </c>
      <c r="O7" s="8">
        <v>0</v>
      </c>
      <c r="P7" s="6">
        <v>0</v>
      </c>
      <c r="Q7" s="6">
        <v>0</v>
      </c>
      <c r="R7" s="6">
        <v>0</v>
      </c>
      <c r="S7" s="7">
        <v>0</v>
      </c>
      <c r="T7" s="6">
        <v>0</v>
      </c>
      <c r="U7" s="6">
        <v>0</v>
      </c>
      <c r="V7" s="6">
        <v>0</v>
      </c>
      <c r="W7" s="7">
        <v>95000</v>
      </c>
      <c r="X7" s="7">
        <v>505810</v>
      </c>
      <c r="Y7" s="6">
        <v>0</v>
      </c>
      <c r="Z7" s="7">
        <v>782600</v>
      </c>
      <c r="AA7" s="7">
        <v>40570</v>
      </c>
      <c r="AB7" s="8">
        <v>0</v>
      </c>
      <c r="AC7" s="8">
        <v>0</v>
      </c>
      <c r="AD7" s="6">
        <v>0</v>
      </c>
      <c r="AE7" s="6">
        <v>0</v>
      </c>
      <c r="AF7" s="7">
        <v>230</v>
      </c>
      <c r="AG7" s="7">
        <v>7580</v>
      </c>
      <c r="AH7" s="7">
        <v>3045</v>
      </c>
      <c r="AI7" s="8">
        <v>550</v>
      </c>
      <c r="AJ7" s="7">
        <v>2335</v>
      </c>
      <c r="AK7" s="8">
        <v>0</v>
      </c>
      <c r="AL7" s="8">
        <v>0</v>
      </c>
      <c r="AM7" s="8">
        <v>0</v>
      </c>
      <c r="AN7" s="7">
        <v>890</v>
      </c>
      <c r="AO7" s="7">
        <v>3910</v>
      </c>
      <c r="AP7" s="8">
        <v>850</v>
      </c>
      <c r="AQ7" s="7">
        <v>10240</v>
      </c>
      <c r="AR7" s="7">
        <v>20010</v>
      </c>
      <c r="AS7" s="7">
        <v>71200</v>
      </c>
      <c r="AT7" s="8">
        <v>12540</v>
      </c>
      <c r="AU7" s="7">
        <v>32680</v>
      </c>
      <c r="AV7" s="7">
        <v>308810</v>
      </c>
      <c r="AW7" s="7"/>
      <c r="AX7" s="8">
        <v>0</v>
      </c>
      <c r="AY7" s="7">
        <v>622180</v>
      </c>
      <c r="AZ7" s="8">
        <v>0</v>
      </c>
      <c r="BA7" s="7">
        <v>90900</v>
      </c>
      <c r="BB7" s="7">
        <v>43700</v>
      </c>
      <c r="BC7" s="8">
        <v>0</v>
      </c>
      <c r="BD7" s="8">
        <v>43700</v>
      </c>
      <c r="BE7" s="8">
        <v>0</v>
      </c>
      <c r="BF7" s="6">
        <v>0</v>
      </c>
      <c r="BG7" s="8">
        <v>90900</v>
      </c>
      <c r="BH7" s="8">
        <v>622180</v>
      </c>
      <c r="BI7" s="8">
        <v>0</v>
      </c>
      <c r="BJ7" s="8">
        <v>0</v>
      </c>
      <c r="BK7" s="8">
        <v>0</v>
      </c>
      <c r="BL7" s="45">
        <f t="shared" si="0"/>
        <v>2503719</v>
      </c>
      <c r="BM7" s="45">
        <f t="shared" si="1"/>
        <v>713080</v>
      </c>
      <c r="BN7" s="45">
        <f t="shared" si="2"/>
        <v>3216799</v>
      </c>
      <c r="BO7" s="40" t="s">
        <v>170</v>
      </c>
      <c r="BP7" s="22" t="s">
        <v>181</v>
      </c>
      <c r="BQ7" s="52" t="s">
        <v>182</v>
      </c>
      <c r="BR7" s="55">
        <v>64000</v>
      </c>
      <c r="BS7" s="50">
        <f t="shared" si="3"/>
        <v>452.46159150462006</v>
      </c>
      <c r="BT7" s="80">
        <f t="shared" si="4"/>
        <v>78.265050678203693</v>
      </c>
      <c r="BU7" s="75">
        <f t="shared" si="5"/>
        <v>69.757274858640187</v>
      </c>
      <c r="BV7" s="14">
        <f t="shared" si="6"/>
        <v>1.7294166321886637</v>
      </c>
      <c r="BW7" s="14">
        <f t="shared" si="7"/>
        <v>31.157081781823198</v>
      </c>
      <c r="BX7" s="14">
        <f t="shared" si="8"/>
        <v>9.8193352641015039</v>
      </c>
      <c r="BY7" s="14">
        <f t="shared" si="9"/>
        <v>4.5069645566128811</v>
      </c>
      <c r="BZ7" s="14">
        <f t="shared" si="10"/>
        <v>45.635084815887467</v>
      </c>
      <c r="CA7" s="14">
        <f t="shared" si="11"/>
        <v>107.92994069783478</v>
      </c>
      <c r="CB7" s="14">
        <f t="shared" si="12"/>
        <v>42.588608467797542</v>
      </c>
      <c r="CC7" s="14">
        <f t="shared" si="13"/>
        <v>150.51854916563232</v>
      </c>
      <c r="CD7" s="14">
        <f t="shared" si="14"/>
        <v>6.0267549303544339</v>
      </c>
      <c r="CE7" s="14">
        <f t="shared" si="15"/>
        <v>0</v>
      </c>
      <c r="CF7" s="14">
        <f t="shared" si="16"/>
        <v>85.806095710936418</v>
      </c>
      <c r="CG7" s="19">
        <f t="shared" si="17"/>
        <v>13.101641152944422</v>
      </c>
    </row>
    <row r="8" spans="1:85" ht="13.8" x14ac:dyDescent="0.3">
      <c r="A8" s="3" t="s">
        <v>170</v>
      </c>
      <c r="B8" s="4" t="s">
        <v>183</v>
      </c>
      <c r="C8" s="4" t="s">
        <v>184</v>
      </c>
      <c r="D8" s="5">
        <v>2574</v>
      </c>
      <c r="E8" s="6">
        <v>32</v>
      </c>
      <c r="F8" s="6">
        <v>4644</v>
      </c>
      <c r="G8" s="7">
        <v>69180</v>
      </c>
      <c r="H8" s="6">
        <v>0</v>
      </c>
      <c r="I8" s="6">
        <v>7375</v>
      </c>
      <c r="J8" s="7">
        <v>0</v>
      </c>
      <c r="K8" s="7">
        <v>65111</v>
      </c>
      <c r="L8" s="8">
        <v>0</v>
      </c>
      <c r="M8" s="6">
        <v>0</v>
      </c>
      <c r="N8" s="7">
        <v>1149</v>
      </c>
      <c r="O8" s="8">
        <v>0</v>
      </c>
      <c r="P8" s="6">
        <v>0</v>
      </c>
      <c r="Q8" s="6">
        <v>0</v>
      </c>
      <c r="R8" s="6">
        <v>0</v>
      </c>
      <c r="S8" s="7">
        <v>0</v>
      </c>
      <c r="T8" s="6">
        <v>0</v>
      </c>
      <c r="U8" s="6">
        <v>0</v>
      </c>
      <c r="V8" s="6">
        <v>0</v>
      </c>
      <c r="W8" s="7">
        <v>25679</v>
      </c>
      <c r="X8" s="7">
        <v>122695</v>
      </c>
      <c r="Y8" s="6">
        <v>0</v>
      </c>
      <c r="Z8" s="7">
        <v>197100</v>
      </c>
      <c r="AA8" s="7">
        <v>11620</v>
      </c>
      <c r="AB8" s="8">
        <v>0</v>
      </c>
      <c r="AC8" s="8">
        <v>0</v>
      </c>
      <c r="AD8" s="6">
        <v>0</v>
      </c>
      <c r="AE8" s="6">
        <v>0</v>
      </c>
      <c r="AF8" s="7">
        <v>106</v>
      </c>
      <c r="AG8" s="7">
        <v>2508</v>
      </c>
      <c r="AH8" s="7">
        <v>571</v>
      </c>
      <c r="AI8" s="8">
        <v>427</v>
      </c>
      <c r="AJ8" s="7">
        <v>572</v>
      </c>
      <c r="AK8" s="8">
        <v>0</v>
      </c>
      <c r="AL8" s="8">
        <v>0</v>
      </c>
      <c r="AM8" s="8">
        <v>0</v>
      </c>
      <c r="AN8" s="7">
        <v>224</v>
      </c>
      <c r="AO8" s="7">
        <v>550</v>
      </c>
      <c r="AP8" s="8">
        <v>0</v>
      </c>
      <c r="AQ8" s="7">
        <v>3848</v>
      </c>
      <c r="AR8" s="7">
        <v>6815</v>
      </c>
      <c r="AS8" s="7">
        <v>27578</v>
      </c>
      <c r="AT8" s="8">
        <v>0</v>
      </c>
      <c r="AU8" s="7">
        <v>7680</v>
      </c>
      <c r="AV8" s="7">
        <v>153315</v>
      </c>
      <c r="AW8" s="7"/>
      <c r="AX8" s="8">
        <v>0</v>
      </c>
      <c r="AY8" s="7">
        <v>247790</v>
      </c>
      <c r="AZ8" s="8">
        <v>0</v>
      </c>
      <c r="BA8" s="7">
        <v>31040</v>
      </c>
      <c r="BB8" s="7">
        <v>43560</v>
      </c>
      <c r="BC8" s="8">
        <v>0</v>
      </c>
      <c r="BD8" s="8">
        <v>0</v>
      </c>
      <c r="BE8" s="8">
        <v>43560</v>
      </c>
      <c r="BF8" s="6">
        <v>0</v>
      </c>
      <c r="BG8" s="8">
        <v>31040</v>
      </c>
      <c r="BH8" s="8">
        <v>247790</v>
      </c>
      <c r="BI8" s="8">
        <v>0</v>
      </c>
      <c r="BJ8" s="8">
        <v>0</v>
      </c>
      <c r="BK8" s="8">
        <v>0</v>
      </c>
      <c r="BL8" s="45">
        <f t="shared" si="0"/>
        <v>708779</v>
      </c>
      <c r="BM8" s="45">
        <f t="shared" si="1"/>
        <v>322390</v>
      </c>
      <c r="BN8" s="45">
        <f t="shared" si="2"/>
        <v>1031169</v>
      </c>
      <c r="BO8" s="40" t="s">
        <v>170</v>
      </c>
      <c r="BP8" s="22" t="s">
        <v>183</v>
      </c>
      <c r="BQ8" s="52" t="s">
        <v>184</v>
      </c>
      <c r="BR8" s="55">
        <v>11000</v>
      </c>
      <c r="BS8" s="50">
        <f t="shared" si="3"/>
        <v>404.88306138306137</v>
      </c>
      <c r="BT8" s="80">
        <f t="shared" si="4"/>
        <v>69.065477863954882</v>
      </c>
      <c r="BU8" s="75">
        <f t="shared" si="5"/>
        <v>49.471250971250974</v>
      </c>
      <c r="BV8" s="14">
        <f t="shared" si="6"/>
        <v>26.876456876456878</v>
      </c>
      <c r="BW8" s="14">
        <f t="shared" si="7"/>
        <v>25.295648795648795</v>
      </c>
      <c r="BX8" s="14">
        <f t="shared" si="8"/>
        <v>10.714063714063714</v>
      </c>
      <c r="BY8" s="14">
        <f t="shared" si="9"/>
        <v>5.8488733488733491</v>
      </c>
      <c r="BZ8" s="14">
        <f t="shared" si="10"/>
        <v>0</v>
      </c>
      <c r="CA8" s="14">
        <f t="shared" si="11"/>
        <v>76.573426573426573</v>
      </c>
      <c r="CB8" s="14">
        <f t="shared" si="12"/>
        <v>59.56293706293706</v>
      </c>
      <c r="CC8" s="14">
        <f t="shared" si="13"/>
        <v>136.13636363636363</v>
      </c>
      <c r="CD8" s="14">
        <f t="shared" si="14"/>
        <v>0</v>
      </c>
      <c r="CE8" s="14">
        <f t="shared" si="15"/>
        <v>16.923076923076923</v>
      </c>
      <c r="CF8" s="14">
        <f t="shared" si="16"/>
        <v>96.266511266511273</v>
      </c>
      <c r="CG8" s="19">
        <f t="shared" si="17"/>
        <v>9.9763014763014759</v>
      </c>
    </row>
    <row r="9" spans="1:85" ht="13.8" x14ac:dyDescent="0.3">
      <c r="A9" s="3" t="s">
        <v>170</v>
      </c>
      <c r="B9" s="4" t="s">
        <v>185</v>
      </c>
      <c r="C9" s="4" t="s">
        <v>186</v>
      </c>
      <c r="D9" s="5">
        <v>4958</v>
      </c>
      <c r="E9" s="6">
        <v>0</v>
      </c>
      <c r="F9" s="6">
        <v>28710</v>
      </c>
      <c r="G9" s="7">
        <v>107209</v>
      </c>
      <c r="H9" s="6">
        <v>0</v>
      </c>
      <c r="I9" s="6">
        <v>0</v>
      </c>
      <c r="J9" s="7">
        <v>0</v>
      </c>
      <c r="K9" s="7">
        <v>115777</v>
      </c>
      <c r="L9" s="8">
        <v>0</v>
      </c>
      <c r="M9" s="6">
        <v>0</v>
      </c>
      <c r="N9" s="7">
        <v>0</v>
      </c>
      <c r="O9" s="8">
        <v>0</v>
      </c>
      <c r="P9" s="6">
        <v>0</v>
      </c>
      <c r="Q9" s="6">
        <v>0</v>
      </c>
      <c r="R9" s="6">
        <v>0</v>
      </c>
      <c r="S9" s="7">
        <v>0</v>
      </c>
      <c r="T9" s="6">
        <v>0</v>
      </c>
      <c r="U9" s="6">
        <v>0</v>
      </c>
      <c r="V9" s="6">
        <v>24066</v>
      </c>
      <c r="W9" s="7">
        <v>0</v>
      </c>
      <c r="X9" s="7">
        <v>180158</v>
      </c>
      <c r="Y9" s="6">
        <v>0</v>
      </c>
      <c r="Z9" s="7">
        <v>345600</v>
      </c>
      <c r="AA9" s="7">
        <v>25422</v>
      </c>
      <c r="AB9" s="8">
        <v>0</v>
      </c>
      <c r="AC9" s="8">
        <v>0</v>
      </c>
      <c r="AD9" s="6">
        <v>0</v>
      </c>
      <c r="AE9" s="6">
        <v>0</v>
      </c>
      <c r="AF9" s="7">
        <v>166</v>
      </c>
      <c r="AG9" s="7">
        <v>6948</v>
      </c>
      <c r="AH9" s="7">
        <v>1742</v>
      </c>
      <c r="AI9" s="8">
        <v>0</v>
      </c>
      <c r="AJ9" s="7">
        <v>0</v>
      </c>
      <c r="AK9" s="8">
        <v>0</v>
      </c>
      <c r="AL9" s="8">
        <v>0</v>
      </c>
      <c r="AM9" s="8">
        <v>0</v>
      </c>
      <c r="AN9" s="7">
        <v>422</v>
      </c>
      <c r="AO9" s="7">
        <v>366</v>
      </c>
      <c r="AP9" s="8">
        <v>476</v>
      </c>
      <c r="AQ9" s="7">
        <v>9806</v>
      </c>
      <c r="AR9" s="7">
        <v>18629</v>
      </c>
      <c r="AS9" s="7">
        <v>45936</v>
      </c>
      <c r="AT9" s="8">
        <v>9814</v>
      </c>
      <c r="AU9" s="7">
        <v>24829</v>
      </c>
      <c r="AV9" s="7">
        <v>166825</v>
      </c>
      <c r="AW9" s="7"/>
      <c r="AX9" s="8">
        <v>0</v>
      </c>
      <c r="AY9" s="7">
        <v>664836</v>
      </c>
      <c r="AZ9" s="8">
        <v>0</v>
      </c>
      <c r="BA9" s="7">
        <v>88840</v>
      </c>
      <c r="BB9" s="7">
        <v>28636</v>
      </c>
      <c r="BC9" s="8">
        <v>0</v>
      </c>
      <c r="BD9" s="8">
        <v>0</v>
      </c>
      <c r="BE9" s="8">
        <v>28636</v>
      </c>
      <c r="BF9" s="6">
        <v>0</v>
      </c>
      <c r="BG9" s="8">
        <v>88840</v>
      </c>
      <c r="BH9" s="8">
        <v>664836</v>
      </c>
      <c r="BI9" s="8">
        <v>0</v>
      </c>
      <c r="BJ9" s="8">
        <v>0</v>
      </c>
      <c r="BK9" s="8">
        <v>0</v>
      </c>
      <c r="BL9" s="45">
        <f t="shared" si="0"/>
        <v>1112901</v>
      </c>
      <c r="BM9" s="45">
        <f t="shared" si="1"/>
        <v>782312</v>
      </c>
      <c r="BN9" s="45">
        <f t="shared" si="2"/>
        <v>1895213</v>
      </c>
      <c r="BO9" s="40" t="s">
        <v>170</v>
      </c>
      <c r="BP9" s="22" t="s">
        <v>185</v>
      </c>
      <c r="BQ9" s="52" t="s">
        <v>186</v>
      </c>
      <c r="BR9" s="55">
        <v>57660</v>
      </c>
      <c r="BS9" s="50">
        <f t="shared" si="3"/>
        <v>393.88321903993545</v>
      </c>
      <c r="BT9" s="80">
        <f t="shared" si="4"/>
        <v>59.940456957518485</v>
      </c>
      <c r="BU9" s="75">
        <f t="shared" si="5"/>
        <v>42.127470754336429</v>
      </c>
      <c r="BV9" s="14">
        <f t="shared" si="6"/>
        <v>23.602864058087938</v>
      </c>
      <c r="BW9" s="14">
        <f t="shared" si="7"/>
        <v>23.351553045582897</v>
      </c>
      <c r="BX9" s="14">
        <f t="shared" si="8"/>
        <v>9.2650262202501015</v>
      </c>
      <c r="BY9" s="14">
        <f t="shared" si="9"/>
        <v>5.0078660750302539</v>
      </c>
      <c r="BZ9" s="14">
        <f t="shared" si="10"/>
        <v>0</v>
      </c>
      <c r="CA9" s="14">
        <f t="shared" si="11"/>
        <v>69.705526421944327</v>
      </c>
      <c r="CB9" s="14">
        <f t="shared" si="12"/>
        <v>33.647640177490921</v>
      </c>
      <c r="CC9" s="14">
        <f t="shared" si="13"/>
        <v>103.35316659943526</v>
      </c>
      <c r="CD9" s="14">
        <f t="shared" si="14"/>
        <v>0</v>
      </c>
      <c r="CE9" s="14">
        <f t="shared" si="15"/>
        <v>5.7757160145219846</v>
      </c>
      <c r="CF9" s="14">
        <f t="shared" si="16"/>
        <v>134.09358612343686</v>
      </c>
      <c r="CG9" s="19">
        <f t="shared" si="17"/>
        <v>4.8539733763614361</v>
      </c>
    </row>
    <row r="10" spans="1:85" ht="13.8" x14ac:dyDescent="0.3">
      <c r="A10" s="3" t="s">
        <v>170</v>
      </c>
      <c r="B10" s="4" t="s">
        <v>187</v>
      </c>
      <c r="C10" s="4" t="s">
        <v>188</v>
      </c>
      <c r="D10" s="5">
        <v>18679</v>
      </c>
      <c r="E10" s="6">
        <v>430</v>
      </c>
      <c r="F10" s="6">
        <v>0</v>
      </c>
      <c r="G10" s="7">
        <v>0</v>
      </c>
      <c r="H10" s="6">
        <v>0</v>
      </c>
      <c r="I10" s="6">
        <v>0</v>
      </c>
      <c r="J10" s="7">
        <v>746750</v>
      </c>
      <c r="K10" s="7">
        <v>610480</v>
      </c>
      <c r="L10" s="8">
        <v>0</v>
      </c>
      <c r="M10" s="6">
        <v>178</v>
      </c>
      <c r="N10" s="7">
        <v>5150</v>
      </c>
      <c r="O10" s="8">
        <v>0</v>
      </c>
      <c r="P10" s="6">
        <v>0</v>
      </c>
      <c r="Q10" s="6">
        <v>0</v>
      </c>
      <c r="R10" s="6">
        <v>0</v>
      </c>
      <c r="S10" s="7">
        <v>0</v>
      </c>
      <c r="T10" s="6">
        <v>0</v>
      </c>
      <c r="U10" s="6">
        <v>0</v>
      </c>
      <c r="V10" s="6">
        <v>0</v>
      </c>
      <c r="W10" s="7">
        <v>158620</v>
      </c>
      <c r="X10" s="7">
        <v>1184090</v>
      </c>
      <c r="Y10" s="6">
        <v>0</v>
      </c>
      <c r="Z10" s="7">
        <v>2002480</v>
      </c>
      <c r="AA10" s="7">
        <v>91270</v>
      </c>
      <c r="AB10" s="8">
        <v>0</v>
      </c>
      <c r="AC10" s="8">
        <v>0</v>
      </c>
      <c r="AD10" s="6">
        <v>0</v>
      </c>
      <c r="AE10" s="6">
        <v>0</v>
      </c>
      <c r="AF10" s="7">
        <v>641</v>
      </c>
      <c r="AG10" s="7">
        <v>13330</v>
      </c>
      <c r="AH10" s="7">
        <v>10020</v>
      </c>
      <c r="AI10" s="8">
        <v>740</v>
      </c>
      <c r="AJ10" s="7">
        <v>4092</v>
      </c>
      <c r="AK10" s="8">
        <v>0</v>
      </c>
      <c r="AL10" s="8">
        <v>0</v>
      </c>
      <c r="AM10" s="8">
        <v>0</v>
      </c>
      <c r="AN10" s="7">
        <v>2490</v>
      </c>
      <c r="AO10" s="7">
        <v>6340</v>
      </c>
      <c r="AP10" s="8">
        <v>1770</v>
      </c>
      <c r="AQ10" s="7">
        <v>19777.5</v>
      </c>
      <c r="AR10" s="7">
        <v>51501.5</v>
      </c>
      <c r="AS10" s="7">
        <v>138660</v>
      </c>
      <c r="AT10" s="8">
        <v>50140</v>
      </c>
      <c r="AU10" s="7">
        <v>49900</v>
      </c>
      <c r="AV10" s="7">
        <v>621870</v>
      </c>
      <c r="AW10" s="7"/>
      <c r="AX10" s="8">
        <v>0</v>
      </c>
      <c r="AY10" s="7">
        <v>1333920</v>
      </c>
      <c r="AZ10" s="8">
        <v>0</v>
      </c>
      <c r="BA10" s="7">
        <v>397180</v>
      </c>
      <c r="BB10" s="7">
        <v>99350</v>
      </c>
      <c r="BC10" s="8">
        <v>8040</v>
      </c>
      <c r="BD10" s="8">
        <v>99350</v>
      </c>
      <c r="BE10" s="8">
        <v>0</v>
      </c>
      <c r="BF10" s="6">
        <v>0</v>
      </c>
      <c r="BG10" s="8">
        <v>397180</v>
      </c>
      <c r="BH10" s="8">
        <v>1333920</v>
      </c>
      <c r="BI10" s="8">
        <v>0</v>
      </c>
      <c r="BJ10" s="8">
        <v>0</v>
      </c>
      <c r="BK10" s="8">
        <v>0</v>
      </c>
      <c r="BL10" s="45">
        <f t="shared" si="0"/>
        <v>5870070</v>
      </c>
      <c r="BM10" s="45">
        <f t="shared" si="1"/>
        <v>1731100</v>
      </c>
      <c r="BN10" s="45">
        <f t="shared" si="2"/>
        <v>7601170</v>
      </c>
      <c r="BO10" s="40" t="s">
        <v>170</v>
      </c>
      <c r="BP10" s="22" t="s">
        <v>187</v>
      </c>
      <c r="BQ10" s="52" t="s">
        <v>188</v>
      </c>
      <c r="BR10" s="55">
        <v>110900</v>
      </c>
      <c r="BS10" s="50">
        <f t="shared" si="3"/>
        <v>412.8738155147492</v>
      </c>
      <c r="BT10" s="80">
        <f t="shared" si="4"/>
        <v>77.553367643187883</v>
      </c>
      <c r="BU10" s="75">
        <f t="shared" si="5"/>
        <v>63.391509181433698</v>
      </c>
      <c r="BV10" s="14">
        <f t="shared" si="6"/>
        <v>2.6842978746185557</v>
      </c>
      <c r="BW10" s="14">
        <f t="shared" si="7"/>
        <v>32.682691792922533</v>
      </c>
      <c r="BX10" s="14">
        <f t="shared" si="8"/>
        <v>7.4233095990149369</v>
      </c>
      <c r="BY10" s="14">
        <f t="shared" si="9"/>
        <v>2.6714492210503775</v>
      </c>
      <c r="BZ10" s="14">
        <f t="shared" si="10"/>
        <v>39.978050216821032</v>
      </c>
      <c r="CA10" s="14">
        <f t="shared" si="11"/>
        <v>107.20488248835591</v>
      </c>
      <c r="CB10" s="14">
        <f t="shared" si="12"/>
        <v>33.292467476845658</v>
      </c>
      <c r="CC10" s="14">
        <f t="shared" si="13"/>
        <v>140.49734996520155</v>
      </c>
      <c r="CD10" s="14">
        <f t="shared" si="14"/>
        <v>5.3188072166604208</v>
      </c>
      <c r="CE10" s="14">
        <f t="shared" si="15"/>
        <v>0</v>
      </c>
      <c r="CF10" s="14">
        <f t="shared" si="16"/>
        <v>71.412816531934254</v>
      </c>
      <c r="CG10" s="19">
        <f t="shared" si="17"/>
        <v>8.4918892874350878</v>
      </c>
    </row>
    <row r="11" spans="1:85" ht="13.8" x14ac:dyDescent="0.3">
      <c r="A11" s="3" t="s">
        <v>170</v>
      </c>
      <c r="B11" s="4" t="s">
        <v>189</v>
      </c>
      <c r="C11" s="4" t="s">
        <v>190</v>
      </c>
      <c r="D11" s="5">
        <v>1629</v>
      </c>
      <c r="E11" s="6">
        <v>32</v>
      </c>
      <c r="F11" s="6">
        <v>0</v>
      </c>
      <c r="G11" s="7">
        <v>0</v>
      </c>
      <c r="H11" s="6">
        <v>0</v>
      </c>
      <c r="I11" s="6">
        <v>0</v>
      </c>
      <c r="J11" s="7">
        <v>45145</v>
      </c>
      <c r="K11" s="7">
        <v>45545</v>
      </c>
      <c r="L11" s="8">
        <v>0</v>
      </c>
      <c r="M11" s="6">
        <v>160</v>
      </c>
      <c r="N11" s="7">
        <v>0</v>
      </c>
      <c r="O11" s="8">
        <v>0</v>
      </c>
      <c r="P11" s="6">
        <v>0</v>
      </c>
      <c r="Q11" s="6">
        <v>0</v>
      </c>
      <c r="R11" s="6">
        <v>0</v>
      </c>
      <c r="S11" s="7">
        <v>0</v>
      </c>
      <c r="T11" s="6">
        <v>0</v>
      </c>
      <c r="U11" s="6">
        <v>0</v>
      </c>
      <c r="V11" s="6">
        <v>0</v>
      </c>
      <c r="W11" s="7">
        <v>0</v>
      </c>
      <c r="X11" s="7">
        <v>63125</v>
      </c>
      <c r="Y11" s="6">
        <v>0</v>
      </c>
      <c r="Z11" s="7">
        <v>133180</v>
      </c>
      <c r="AA11" s="7">
        <v>1100</v>
      </c>
      <c r="AB11" s="8">
        <v>0</v>
      </c>
      <c r="AC11" s="8">
        <v>0</v>
      </c>
      <c r="AD11" s="6">
        <v>0</v>
      </c>
      <c r="AE11" s="6">
        <v>0</v>
      </c>
      <c r="AF11" s="7">
        <v>0</v>
      </c>
      <c r="AG11" s="7">
        <v>2100</v>
      </c>
      <c r="AH11" s="7">
        <v>800</v>
      </c>
      <c r="AI11" s="8">
        <v>0</v>
      </c>
      <c r="AJ11" s="7">
        <v>0</v>
      </c>
      <c r="AK11" s="8">
        <v>0</v>
      </c>
      <c r="AL11" s="8">
        <v>0</v>
      </c>
      <c r="AM11" s="8">
        <v>0</v>
      </c>
      <c r="AN11" s="7">
        <v>0</v>
      </c>
      <c r="AO11" s="7">
        <v>1700</v>
      </c>
      <c r="AP11" s="8">
        <v>0</v>
      </c>
      <c r="AQ11" s="7">
        <v>1390</v>
      </c>
      <c r="AR11" s="7">
        <v>3270</v>
      </c>
      <c r="AS11" s="7">
        <v>520</v>
      </c>
      <c r="AT11" s="8">
        <v>7550</v>
      </c>
      <c r="AU11" s="7">
        <v>9250</v>
      </c>
      <c r="AV11" s="7">
        <v>35540</v>
      </c>
      <c r="AW11" s="7"/>
      <c r="AX11" s="8">
        <v>0</v>
      </c>
      <c r="AY11" s="7">
        <v>168365</v>
      </c>
      <c r="AZ11" s="8">
        <v>0</v>
      </c>
      <c r="BA11" s="7">
        <v>0</v>
      </c>
      <c r="BB11" s="7">
        <v>21090</v>
      </c>
      <c r="BC11" s="8">
        <v>60</v>
      </c>
      <c r="BD11" s="8">
        <v>21090</v>
      </c>
      <c r="BE11" s="8">
        <v>0</v>
      </c>
      <c r="BF11" s="6">
        <v>0</v>
      </c>
      <c r="BG11" s="8">
        <v>0</v>
      </c>
      <c r="BH11" s="8">
        <v>168365</v>
      </c>
      <c r="BI11" s="8">
        <v>0</v>
      </c>
      <c r="BJ11" s="8">
        <v>0</v>
      </c>
      <c r="BK11" s="8">
        <v>0</v>
      </c>
      <c r="BL11" s="45">
        <f t="shared" si="0"/>
        <v>371497</v>
      </c>
      <c r="BM11" s="45">
        <f t="shared" si="1"/>
        <v>168365</v>
      </c>
      <c r="BN11" s="45">
        <f t="shared" si="2"/>
        <v>539862</v>
      </c>
      <c r="BO11" s="40" t="s">
        <v>170</v>
      </c>
      <c r="BP11" s="22" t="s">
        <v>189</v>
      </c>
      <c r="BQ11" s="52" t="s">
        <v>190</v>
      </c>
      <c r="BR11" s="55">
        <v>0</v>
      </c>
      <c r="BS11" s="50">
        <f t="shared" si="3"/>
        <v>331.40699815837939</v>
      </c>
      <c r="BT11" s="80">
        <f t="shared" si="4"/>
        <v>68.813326368590495</v>
      </c>
      <c r="BU11" s="75">
        <f t="shared" si="5"/>
        <v>38.750767341927563</v>
      </c>
      <c r="BV11" s="14">
        <f t="shared" si="6"/>
        <v>4.634745242480049</v>
      </c>
      <c r="BW11" s="14">
        <f t="shared" si="7"/>
        <v>27.958870472682626</v>
      </c>
      <c r="BX11" s="14">
        <f t="shared" si="8"/>
        <v>0.31921424186617559</v>
      </c>
      <c r="BY11" s="14">
        <f t="shared" si="9"/>
        <v>5.6783302639656235</v>
      </c>
      <c r="BZ11" s="14">
        <f t="shared" si="10"/>
        <v>27.713321055862494</v>
      </c>
      <c r="CA11" s="14">
        <f t="shared" si="11"/>
        <v>81.755678330263962</v>
      </c>
      <c r="CB11" s="14">
        <f t="shared" si="12"/>
        <v>21.817065684469</v>
      </c>
      <c r="CC11" s="14">
        <f t="shared" si="13"/>
        <v>103.57274401473296</v>
      </c>
      <c r="CD11" s="14">
        <f t="shared" si="14"/>
        <v>12.94659300184162</v>
      </c>
      <c r="CE11" s="14">
        <f t="shared" si="15"/>
        <v>0</v>
      </c>
      <c r="CF11" s="14">
        <f t="shared" si="16"/>
        <v>103.3548189073051</v>
      </c>
      <c r="CG11" s="19">
        <f t="shared" si="17"/>
        <v>0</v>
      </c>
    </row>
    <row r="12" spans="1:85" ht="13.8" x14ac:dyDescent="0.3">
      <c r="A12" s="3" t="s">
        <v>170</v>
      </c>
      <c r="B12" s="4" t="s">
        <v>191</v>
      </c>
      <c r="C12" s="4" t="s">
        <v>192</v>
      </c>
      <c r="D12" s="5">
        <v>3539</v>
      </c>
      <c r="E12" s="6">
        <v>0</v>
      </c>
      <c r="F12" s="6">
        <v>50792</v>
      </c>
      <c r="G12" s="7">
        <v>146823</v>
      </c>
      <c r="H12" s="6">
        <v>0</v>
      </c>
      <c r="I12" s="6">
        <v>0</v>
      </c>
      <c r="J12" s="7">
        <v>0</v>
      </c>
      <c r="K12" s="7">
        <v>111040</v>
      </c>
      <c r="L12" s="8">
        <v>0</v>
      </c>
      <c r="M12" s="6">
        <v>0</v>
      </c>
      <c r="N12" s="7">
        <v>0</v>
      </c>
      <c r="O12" s="8">
        <v>0</v>
      </c>
      <c r="P12" s="6">
        <v>0</v>
      </c>
      <c r="Q12" s="6">
        <v>0</v>
      </c>
      <c r="R12" s="6">
        <v>0</v>
      </c>
      <c r="S12" s="7">
        <v>0</v>
      </c>
      <c r="T12" s="6">
        <v>0</v>
      </c>
      <c r="U12" s="6">
        <v>0</v>
      </c>
      <c r="V12" s="6">
        <v>17094</v>
      </c>
      <c r="W12" s="7">
        <v>0</v>
      </c>
      <c r="X12" s="7">
        <v>136714</v>
      </c>
      <c r="Y12" s="6">
        <v>0</v>
      </c>
      <c r="Z12" s="7">
        <v>240370</v>
      </c>
      <c r="AA12" s="7">
        <v>12203</v>
      </c>
      <c r="AB12" s="8">
        <v>0</v>
      </c>
      <c r="AC12" s="8">
        <v>0</v>
      </c>
      <c r="AD12" s="6">
        <v>0</v>
      </c>
      <c r="AE12" s="6">
        <v>0</v>
      </c>
      <c r="AF12" s="7">
        <v>118</v>
      </c>
      <c r="AG12" s="7">
        <v>4935</v>
      </c>
      <c r="AH12" s="7">
        <v>2952</v>
      </c>
      <c r="AI12" s="8">
        <v>0</v>
      </c>
      <c r="AJ12" s="7">
        <v>0</v>
      </c>
      <c r="AK12" s="8">
        <v>0</v>
      </c>
      <c r="AL12" s="8">
        <v>0</v>
      </c>
      <c r="AM12" s="8">
        <v>0</v>
      </c>
      <c r="AN12" s="7">
        <v>373</v>
      </c>
      <c r="AO12" s="7">
        <v>260</v>
      </c>
      <c r="AP12" s="8">
        <v>384</v>
      </c>
      <c r="AQ12" s="7">
        <v>6965</v>
      </c>
      <c r="AR12" s="7">
        <v>13232</v>
      </c>
      <c r="AS12" s="7">
        <v>32628</v>
      </c>
      <c r="AT12" s="8">
        <v>6971</v>
      </c>
      <c r="AU12" s="7">
        <v>17636</v>
      </c>
      <c r="AV12" s="7">
        <v>234697</v>
      </c>
      <c r="AW12" s="7"/>
      <c r="AX12" s="8">
        <v>0</v>
      </c>
      <c r="AY12" s="7">
        <v>627531</v>
      </c>
      <c r="AZ12" s="8">
        <v>0</v>
      </c>
      <c r="BA12" s="7">
        <v>63414</v>
      </c>
      <c r="BB12" s="7">
        <v>18956</v>
      </c>
      <c r="BC12" s="8">
        <v>0</v>
      </c>
      <c r="BD12" s="8">
        <v>0</v>
      </c>
      <c r="BE12" s="8">
        <v>18956</v>
      </c>
      <c r="BF12" s="6">
        <v>0</v>
      </c>
      <c r="BG12" s="8">
        <v>63414</v>
      </c>
      <c r="BH12" s="8">
        <v>627531</v>
      </c>
      <c r="BI12" s="8">
        <v>0</v>
      </c>
      <c r="BJ12" s="8">
        <v>0</v>
      </c>
      <c r="BK12" s="8">
        <v>0</v>
      </c>
      <c r="BL12" s="45">
        <f t="shared" si="0"/>
        <v>1036187</v>
      </c>
      <c r="BM12" s="45">
        <f t="shared" si="1"/>
        <v>709901</v>
      </c>
      <c r="BN12" s="45">
        <f t="shared" ref="BN12:BN48" si="18">BL12+BM12</f>
        <v>1746088</v>
      </c>
      <c r="BO12" s="40" t="s">
        <v>170</v>
      </c>
      <c r="BP12" s="22" t="s">
        <v>191</v>
      </c>
      <c r="BQ12" s="52" t="s">
        <v>192</v>
      </c>
      <c r="BR12" s="55">
        <v>61690</v>
      </c>
      <c r="BS12" s="50">
        <f t="shared" ref="BS12:BS48" si="19">(BN12+BR12)/D12</f>
        <v>510.8160497315626</v>
      </c>
      <c r="BT12" s="80">
        <f t="shared" si="4"/>
        <v>60.730742380978199</v>
      </c>
      <c r="BU12" s="75">
        <f t="shared" ref="BU12:BU48" si="20">(F12+X12)/D12</f>
        <v>52.982763492512007</v>
      </c>
      <c r="BV12" s="14">
        <f t="shared" ref="BV12:BV48" si="21">(G12+AT12)/D12</f>
        <v>43.456908731280024</v>
      </c>
      <c r="BW12" s="14">
        <f t="shared" ref="BW12:BW48" si="22">(K12+Y12)/D12</f>
        <v>31.376094942074033</v>
      </c>
      <c r="BX12" s="14">
        <f t="shared" ref="BX12:BX48" si="23">(H12+AS12)/D12</f>
        <v>9.2195535461994922</v>
      </c>
      <c r="BY12" s="14">
        <f t="shared" ref="BY12:BY48" si="24">(I12+AU12)/D12</f>
        <v>4.9833286239050576</v>
      </c>
      <c r="BZ12" s="14">
        <f t="shared" ref="BZ12:BZ48" si="25">J12/D12</f>
        <v>0</v>
      </c>
      <c r="CA12" s="14">
        <f t="shared" ref="CA12:CA48" si="26">Z12/D12</f>
        <v>67.920316473580101</v>
      </c>
      <c r="CB12" s="14">
        <f t="shared" si="12"/>
        <v>66.317321277196953</v>
      </c>
      <c r="CC12" s="14">
        <f t="shared" ref="CC12:CC48" si="27">(Z12+AV12)/D12</f>
        <v>134.23763775077705</v>
      </c>
      <c r="CD12" s="14">
        <f t="shared" ref="CD12:CD48" si="28">BD12/D12</f>
        <v>0</v>
      </c>
      <c r="CE12" s="14">
        <f t="shared" si="15"/>
        <v>5.3563153433173216</v>
      </c>
      <c r="CF12" s="14">
        <f t="shared" ref="CF12:CF48" si="29">BH12/D12</f>
        <v>177.31873410567957</v>
      </c>
      <c r="CG12" s="19">
        <f t="shared" ref="CG12:CG48" si="30">(V12+W12)/D12</f>
        <v>4.8301780163888104</v>
      </c>
    </row>
    <row r="13" spans="1:85" ht="13.8" x14ac:dyDescent="0.3">
      <c r="A13" s="3" t="s">
        <v>170</v>
      </c>
      <c r="B13" s="4" t="s">
        <v>193</v>
      </c>
      <c r="C13" s="4" t="s">
        <v>194</v>
      </c>
      <c r="D13" s="5">
        <v>3736</v>
      </c>
      <c r="E13" s="6">
        <v>0</v>
      </c>
      <c r="F13" s="6">
        <v>0</v>
      </c>
      <c r="G13" s="7">
        <v>107400</v>
      </c>
      <c r="H13" s="6">
        <v>0</v>
      </c>
      <c r="I13" s="6">
        <v>0</v>
      </c>
      <c r="J13" s="7">
        <v>0</v>
      </c>
      <c r="K13" s="7">
        <v>106610</v>
      </c>
      <c r="L13" s="8">
        <v>0</v>
      </c>
      <c r="M13" s="6">
        <v>0</v>
      </c>
      <c r="N13" s="7">
        <v>0</v>
      </c>
      <c r="O13" s="8">
        <v>0</v>
      </c>
      <c r="P13" s="6">
        <v>0</v>
      </c>
      <c r="Q13" s="6">
        <v>0</v>
      </c>
      <c r="R13" s="6">
        <v>0</v>
      </c>
      <c r="S13" s="7">
        <v>0</v>
      </c>
      <c r="T13" s="6">
        <v>0</v>
      </c>
      <c r="U13" s="6">
        <v>0</v>
      </c>
      <c r="V13" s="6">
        <v>0</v>
      </c>
      <c r="W13" s="7">
        <v>30220</v>
      </c>
      <c r="X13" s="7">
        <v>175550</v>
      </c>
      <c r="Y13" s="6">
        <v>21940</v>
      </c>
      <c r="Z13" s="7">
        <v>288220</v>
      </c>
      <c r="AA13" s="7">
        <v>22360</v>
      </c>
      <c r="AB13" s="8">
        <v>0</v>
      </c>
      <c r="AC13" s="8">
        <v>0</v>
      </c>
      <c r="AD13" s="6">
        <v>0</v>
      </c>
      <c r="AE13" s="6">
        <v>0</v>
      </c>
      <c r="AF13" s="7">
        <v>150</v>
      </c>
      <c r="AG13" s="7">
        <v>4500</v>
      </c>
      <c r="AH13" s="7">
        <v>1090</v>
      </c>
      <c r="AI13" s="8">
        <v>0</v>
      </c>
      <c r="AJ13" s="7">
        <v>0</v>
      </c>
      <c r="AK13" s="8">
        <v>520</v>
      </c>
      <c r="AL13" s="8">
        <v>0</v>
      </c>
      <c r="AM13" s="8">
        <v>0</v>
      </c>
      <c r="AN13" s="7">
        <v>40</v>
      </c>
      <c r="AO13" s="7">
        <v>320</v>
      </c>
      <c r="AP13" s="8">
        <v>0</v>
      </c>
      <c r="AQ13" s="7">
        <v>10410</v>
      </c>
      <c r="AR13" s="7">
        <v>8910</v>
      </c>
      <c r="AS13" s="7">
        <v>215280</v>
      </c>
      <c r="AT13" s="8">
        <v>7050</v>
      </c>
      <c r="AU13" s="7">
        <v>9520</v>
      </c>
      <c r="AV13" s="7">
        <v>77610</v>
      </c>
      <c r="AW13" s="7"/>
      <c r="AX13" s="8">
        <v>0</v>
      </c>
      <c r="AY13" s="7">
        <v>388940</v>
      </c>
      <c r="AZ13" s="8">
        <v>0</v>
      </c>
      <c r="BA13" s="7">
        <v>24180</v>
      </c>
      <c r="BB13" s="7">
        <v>49300</v>
      </c>
      <c r="BC13" s="8">
        <v>0</v>
      </c>
      <c r="BD13" s="8">
        <v>0</v>
      </c>
      <c r="BE13" s="8">
        <v>49300</v>
      </c>
      <c r="BF13" s="6">
        <v>0</v>
      </c>
      <c r="BG13" s="8">
        <v>24180</v>
      </c>
      <c r="BH13" s="8">
        <v>388940</v>
      </c>
      <c r="BI13" s="8">
        <v>0</v>
      </c>
      <c r="BJ13" s="8">
        <v>0</v>
      </c>
      <c r="BK13" s="8">
        <v>0</v>
      </c>
      <c r="BL13" s="45">
        <f t="shared" si="0"/>
        <v>1087700</v>
      </c>
      <c r="BM13" s="45">
        <f t="shared" ref="BM13:BM48" si="31">BK13+BH13+BG13+BE13</f>
        <v>462420</v>
      </c>
      <c r="BN13" s="45">
        <f t="shared" si="18"/>
        <v>1550120</v>
      </c>
      <c r="BO13" s="40" t="s">
        <v>170</v>
      </c>
      <c r="BP13" s="22" t="s">
        <v>193</v>
      </c>
      <c r="BQ13" s="52" t="s">
        <v>194</v>
      </c>
      <c r="BR13" s="55">
        <v>0</v>
      </c>
      <c r="BS13" s="50">
        <f t="shared" si="19"/>
        <v>414.91434689507497</v>
      </c>
      <c r="BT13" s="80">
        <f t="shared" ref="BT13:BT48" si="32">(BL13+BR13)/(BL13+BR13+BM13)*100</f>
        <v>70.168761128170715</v>
      </c>
      <c r="BU13" s="75">
        <f t="shared" si="20"/>
        <v>46.988758029978584</v>
      </c>
      <c r="BV13" s="14">
        <f t="shared" si="21"/>
        <v>30.634368308351178</v>
      </c>
      <c r="BW13" s="14">
        <f t="shared" si="22"/>
        <v>34.408458244111351</v>
      </c>
      <c r="BX13" s="14">
        <f t="shared" si="23"/>
        <v>57.623126338329762</v>
      </c>
      <c r="BY13" s="14">
        <f t="shared" si="24"/>
        <v>2.5481798715203428</v>
      </c>
      <c r="BZ13" s="14">
        <f t="shared" si="25"/>
        <v>0</v>
      </c>
      <c r="CA13" s="14">
        <f t="shared" si="26"/>
        <v>77.146680942184148</v>
      </c>
      <c r="CB13" s="14">
        <f t="shared" ref="CB13:CB48" si="33">AV13/D13</f>
        <v>20.773554603854389</v>
      </c>
      <c r="CC13" s="14">
        <f t="shared" si="27"/>
        <v>97.920235546038541</v>
      </c>
      <c r="CD13" s="14">
        <f t="shared" si="28"/>
        <v>0</v>
      </c>
      <c r="CE13" s="14">
        <f t="shared" ref="CE13:CE48" si="34">BE13/D13</f>
        <v>13.19593147751606</v>
      </c>
      <c r="CF13" s="14">
        <f t="shared" si="29"/>
        <v>104.10599571734475</v>
      </c>
      <c r="CG13" s="19">
        <f t="shared" si="30"/>
        <v>8.0888650963597435</v>
      </c>
    </row>
    <row r="14" spans="1:85" ht="13.8" x14ac:dyDescent="0.3">
      <c r="A14" s="3" t="s">
        <v>170</v>
      </c>
      <c r="B14" s="4" t="s">
        <v>195</v>
      </c>
      <c r="C14" s="4" t="s">
        <v>196</v>
      </c>
      <c r="D14" s="5">
        <v>14800</v>
      </c>
      <c r="E14" s="6">
        <v>470</v>
      </c>
      <c r="F14" s="6">
        <v>0</v>
      </c>
      <c r="G14" s="7">
        <v>0</v>
      </c>
      <c r="H14" s="6">
        <v>0</v>
      </c>
      <c r="I14" s="6">
        <v>0</v>
      </c>
      <c r="J14" s="7">
        <v>449740</v>
      </c>
      <c r="K14" s="7">
        <v>435760</v>
      </c>
      <c r="L14" s="8">
        <v>0</v>
      </c>
      <c r="M14" s="6">
        <v>654</v>
      </c>
      <c r="N14" s="7">
        <v>6810</v>
      </c>
      <c r="O14" s="8">
        <v>0</v>
      </c>
      <c r="P14" s="6">
        <v>0</v>
      </c>
      <c r="Q14" s="6">
        <v>0</v>
      </c>
      <c r="R14" s="6">
        <v>0</v>
      </c>
      <c r="S14" s="7">
        <v>0</v>
      </c>
      <c r="T14" s="6">
        <v>0</v>
      </c>
      <c r="U14" s="6">
        <v>0</v>
      </c>
      <c r="V14" s="6">
        <v>0</v>
      </c>
      <c r="W14" s="7">
        <v>228700</v>
      </c>
      <c r="X14" s="7">
        <v>819620</v>
      </c>
      <c r="Y14" s="6">
        <v>0</v>
      </c>
      <c r="Z14" s="7">
        <v>1463060</v>
      </c>
      <c r="AA14" s="7">
        <v>69280</v>
      </c>
      <c r="AB14" s="8">
        <v>0</v>
      </c>
      <c r="AC14" s="8">
        <v>0</v>
      </c>
      <c r="AD14" s="6">
        <v>0</v>
      </c>
      <c r="AE14" s="6">
        <v>0</v>
      </c>
      <c r="AF14" s="7">
        <v>490</v>
      </c>
      <c r="AG14" s="7">
        <v>12620</v>
      </c>
      <c r="AH14" s="7">
        <v>4855</v>
      </c>
      <c r="AI14" s="8">
        <v>850</v>
      </c>
      <c r="AJ14" s="7">
        <v>4015</v>
      </c>
      <c r="AK14" s="8">
        <v>0</v>
      </c>
      <c r="AL14" s="8">
        <v>0</v>
      </c>
      <c r="AM14" s="8">
        <v>0</v>
      </c>
      <c r="AN14" s="7">
        <v>2170</v>
      </c>
      <c r="AO14" s="7">
        <v>4820</v>
      </c>
      <c r="AP14" s="8">
        <v>1890</v>
      </c>
      <c r="AQ14" s="7">
        <v>29360</v>
      </c>
      <c r="AR14" s="7">
        <v>36820</v>
      </c>
      <c r="AS14" s="7">
        <v>143570</v>
      </c>
      <c r="AT14" s="8">
        <v>24150</v>
      </c>
      <c r="AU14" s="7">
        <v>51670</v>
      </c>
      <c r="AV14" s="7">
        <v>836340</v>
      </c>
      <c r="AW14" s="7"/>
      <c r="AX14" s="8">
        <v>0</v>
      </c>
      <c r="AY14" s="7">
        <v>1073460</v>
      </c>
      <c r="AZ14" s="8">
        <v>0</v>
      </c>
      <c r="BA14" s="7">
        <v>409320</v>
      </c>
      <c r="BB14" s="7">
        <v>94830</v>
      </c>
      <c r="BC14" s="8">
        <v>1500</v>
      </c>
      <c r="BD14" s="8">
        <v>94830</v>
      </c>
      <c r="BE14" s="8">
        <v>0</v>
      </c>
      <c r="BF14" s="6">
        <v>0</v>
      </c>
      <c r="BG14" s="8">
        <v>409320</v>
      </c>
      <c r="BH14" s="8">
        <v>1073460</v>
      </c>
      <c r="BI14" s="8">
        <v>0</v>
      </c>
      <c r="BJ14" s="8">
        <v>0</v>
      </c>
      <c r="BK14" s="8">
        <v>0</v>
      </c>
      <c r="BL14" s="45">
        <f t="shared" si="0"/>
        <v>4722544</v>
      </c>
      <c r="BM14" s="45">
        <f t="shared" si="31"/>
        <v>1482780</v>
      </c>
      <c r="BN14" s="45">
        <f t="shared" si="18"/>
        <v>6205324</v>
      </c>
      <c r="BO14" s="40" t="s">
        <v>170</v>
      </c>
      <c r="BP14" s="22" t="s">
        <v>195</v>
      </c>
      <c r="BQ14" s="52" t="s">
        <v>196</v>
      </c>
      <c r="BR14" s="55">
        <v>83750</v>
      </c>
      <c r="BS14" s="50">
        <f t="shared" si="19"/>
        <v>424.93743243243244</v>
      </c>
      <c r="BT14" s="80">
        <f t="shared" si="32"/>
        <v>76.422920131008155</v>
      </c>
      <c r="BU14" s="75">
        <f t="shared" si="20"/>
        <v>55.379729729729732</v>
      </c>
      <c r="BV14" s="14">
        <f t="shared" si="21"/>
        <v>1.6317567567567568</v>
      </c>
      <c r="BW14" s="14">
        <f t="shared" si="22"/>
        <v>29.443243243243245</v>
      </c>
      <c r="BX14" s="14">
        <f t="shared" si="23"/>
        <v>9.7006756756756758</v>
      </c>
      <c r="BY14" s="14">
        <f t="shared" si="24"/>
        <v>3.4912162162162161</v>
      </c>
      <c r="BZ14" s="14">
        <f t="shared" si="25"/>
        <v>30.387837837837839</v>
      </c>
      <c r="CA14" s="14">
        <f t="shared" si="26"/>
        <v>98.855405405405406</v>
      </c>
      <c r="CB14" s="14">
        <f t="shared" si="33"/>
        <v>56.509459459459457</v>
      </c>
      <c r="CC14" s="14">
        <f t="shared" si="27"/>
        <v>155.36486486486487</v>
      </c>
      <c r="CD14" s="14">
        <f t="shared" si="28"/>
        <v>6.4074324324324321</v>
      </c>
      <c r="CE14" s="14">
        <f t="shared" si="34"/>
        <v>0</v>
      </c>
      <c r="CF14" s="14">
        <f t="shared" si="29"/>
        <v>72.531081081081084</v>
      </c>
      <c r="CG14" s="19">
        <f t="shared" si="30"/>
        <v>15.452702702702704</v>
      </c>
    </row>
    <row r="15" spans="1:85" ht="13.8" x14ac:dyDescent="0.3">
      <c r="A15" s="3" t="s">
        <v>170</v>
      </c>
      <c r="B15" s="4" t="s">
        <v>197</v>
      </c>
      <c r="C15" s="4" t="s">
        <v>198</v>
      </c>
      <c r="D15" s="5">
        <v>4959</v>
      </c>
      <c r="E15" s="6">
        <v>108</v>
      </c>
      <c r="F15" s="6">
        <v>0</v>
      </c>
      <c r="G15" s="7">
        <v>13930</v>
      </c>
      <c r="H15" s="6">
        <v>0</v>
      </c>
      <c r="I15" s="6">
        <v>0</v>
      </c>
      <c r="J15" s="7">
        <v>142850</v>
      </c>
      <c r="K15" s="7">
        <v>183120</v>
      </c>
      <c r="L15" s="8">
        <v>0</v>
      </c>
      <c r="M15" s="6">
        <v>270</v>
      </c>
      <c r="N15" s="7">
        <v>0</v>
      </c>
      <c r="O15" s="8">
        <v>0</v>
      </c>
      <c r="P15" s="6">
        <v>0</v>
      </c>
      <c r="Q15" s="6">
        <v>0</v>
      </c>
      <c r="R15" s="6">
        <v>0</v>
      </c>
      <c r="S15" s="7">
        <v>0</v>
      </c>
      <c r="T15" s="6">
        <v>0</v>
      </c>
      <c r="U15" s="6">
        <v>0</v>
      </c>
      <c r="V15" s="6">
        <v>0</v>
      </c>
      <c r="W15" s="7">
        <v>94660</v>
      </c>
      <c r="X15" s="7">
        <v>222395</v>
      </c>
      <c r="Y15" s="6">
        <v>0</v>
      </c>
      <c r="Z15" s="7">
        <v>412860</v>
      </c>
      <c r="AA15" s="7">
        <v>15370</v>
      </c>
      <c r="AB15" s="8">
        <v>0</v>
      </c>
      <c r="AC15" s="8">
        <v>0</v>
      </c>
      <c r="AD15" s="6">
        <v>0</v>
      </c>
      <c r="AE15" s="6">
        <v>0</v>
      </c>
      <c r="AF15" s="7">
        <v>230</v>
      </c>
      <c r="AG15" s="7">
        <v>6040</v>
      </c>
      <c r="AH15" s="7">
        <v>1970</v>
      </c>
      <c r="AI15" s="8">
        <v>1090</v>
      </c>
      <c r="AJ15" s="7">
        <v>0</v>
      </c>
      <c r="AK15" s="8">
        <v>0</v>
      </c>
      <c r="AL15" s="8">
        <v>0</v>
      </c>
      <c r="AM15" s="8">
        <v>0</v>
      </c>
      <c r="AN15" s="7">
        <v>546</v>
      </c>
      <c r="AO15" s="7">
        <v>5360</v>
      </c>
      <c r="AP15" s="8">
        <v>602</v>
      </c>
      <c r="AQ15" s="7">
        <v>12560</v>
      </c>
      <c r="AR15" s="7">
        <v>17940</v>
      </c>
      <c r="AS15" s="7">
        <v>67320</v>
      </c>
      <c r="AT15" s="8">
        <v>0</v>
      </c>
      <c r="AU15" s="7">
        <v>40990</v>
      </c>
      <c r="AV15" s="7">
        <v>133860</v>
      </c>
      <c r="AW15" s="7"/>
      <c r="AX15" s="8">
        <v>0</v>
      </c>
      <c r="AY15" s="7">
        <v>587990</v>
      </c>
      <c r="AZ15" s="8">
        <v>0</v>
      </c>
      <c r="BA15" s="7">
        <v>81390</v>
      </c>
      <c r="BB15" s="7">
        <v>65280</v>
      </c>
      <c r="BC15" s="8">
        <v>800</v>
      </c>
      <c r="BD15" s="8">
        <v>65280</v>
      </c>
      <c r="BE15" s="8">
        <v>0</v>
      </c>
      <c r="BF15" s="6">
        <v>0</v>
      </c>
      <c r="BG15" s="8">
        <v>81390</v>
      </c>
      <c r="BH15" s="8">
        <v>587990</v>
      </c>
      <c r="BI15" s="8">
        <v>0</v>
      </c>
      <c r="BJ15" s="8">
        <v>0</v>
      </c>
      <c r="BK15" s="8">
        <v>0</v>
      </c>
      <c r="BL15" s="45">
        <f t="shared" si="0"/>
        <v>1439351</v>
      </c>
      <c r="BM15" s="45">
        <f t="shared" si="31"/>
        <v>669380</v>
      </c>
      <c r="BN15" s="45">
        <f t="shared" si="18"/>
        <v>2108731</v>
      </c>
      <c r="BO15" s="40" t="s">
        <v>170</v>
      </c>
      <c r="BP15" s="22" t="s">
        <v>197</v>
      </c>
      <c r="BQ15" s="52" t="s">
        <v>198</v>
      </c>
      <c r="BR15" s="55">
        <v>176400</v>
      </c>
      <c r="BS15" s="50">
        <f t="shared" si="19"/>
        <v>460.80479935470862</v>
      </c>
      <c r="BT15" s="80">
        <f t="shared" si="32"/>
        <v>70.707149830797448</v>
      </c>
      <c r="BU15" s="75">
        <f t="shared" si="20"/>
        <v>44.846743295019159</v>
      </c>
      <c r="BV15" s="14">
        <f t="shared" si="21"/>
        <v>2.8090340794515023</v>
      </c>
      <c r="BW15" s="14">
        <f t="shared" si="22"/>
        <v>36.926799758015726</v>
      </c>
      <c r="BX15" s="14">
        <f t="shared" si="23"/>
        <v>13.575317604355718</v>
      </c>
      <c r="BY15" s="14">
        <f t="shared" si="24"/>
        <v>8.2657793910062516</v>
      </c>
      <c r="BZ15" s="14">
        <f t="shared" si="25"/>
        <v>28.806210929622907</v>
      </c>
      <c r="CA15" s="14">
        <f t="shared" si="26"/>
        <v>83.254688445251062</v>
      </c>
      <c r="CB15" s="14">
        <f t="shared" si="33"/>
        <v>26.993345432546885</v>
      </c>
      <c r="CC15" s="14">
        <f t="shared" si="27"/>
        <v>110.24803387779794</v>
      </c>
      <c r="CD15" s="14">
        <f t="shared" si="28"/>
        <v>13.163944343617665</v>
      </c>
      <c r="CE15" s="14">
        <f t="shared" si="34"/>
        <v>0</v>
      </c>
      <c r="CF15" s="14">
        <f t="shared" si="29"/>
        <v>118.57027626537608</v>
      </c>
      <c r="CG15" s="19">
        <f t="shared" si="30"/>
        <v>19.088525912482357</v>
      </c>
    </row>
    <row r="16" spans="1:85" ht="13.8" x14ac:dyDescent="0.3">
      <c r="A16" s="3" t="s">
        <v>170</v>
      </c>
      <c r="B16" s="4" t="s">
        <v>199</v>
      </c>
      <c r="C16" s="4" t="s">
        <v>200</v>
      </c>
      <c r="D16" s="5">
        <v>4688</v>
      </c>
      <c r="E16" s="6">
        <v>0</v>
      </c>
      <c r="F16" s="6">
        <v>32912</v>
      </c>
      <c r="G16" s="7">
        <v>101236</v>
      </c>
      <c r="H16" s="6">
        <v>0</v>
      </c>
      <c r="I16" s="6">
        <v>0</v>
      </c>
      <c r="J16" s="7">
        <v>0</v>
      </c>
      <c r="K16" s="7">
        <v>178617</v>
      </c>
      <c r="L16" s="8">
        <v>0</v>
      </c>
      <c r="M16" s="6">
        <v>0</v>
      </c>
      <c r="N16" s="7">
        <v>0</v>
      </c>
      <c r="O16" s="8">
        <v>0</v>
      </c>
      <c r="P16" s="6">
        <v>0</v>
      </c>
      <c r="Q16" s="6">
        <v>0</v>
      </c>
      <c r="R16" s="6">
        <v>0</v>
      </c>
      <c r="S16" s="7">
        <v>0</v>
      </c>
      <c r="T16" s="6">
        <v>0</v>
      </c>
      <c r="U16" s="6">
        <v>0</v>
      </c>
      <c r="V16" s="6">
        <v>5121</v>
      </c>
      <c r="W16" s="7">
        <v>0</v>
      </c>
      <c r="X16" s="7">
        <v>202482</v>
      </c>
      <c r="Y16" s="6">
        <v>0</v>
      </c>
      <c r="Z16" s="7">
        <v>340050</v>
      </c>
      <c r="AA16" s="7">
        <v>18762</v>
      </c>
      <c r="AB16" s="8">
        <v>0</v>
      </c>
      <c r="AC16" s="8">
        <v>0</v>
      </c>
      <c r="AD16" s="6">
        <v>0</v>
      </c>
      <c r="AE16" s="6">
        <v>0</v>
      </c>
      <c r="AF16" s="7">
        <v>35</v>
      </c>
      <c r="AG16" s="7">
        <v>1479</v>
      </c>
      <c r="AH16" s="7">
        <v>1867</v>
      </c>
      <c r="AI16" s="8">
        <v>0</v>
      </c>
      <c r="AJ16" s="7">
        <v>0</v>
      </c>
      <c r="AK16" s="8">
        <v>0</v>
      </c>
      <c r="AL16" s="8">
        <v>0</v>
      </c>
      <c r="AM16" s="8">
        <v>0</v>
      </c>
      <c r="AN16" s="7">
        <v>342</v>
      </c>
      <c r="AO16" s="7">
        <v>78</v>
      </c>
      <c r="AP16" s="8">
        <v>341</v>
      </c>
      <c r="AQ16" s="7">
        <v>2087</v>
      </c>
      <c r="AR16" s="7">
        <v>3964</v>
      </c>
      <c r="AS16" s="7">
        <v>9775</v>
      </c>
      <c r="AT16" s="8">
        <v>2088</v>
      </c>
      <c r="AU16" s="7">
        <v>5284</v>
      </c>
      <c r="AV16" s="7">
        <v>128049</v>
      </c>
      <c r="AW16" s="7"/>
      <c r="AX16" s="8">
        <v>0</v>
      </c>
      <c r="AY16" s="7">
        <v>547195</v>
      </c>
      <c r="AZ16" s="8">
        <v>0</v>
      </c>
      <c r="BA16" s="7">
        <v>84002</v>
      </c>
      <c r="BB16" s="7">
        <v>41471</v>
      </c>
      <c r="BC16" s="8">
        <v>0</v>
      </c>
      <c r="BD16" s="8">
        <v>0</v>
      </c>
      <c r="BE16" s="8">
        <v>41471</v>
      </c>
      <c r="BF16" s="6">
        <v>0</v>
      </c>
      <c r="BG16" s="8">
        <v>84002</v>
      </c>
      <c r="BH16" s="8">
        <v>547195</v>
      </c>
      <c r="BI16" s="8">
        <v>0</v>
      </c>
      <c r="BJ16" s="8">
        <v>0</v>
      </c>
      <c r="BK16" s="8">
        <v>0</v>
      </c>
      <c r="BL16" s="45">
        <f t="shared" si="0"/>
        <v>1034569</v>
      </c>
      <c r="BM16" s="45">
        <f t="shared" si="31"/>
        <v>672668</v>
      </c>
      <c r="BN16" s="45">
        <f t="shared" si="18"/>
        <v>1707237</v>
      </c>
      <c r="BO16" s="40" t="s">
        <v>170</v>
      </c>
      <c r="BP16" s="22" t="s">
        <v>199</v>
      </c>
      <c r="BQ16" s="52" t="s">
        <v>200</v>
      </c>
      <c r="BR16" s="55">
        <v>68820</v>
      </c>
      <c r="BS16" s="50">
        <f t="shared" si="19"/>
        <v>378.8517491467577</v>
      </c>
      <c r="BT16" s="80">
        <f t="shared" si="32"/>
        <v>62.125765107763996</v>
      </c>
      <c r="BU16" s="75">
        <f t="shared" si="20"/>
        <v>50.212030716723547</v>
      </c>
      <c r="BV16" s="14">
        <f t="shared" si="21"/>
        <v>22.040102389078498</v>
      </c>
      <c r="BW16" s="14">
        <f t="shared" si="22"/>
        <v>38.100895904436861</v>
      </c>
      <c r="BX16" s="14">
        <f t="shared" si="23"/>
        <v>2.0851109215017063</v>
      </c>
      <c r="BY16" s="14">
        <f t="shared" si="24"/>
        <v>1.1271331058020477</v>
      </c>
      <c r="BZ16" s="14">
        <f t="shared" si="25"/>
        <v>0</v>
      </c>
      <c r="CA16" s="14">
        <f t="shared" si="26"/>
        <v>72.536262798634809</v>
      </c>
      <c r="CB16" s="14">
        <f t="shared" si="33"/>
        <v>27.314206484641637</v>
      </c>
      <c r="CC16" s="14">
        <f t="shared" si="27"/>
        <v>99.850469283276453</v>
      </c>
      <c r="CD16" s="14">
        <f t="shared" si="28"/>
        <v>0</v>
      </c>
      <c r="CE16" s="14">
        <f t="shared" si="34"/>
        <v>8.8462030716723543</v>
      </c>
      <c r="CF16" s="14">
        <f t="shared" si="29"/>
        <v>116.72248293515358</v>
      </c>
      <c r="CG16" s="19">
        <f t="shared" si="30"/>
        <v>1.0923634812286689</v>
      </c>
    </row>
    <row r="17" spans="1:85" ht="13.8" x14ac:dyDescent="0.3">
      <c r="A17" s="3" t="s">
        <v>170</v>
      </c>
      <c r="B17" s="4" t="s">
        <v>201</v>
      </c>
      <c r="C17" s="4" t="s">
        <v>202</v>
      </c>
      <c r="D17" s="5">
        <v>31212</v>
      </c>
      <c r="E17" s="6">
        <v>0</v>
      </c>
      <c r="F17" s="6">
        <v>0</v>
      </c>
      <c r="G17" s="7">
        <v>948700</v>
      </c>
      <c r="H17" s="6">
        <v>0</v>
      </c>
      <c r="I17" s="6">
        <v>0</v>
      </c>
      <c r="J17" s="7">
        <v>0</v>
      </c>
      <c r="K17" s="7">
        <v>0</v>
      </c>
      <c r="L17" s="8">
        <v>0</v>
      </c>
      <c r="M17" s="6">
        <v>0</v>
      </c>
      <c r="N17" s="7">
        <v>15810</v>
      </c>
      <c r="O17" s="8">
        <v>0</v>
      </c>
      <c r="P17" s="6">
        <v>0</v>
      </c>
      <c r="Q17" s="6">
        <v>0</v>
      </c>
      <c r="R17" s="6">
        <v>0</v>
      </c>
      <c r="S17" s="7">
        <v>573</v>
      </c>
      <c r="T17" s="6">
        <v>0</v>
      </c>
      <c r="U17" s="6">
        <v>0</v>
      </c>
      <c r="V17" s="6">
        <v>0</v>
      </c>
      <c r="W17" s="7">
        <v>288500</v>
      </c>
      <c r="X17" s="7">
        <v>1703130</v>
      </c>
      <c r="Y17" s="6">
        <v>1264540</v>
      </c>
      <c r="Z17" s="7">
        <v>2733735</v>
      </c>
      <c r="AA17" s="7">
        <v>114660</v>
      </c>
      <c r="AB17" s="8">
        <v>0</v>
      </c>
      <c r="AC17" s="8">
        <v>0</v>
      </c>
      <c r="AD17" s="6">
        <v>0</v>
      </c>
      <c r="AE17" s="6">
        <v>0</v>
      </c>
      <c r="AF17" s="7">
        <v>800</v>
      </c>
      <c r="AG17" s="7">
        <v>37740</v>
      </c>
      <c r="AH17" s="7">
        <v>10830</v>
      </c>
      <c r="AI17" s="8">
        <v>810</v>
      </c>
      <c r="AJ17" s="7">
        <v>3290</v>
      </c>
      <c r="AK17" s="8">
        <v>11160</v>
      </c>
      <c r="AL17" s="8">
        <v>0</v>
      </c>
      <c r="AM17" s="8">
        <v>0</v>
      </c>
      <c r="AN17" s="7">
        <v>2530</v>
      </c>
      <c r="AO17" s="7">
        <v>8040</v>
      </c>
      <c r="AP17" s="8">
        <v>0</v>
      </c>
      <c r="AQ17" s="7">
        <v>47930</v>
      </c>
      <c r="AR17" s="7">
        <v>67220</v>
      </c>
      <c r="AS17" s="7">
        <v>275880</v>
      </c>
      <c r="AT17" s="8">
        <v>6340</v>
      </c>
      <c r="AU17" s="7">
        <v>49480</v>
      </c>
      <c r="AV17" s="7">
        <v>189290</v>
      </c>
      <c r="AW17" s="7"/>
      <c r="AX17" s="8">
        <v>0</v>
      </c>
      <c r="AY17" s="7">
        <v>3525605</v>
      </c>
      <c r="AZ17" s="8">
        <v>0</v>
      </c>
      <c r="BA17" s="7">
        <v>464710</v>
      </c>
      <c r="BB17" s="7">
        <v>289620</v>
      </c>
      <c r="BC17" s="8">
        <v>0</v>
      </c>
      <c r="BD17" s="8">
        <v>0</v>
      </c>
      <c r="BE17" s="8">
        <v>289620</v>
      </c>
      <c r="BF17" s="6">
        <v>0</v>
      </c>
      <c r="BG17" s="8">
        <v>464710</v>
      </c>
      <c r="BH17" s="8">
        <v>3525605</v>
      </c>
      <c r="BI17" s="8">
        <v>0</v>
      </c>
      <c r="BJ17" s="8">
        <v>0</v>
      </c>
      <c r="BK17" s="8">
        <v>0</v>
      </c>
      <c r="BL17" s="45">
        <f t="shared" si="0"/>
        <v>7780988</v>
      </c>
      <c r="BM17" s="45">
        <f t="shared" si="31"/>
        <v>4279935</v>
      </c>
      <c r="BN17" s="45">
        <f t="shared" si="18"/>
        <v>12060923</v>
      </c>
      <c r="BO17" s="40" t="s">
        <v>170</v>
      </c>
      <c r="BP17" s="22" t="s">
        <v>201</v>
      </c>
      <c r="BQ17" s="52" t="s">
        <v>202</v>
      </c>
      <c r="BR17" s="55">
        <v>197600</v>
      </c>
      <c r="BS17" s="50">
        <f t="shared" si="19"/>
        <v>392.75032038959375</v>
      </c>
      <c r="BT17" s="80">
        <f t="shared" si="32"/>
        <v>65.086046663207313</v>
      </c>
      <c r="BU17" s="75">
        <f t="shared" si="20"/>
        <v>54.566512879661666</v>
      </c>
      <c r="BV17" s="14">
        <f t="shared" si="21"/>
        <v>30.598487761117518</v>
      </c>
      <c r="BW17" s="14">
        <f t="shared" si="22"/>
        <v>40.514545687556065</v>
      </c>
      <c r="BX17" s="14">
        <f t="shared" si="23"/>
        <v>8.8389081122645141</v>
      </c>
      <c r="BY17" s="14">
        <f t="shared" si="24"/>
        <v>1.5852877098551839</v>
      </c>
      <c r="BZ17" s="14">
        <f t="shared" si="25"/>
        <v>0</v>
      </c>
      <c r="CA17" s="14">
        <f t="shared" si="26"/>
        <v>87.586024605920798</v>
      </c>
      <c r="CB17" s="14">
        <f t="shared" si="33"/>
        <v>6.0646546200179419</v>
      </c>
      <c r="CC17" s="14">
        <f t="shared" si="27"/>
        <v>93.650679225938745</v>
      </c>
      <c r="CD17" s="14">
        <f t="shared" si="28"/>
        <v>0</v>
      </c>
      <c r="CE17" s="14">
        <f t="shared" si="34"/>
        <v>9.2791234140715115</v>
      </c>
      <c r="CF17" s="14">
        <f t="shared" si="29"/>
        <v>112.95671536588492</v>
      </c>
      <c r="CG17" s="19">
        <f t="shared" si="30"/>
        <v>9.2432397795719599</v>
      </c>
    </row>
    <row r="18" spans="1:85" ht="13.8" x14ac:dyDescent="0.3">
      <c r="A18" s="3" t="s">
        <v>170</v>
      </c>
      <c r="B18" s="4" t="s">
        <v>203</v>
      </c>
      <c r="C18" s="4" t="s">
        <v>204</v>
      </c>
      <c r="D18" s="5">
        <v>26331</v>
      </c>
      <c r="E18" s="6">
        <v>348</v>
      </c>
      <c r="F18" s="6">
        <v>445800</v>
      </c>
      <c r="G18" s="7">
        <v>0</v>
      </c>
      <c r="H18" s="6">
        <v>20760</v>
      </c>
      <c r="I18" s="6">
        <v>0</v>
      </c>
      <c r="J18" s="7">
        <v>699100</v>
      </c>
      <c r="K18" s="7">
        <v>785090</v>
      </c>
      <c r="L18" s="8">
        <v>0</v>
      </c>
      <c r="M18" s="6">
        <v>0</v>
      </c>
      <c r="N18" s="7">
        <v>9680</v>
      </c>
      <c r="O18" s="8">
        <v>0</v>
      </c>
      <c r="P18" s="6">
        <v>0</v>
      </c>
      <c r="Q18" s="6">
        <v>0</v>
      </c>
      <c r="R18" s="6">
        <v>0</v>
      </c>
      <c r="S18" s="7">
        <v>0</v>
      </c>
      <c r="T18" s="6">
        <v>0</v>
      </c>
      <c r="U18" s="6">
        <v>0</v>
      </c>
      <c r="V18" s="6">
        <v>0</v>
      </c>
      <c r="W18" s="7">
        <v>664400</v>
      </c>
      <c r="X18" s="7">
        <v>1360780</v>
      </c>
      <c r="Y18" s="6">
        <v>0</v>
      </c>
      <c r="Z18" s="7">
        <v>2027990</v>
      </c>
      <c r="AA18" s="7">
        <v>100600</v>
      </c>
      <c r="AB18" s="8">
        <v>0</v>
      </c>
      <c r="AC18" s="8">
        <v>0</v>
      </c>
      <c r="AD18" s="6">
        <v>0</v>
      </c>
      <c r="AE18" s="6">
        <v>0</v>
      </c>
      <c r="AF18" s="7">
        <v>530</v>
      </c>
      <c r="AG18" s="7">
        <v>32740</v>
      </c>
      <c r="AH18" s="7">
        <v>15780</v>
      </c>
      <c r="AI18" s="8">
        <v>1420</v>
      </c>
      <c r="AJ18" s="7">
        <v>3970</v>
      </c>
      <c r="AK18" s="8">
        <v>0</v>
      </c>
      <c r="AL18" s="8">
        <v>0</v>
      </c>
      <c r="AM18" s="8">
        <v>0</v>
      </c>
      <c r="AN18" s="7">
        <v>2090</v>
      </c>
      <c r="AO18" s="7">
        <v>9590</v>
      </c>
      <c r="AP18" s="8">
        <v>0</v>
      </c>
      <c r="AQ18" s="7">
        <v>31690</v>
      </c>
      <c r="AR18" s="7">
        <v>48770</v>
      </c>
      <c r="AS18" s="7">
        <v>1163030</v>
      </c>
      <c r="AT18" s="8">
        <v>0</v>
      </c>
      <c r="AU18" s="7">
        <v>76500</v>
      </c>
      <c r="AV18" s="7">
        <v>681020</v>
      </c>
      <c r="AW18" s="7"/>
      <c r="AX18" s="8">
        <v>6960</v>
      </c>
      <c r="AY18" s="7">
        <v>1222830</v>
      </c>
      <c r="AZ18" s="8">
        <v>0</v>
      </c>
      <c r="BA18" s="7">
        <v>500300</v>
      </c>
      <c r="BB18" s="7">
        <v>190990</v>
      </c>
      <c r="BC18" s="8">
        <v>0</v>
      </c>
      <c r="BD18" s="8">
        <v>91160</v>
      </c>
      <c r="BE18" s="8">
        <v>0</v>
      </c>
      <c r="BF18" s="6">
        <v>165960</v>
      </c>
      <c r="BG18" s="8">
        <v>334340</v>
      </c>
      <c r="BH18" s="8">
        <v>6036080</v>
      </c>
      <c r="BI18" s="8">
        <v>0</v>
      </c>
      <c r="BJ18" s="8">
        <v>1222830</v>
      </c>
      <c r="BK18" s="8">
        <v>0</v>
      </c>
      <c r="BL18" s="45">
        <f t="shared" si="0"/>
        <v>8438798</v>
      </c>
      <c r="BM18" s="45">
        <f t="shared" si="31"/>
        <v>6370420</v>
      </c>
      <c r="BN18" s="45">
        <f t="shared" si="18"/>
        <v>14809218</v>
      </c>
      <c r="BO18" s="40" t="s">
        <v>170</v>
      </c>
      <c r="BP18" s="22" t="s">
        <v>203</v>
      </c>
      <c r="BQ18" s="52" t="s">
        <v>204</v>
      </c>
      <c r="BR18" s="55">
        <v>0</v>
      </c>
      <c r="BS18" s="50">
        <f t="shared" si="19"/>
        <v>562.4252022331093</v>
      </c>
      <c r="BT18" s="80">
        <f t="shared" si="32"/>
        <v>56.983413979050077</v>
      </c>
      <c r="BU18" s="75">
        <f t="shared" si="20"/>
        <v>68.610383198511258</v>
      </c>
      <c r="BV18" s="14">
        <f t="shared" si="21"/>
        <v>0</v>
      </c>
      <c r="BW18" s="14">
        <f t="shared" si="22"/>
        <v>29.816186244350764</v>
      </c>
      <c r="BX18" s="14">
        <f t="shared" si="23"/>
        <v>44.958034256199916</v>
      </c>
      <c r="BY18" s="14">
        <f t="shared" si="24"/>
        <v>2.905320724621169</v>
      </c>
      <c r="BZ18" s="14">
        <f t="shared" si="25"/>
        <v>26.550453837681818</v>
      </c>
      <c r="CA18" s="14">
        <f t="shared" si="26"/>
        <v>77.019102958489995</v>
      </c>
      <c r="CB18" s="14">
        <f t="shared" si="33"/>
        <v>25.86381071740534</v>
      </c>
      <c r="CC18" s="14">
        <f t="shared" si="27"/>
        <v>102.88291367589534</v>
      </c>
      <c r="CD18" s="14">
        <f t="shared" si="28"/>
        <v>3.4620789183851732</v>
      </c>
      <c r="CE18" s="14">
        <f t="shared" si="34"/>
        <v>0</v>
      </c>
      <c r="CF18" s="14">
        <f t="shared" si="29"/>
        <v>229.23854012380843</v>
      </c>
      <c r="CG18" s="19">
        <f t="shared" si="30"/>
        <v>25.232615548213133</v>
      </c>
    </row>
    <row r="19" spans="1:85" ht="13.8" x14ac:dyDescent="0.3">
      <c r="A19" s="3" t="s">
        <v>170</v>
      </c>
      <c r="B19" s="4" t="s">
        <v>205</v>
      </c>
      <c r="C19" s="4" t="s">
        <v>206</v>
      </c>
      <c r="D19" s="5">
        <v>9385</v>
      </c>
      <c r="E19" s="6">
        <v>152</v>
      </c>
      <c r="F19" s="6">
        <v>0</v>
      </c>
      <c r="G19" s="7">
        <v>0</v>
      </c>
      <c r="H19" s="6">
        <v>0</v>
      </c>
      <c r="I19" s="6">
        <v>0</v>
      </c>
      <c r="J19" s="7">
        <v>296940</v>
      </c>
      <c r="K19" s="7">
        <v>270490</v>
      </c>
      <c r="L19" s="8">
        <v>0</v>
      </c>
      <c r="M19" s="6">
        <v>180</v>
      </c>
      <c r="N19" s="7">
        <v>0</v>
      </c>
      <c r="O19" s="8">
        <v>0</v>
      </c>
      <c r="P19" s="6">
        <v>0</v>
      </c>
      <c r="Q19" s="6">
        <v>0</v>
      </c>
      <c r="R19" s="6">
        <v>0</v>
      </c>
      <c r="S19" s="7">
        <v>0</v>
      </c>
      <c r="T19" s="6">
        <v>0</v>
      </c>
      <c r="U19" s="6">
        <v>0</v>
      </c>
      <c r="V19" s="6">
        <v>0</v>
      </c>
      <c r="W19" s="7">
        <v>0</v>
      </c>
      <c r="X19" s="7">
        <v>515480</v>
      </c>
      <c r="Y19" s="6">
        <v>0</v>
      </c>
      <c r="Z19" s="7">
        <v>916180</v>
      </c>
      <c r="AA19" s="7">
        <v>37635</v>
      </c>
      <c r="AB19" s="8">
        <v>0</v>
      </c>
      <c r="AC19" s="8">
        <v>0</v>
      </c>
      <c r="AD19" s="6">
        <v>0</v>
      </c>
      <c r="AE19" s="6">
        <v>0</v>
      </c>
      <c r="AF19" s="7">
        <v>450</v>
      </c>
      <c r="AG19" s="7">
        <v>9680</v>
      </c>
      <c r="AH19" s="7">
        <v>3255</v>
      </c>
      <c r="AI19" s="8">
        <v>830</v>
      </c>
      <c r="AJ19" s="7">
        <v>2642</v>
      </c>
      <c r="AK19" s="8">
        <v>0</v>
      </c>
      <c r="AL19" s="8">
        <v>0</v>
      </c>
      <c r="AM19" s="8">
        <v>0</v>
      </c>
      <c r="AN19" s="7">
        <v>1040</v>
      </c>
      <c r="AO19" s="7">
        <v>2350</v>
      </c>
      <c r="AP19" s="8">
        <v>930</v>
      </c>
      <c r="AQ19" s="7">
        <v>13300</v>
      </c>
      <c r="AR19" s="7">
        <v>23620</v>
      </c>
      <c r="AS19" s="7">
        <v>76780</v>
      </c>
      <c r="AT19" s="8">
        <v>28290</v>
      </c>
      <c r="AU19" s="7">
        <v>19060</v>
      </c>
      <c r="AV19" s="7">
        <v>244890</v>
      </c>
      <c r="AW19" s="7"/>
      <c r="AX19" s="8">
        <v>0</v>
      </c>
      <c r="AY19" s="7">
        <v>844690</v>
      </c>
      <c r="AZ19" s="8">
        <v>0</v>
      </c>
      <c r="BA19" s="7">
        <v>150740</v>
      </c>
      <c r="BB19" s="7">
        <v>81270</v>
      </c>
      <c r="BC19" s="8">
        <v>4370</v>
      </c>
      <c r="BD19" s="8">
        <v>81270</v>
      </c>
      <c r="BE19" s="8">
        <v>0</v>
      </c>
      <c r="BF19" s="6">
        <v>0</v>
      </c>
      <c r="BG19" s="8">
        <v>150740</v>
      </c>
      <c r="BH19" s="8">
        <v>844690</v>
      </c>
      <c r="BI19" s="8">
        <v>0</v>
      </c>
      <c r="BJ19" s="8">
        <v>0</v>
      </c>
      <c r="BK19" s="8">
        <v>0</v>
      </c>
      <c r="BL19" s="45">
        <f t="shared" si="0"/>
        <v>2545444</v>
      </c>
      <c r="BM19" s="45">
        <f t="shared" si="31"/>
        <v>995430</v>
      </c>
      <c r="BN19" s="45">
        <f t="shared" si="18"/>
        <v>3540874</v>
      </c>
      <c r="BO19" s="40" t="s">
        <v>170</v>
      </c>
      <c r="BP19" s="22" t="s">
        <v>205</v>
      </c>
      <c r="BQ19" s="52" t="s">
        <v>206</v>
      </c>
      <c r="BR19" s="55">
        <v>43600</v>
      </c>
      <c r="BS19" s="50">
        <f t="shared" si="19"/>
        <v>381.93649440596698</v>
      </c>
      <c r="BT19" s="80">
        <f t="shared" si="32"/>
        <v>72.229398232488222</v>
      </c>
      <c r="BU19" s="75">
        <f t="shared" si="20"/>
        <v>54.925945657964839</v>
      </c>
      <c r="BV19" s="14">
        <f t="shared" si="21"/>
        <v>3.0143846563665422</v>
      </c>
      <c r="BW19" s="14">
        <f t="shared" si="22"/>
        <v>28.821523708044751</v>
      </c>
      <c r="BX19" s="14">
        <f t="shared" si="23"/>
        <v>8.1811401172083116</v>
      </c>
      <c r="BY19" s="14">
        <f t="shared" si="24"/>
        <v>2.0309003729355353</v>
      </c>
      <c r="BZ19" s="14">
        <f t="shared" si="25"/>
        <v>31.639850825785828</v>
      </c>
      <c r="CA19" s="14">
        <f t="shared" si="26"/>
        <v>97.621736814065002</v>
      </c>
      <c r="CB19" s="14">
        <f t="shared" si="33"/>
        <v>26.093766648907831</v>
      </c>
      <c r="CC19" s="14">
        <f t="shared" si="27"/>
        <v>123.71550346297283</v>
      </c>
      <c r="CD19" s="14">
        <f t="shared" si="28"/>
        <v>8.6595631326584979</v>
      </c>
      <c r="CE19" s="14">
        <f t="shared" si="34"/>
        <v>0</v>
      </c>
      <c r="CF19" s="14">
        <f t="shared" si="29"/>
        <v>90.004262120404903</v>
      </c>
      <c r="CG19" s="19">
        <f t="shared" si="30"/>
        <v>0</v>
      </c>
    </row>
    <row r="20" spans="1:85" ht="13.8" x14ac:dyDescent="0.3">
      <c r="A20" s="3" t="s">
        <v>170</v>
      </c>
      <c r="B20" s="4" t="s">
        <v>207</v>
      </c>
      <c r="C20" s="4" t="s">
        <v>208</v>
      </c>
      <c r="D20" s="5">
        <v>1781</v>
      </c>
      <c r="E20" s="6">
        <v>0</v>
      </c>
      <c r="F20" s="6">
        <v>0</v>
      </c>
      <c r="G20" s="7">
        <v>0</v>
      </c>
      <c r="H20" s="6">
        <v>0</v>
      </c>
      <c r="I20" s="6">
        <v>0</v>
      </c>
      <c r="J20" s="7">
        <v>56440</v>
      </c>
      <c r="K20" s="7">
        <v>82220</v>
      </c>
      <c r="L20" s="8">
        <v>0</v>
      </c>
      <c r="M20" s="6">
        <v>0</v>
      </c>
      <c r="N20" s="7">
        <v>0</v>
      </c>
      <c r="O20" s="8">
        <v>0</v>
      </c>
      <c r="P20" s="6">
        <v>0</v>
      </c>
      <c r="Q20" s="6">
        <v>0</v>
      </c>
      <c r="R20" s="6">
        <v>0</v>
      </c>
      <c r="S20" s="7">
        <v>0</v>
      </c>
      <c r="T20" s="6">
        <v>0</v>
      </c>
      <c r="U20" s="6">
        <v>0</v>
      </c>
      <c r="V20" s="6">
        <v>0</v>
      </c>
      <c r="W20" s="7">
        <v>0</v>
      </c>
      <c r="X20" s="7">
        <v>70600</v>
      </c>
      <c r="Y20" s="6">
        <v>0</v>
      </c>
      <c r="Z20" s="7">
        <v>122150</v>
      </c>
      <c r="AA20" s="7">
        <v>0</v>
      </c>
      <c r="AB20" s="8">
        <v>0</v>
      </c>
      <c r="AC20" s="8">
        <v>0</v>
      </c>
      <c r="AD20" s="6">
        <v>0</v>
      </c>
      <c r="AE20" s="6">
        <v>0</v>
      </c>
      <c r="AF20" s="7">
        <v>0</v>
      </c>
      <c r="AG20" s="7">
        <v>0</v>
      </c>
      <c r="AH20" s="7">
        <v>70</v>
      </c>
      <c r="AI20" s="8">
        <v>0</v>
      </c>
      <c r="AJ20" s="7">
        <v>0</v>
      </c>
      <c r="AK20" s="8">
        <v>0</v>
      </c>
      <c r="AL20" s="8">
        <v>0</v>
      </c>
      <c r="AM20" s="8">
        <v>0</v>
      </c>
      <c r="AN20" s="7">
        <v>0</v>
      </c>
      <c r="AO20" s="7">
        <v>0</v>
      </c>
      <c r="AP20" s="8">
        <v>14.2</v>
      </c>
      <c r="AQ20" s="7">
        <v>0</v>
      </c>
      <c r="AR20" s="7">
        <v>0</v>
      </c>
      <c r="AS20" s="7">
        <v>0</v>
      </c>
      <c r="AT20" s="8">
        <v>0</v>
      </c>
      <c r="AU20" s="7">
        <v>0</v>
      </c>
      <c r="AV20" s="7">
        <v>0</v>
      </c>
      <c r="AW20" s="7"/>
      <c r="AX20" s="8">
        <v>0</v>
      </c>
      <c r="AY20" s="7">
        <v>302850</v>
      </c>
      <c r="AZ20" s="8">
        <v>0</v>
      </c>
      <c r="BA20" s="7">
        <v>31370</v>
      </c>
      <c r="BB20" s="7">
        <v>6450</v>
      </c>
      <c r="BC20" s="8">
        <v>0</v>
      </c>
      <c r="BD20" s="8">
        <v>0</v>
      </c>
      <c r="BE20" s="8">
        <v>6450</v>
      </c>
      <c r="BF20" s="6">
        <v>0</v>
      </c>
      <c r="BG20" s="8">
        <v>31370</v>
      </c>
      <c r="BH20" s="8">
        <v>302850</v>
      </c>
      <c r="BI20" s="8">
        <v>0</v>
      </c>
      <c r="BJ20" s="8">
        <v>0</v>
      </c>
      <c r="BK20" s="8">
        <v>0</v>
      </c>
      <c r="BL20" s="45">
        <f t="shared" si="0"/>
        <v>331494.2</v>
      </c>
      <c r="BM20" s="45">
        <f t="shared" si="31"/>
        <v>340670</v>
      </c>
      <c r="BN20" s="45">
        <f t="shared" si="18"/>
        <v>672164.2</v>
      </c>
      <c r="BO20" s="40" t="s">
        <v>170</v>
      </c>
      <c r="BP20" s="22" t="s">
        <v>207</v>
      </c>
      <c r="BQ20" s="52" t="s">
        <v>208</v>
      </c>
      <c r="BR20" s="55">
        <v>22800</v>
      </c>
      <c r="BS20" s="50">
        <f t="shared" si="19"/>
        <v>390.2101066816395</v>
      </c>
      <c r="BT20" s="80">
        <f t="shared" si="32"/>
        <v>50.980208764710476</v>
      </c>
      <c r="BU20" s="75">
        <f t="shared" si="20"/>
        <v>39.640651319483439</v>
      </c>
      <c r="BV20" s="14">
        <f t="shared" si="21"/>
        <v>0</v>
      </c>
      <c r="BW20" s="14">
        <f t="shared" si="22"/>
        <v>46.165075800112298</v>
      </c>
      <c r="BX20" s="14">
        <f t="shared" si="23"/>
        <v>0</v>
      </c>
      <c r="BY20" s="14">
        <f t="shared" si="24"/>
        <v>0</v>
      </c>
      <c r="BZ20" s="14">
        <f t="shared" si="25"/>
        <v>31.690061763054462</v>
      </c>
      <c r="CA20" s="14">
        <f t="shared" si="26"/>
        <v>68.585064570466031</v>
      </c>
      <c r="CB20" s="14">
        <f t="shared" si="33"/>
        <v>0</v>
      </c>
      <c r="CC20" s="14">
        <f t="shared" si="27"/>
        <v>68.585064570466031</v>
      </c>
      <c r="CD20" s="14">
        <f t="shared" si="28"/>
        <v>0</v>
      </c>
      <c r="CE20" s="14">
        <f t="shared" si="34"/>
        <v>3.6215609208309938</v>
      </c>
      <c r="CF20" s="14">
        <f t="shared" si="29"/>
        <v>170.04491858506458</v>
      </c>
      <c r="CG20" s="19">
        <f t="shared" si="30"/>
        <v>0</v>
      </c>
    </row>
    <row r="21" spans="1:85" ht="13.8" x14ac:dyDescent="0.3">
      <c r="A21" s="3" t="s">
        <v>170</v>
      </c>
      <c r="B21" s="4" t="s">
        <v>209</v>
      </c>
      <c r="C21" s="4" t="s">
        <v>210</v>
      </c>
      <c r="D21" s="5">
        <v>40318</v>
      </c>
      <c r="E21" s="6">
        <v>601</v>
      </c>
      <c r="F21" s="6">
        <v>767120</v>
      </c>
      <c r="G21" s="7">
        <v>700220</v>
      </c>
      <c r="H21" s="6">
        <v>0</v>
      </c>
      <c r="I21" s="6">
        <v>0</v>
      </c>
      <c r="J21" s="7">
        <v>1462010</v>
      </c>
      <c r="K21" s="7">
        <v>1433940</v>
      </c>
      <c r="L21" s="8">
        <v>0</v>
      </c>
      <c r="M21" s="6">
        <v>0</v>
      </c>
      <c r="N21" s="7">
        <v>0</v>
      </c>
      <c r="O21" s="8">
        <v>90</v>
      </c>
      <c r="P21" s="6">
        <v>0</v>
      </c>
      <c r="Q21" s="6">
        <v>0</v>
      </c>
      <c r="R21" s="6">
        <v>0</v>
      </c>
      <c r="S21" s="7">
        <v>0</v>
      </c>
      <c r="T21" s="6">
        <v>0</v>
      </c>
      <c r="U21" s="6">
        <v>0</v>
      </c>
      <c r="V21" s="6">
        <v>0</v>
      </c>
      <c r="W21" s="7">
        <v>406740</v>
      </c>
      <c r="X21" s="7">
        <v>1662680</v>
      </c>
      <c r="Y21" s="6">
        <v>0</v>
      </c>
      <c r="Z21" s="7">
        <v>3336680</v>
      </c>
      <c r="AA21" s="7">
        <v>145690</v>
      </c>
      <c r="AB21" s="8">
        <v>0</v>
      </c>
      <c r="AC21" s="8">
        <v>0</v>
      </c>
      <c r="AD21" s="6">
        <v>0</v>
      </c>
      <c r="AE21" s="6">
        <v>0</v>
      </c>
      <c r="AF21" s="7">
        <v>1890</v>
      </c>
      <c r="AG21" s="7">
        <v>51720</v>
      </c>
      <c r="AH21" s="7">
        <v>14390</v>
      </c>
      <c r="AI21" s="8">
        <v>3960</v>
      </c>
      <c r="AJ21" s="7">
        <v>354</v>
      </c>
      <c r="AK21" s="8">
        <v>0</v>
      </c>
      <c r="AL21" s="8">
        <v>0</v>
      </c>
      <c r="AM21" s="8">
        <v>0</v>
      </c>
      <c r="AN21" s="7">
        <v>3240</v>
      </c>
      <c r="AO21" s="7">
        <v>4686</v>
      </c>
      <c r="AP21" s="8">
        <v>3750</v>
      </c>
      <c r="AQ21" s="7">
        <v>68340</v>
      </c>
      <c r="AR21" s="7">
        <v>98190</v>
      </c>
      <c r="AS21" s="7">
        <v>1016980</v>
      </c>
      <c r="AT21" s="8">
        <v>0</v>
      </c>
      <c r="AU21" s="7">
        <v>146000</v>
      </c>
      <c r="AV21" s="7">
        <v>2367020</v>
      </c>
      <c r="AW21" s="7"/>
      <c r="AX21" s="8">
        <v>0</v>
      </c>
      <c r="AY21" s="7">
        <v>7060920</v>
      </c>
      <c r="AZ21" s="8">
        <v>0</v>
      </c>
      <c r="BA21" s="7">
        <v>773190</v>
      </c>
      <c r="BB21" s="7">
        <v>426910</v>
      </c>
      <c r="BC21" s="8">
        <v>0</v>
      </c>
      <c r="BD21" s="8">
        <v>426910</v>
      </c>
      <c r="BE21" s="8">
        <v>0</v>
      </c>
      <c r="BF21" s="6">
        <v>201540</v>
      </c>
      <c r="BG21" s="8">
        <v>571650</v>
      </c>
      <c r="BH21" s="8">
        <v>7060920</v>
      </c>
      <c r="BI21" s="8">
        <v>0</v>
      </c>
      <c r="BJ21" s="8">
        <v>0</v>
      </c>
      <c r="BK21" s="8">
        <v>0</v>
      </c>
      <c r="BL21" s="45">
        <f t="shared" si="0"/>
        <v>14324741</v>
      </c>
      <c r="BM21" s="45">
        <f t="shared" si="31"/>
        <v>7632570</v>
      </c>
      <c r="BN21" s="45">
        <f t="shared" si="18"/>
        <v>21957311</v>
      </c>
      <c r="BO21" s="40" t="s">
        <v>170</v>
      </c>
      <c r="BP21" s="22" t="s">
        <v>209</v>
      </c>
      <c r="BQ21" s="52" t="s">
        <v>210</v>
      </c>
      <c r="BR21" s="55">
        <v>234050</v>
      </c>
      <c r="BS21" s="50">
        <f t="shared" si="19"/>
        <v>550.40827918051491</v>
      </c>
      <c r="BT21" s="80">
        <f t="shared" si="32"/>
        <v>65.60566970182677</v>
      </c>
      <c r="BU21" s="75">
        <f t="shared" si="20"/>
        <v>60.265886204672853</v>
      </c>
      <c r="BV21" s="14">
        <f t="shared" si="21"/>
        <v>17.367428939927574</v>
      </c>
      <c r="BW21" s="14">
        <f t="shared" si="22"/>
        <v>35.565752269457811</v>
      </c>
      <c r="BX21" s="14">
        <f t="shared" si="23"/>
        <v>25.223969442928716</v>
      </c>
      <c r="BY21" s="14">
        <f t="shared" si="24"/>
        <v>3.6212113696115877</v>
      </c>
      <c r="BZ21" s="14">
        <f t="shared" si="25"/>
        <v>36.26196735949204</v>
      </c>
      <c r="CA21" s="14">
        <f t="shared" si="26"/>
        <v>82.75906542983283</v>
      </c>
      <c r="CB21" s="14">
        <f t="shared" si="33"/>
        <v>58.708765315739868</v>
      </c>
      <c r="CC21" s="14">
        <f t="shared" si="27"/>
        <v>141.46783074557268</v>
      </c>
      <c r="CD21" s="14">
        <f t="shared" si="28"/>
        <v>10.588570861649883</v>
      </c>
      <c r="CE21" s="14">
        <f t="shared" si="34"/>
        <v>0</v>
      </c>
      <c r="CF21" s="14">
        <f t="shared" si="29"/>
        <v>175.13071084875241</v>
      </c>
      <c r="CG21" s="19">
        <f t="shared" si="30"/>
        <v>10.088298030656283</v>
      </c>
    </row>
    <row r="22" spans="1:85" ht="13.8" x14ac:dyDescent="0.3">
      <c r="A22" s="3" t="s">
        <v>170</v>
      </c>
      <c r="B22" s="4" t="s">
        <v>211</v>
      </c>
      <c r="C22" s="4" t="s">
        <v>212</v>
      </c>
      <c r="D22" s="5">
        <v>12810</v>
      </c>
      <c r="E22" s="6">
        <v>0</v>
      </c>
      <c r="F22" s="6">
        <v>22400</v>
      </c>
      <c r="G22" s="7">
        <v>97650</v>
      </c>
      <c r="H22" s="6">
        <v>0</v>
      </c>
      <c r="I22" s="6">
        <v>0</v>
      </c>
      <c r="J22" s="7">
        <v>501500</v>
      </c>
      <c r="K22" s="7">
        <v>466670</v>
      </c>
      <c r="L22" s="8">
        <v>0</v>
      </c>
      <c r="M22" s="6">
        <v>35</v>
      </c>
      <c r="N22" s="7">
        <v>2180</v>
      </c>
      <c r="O22" s="8">
        <v>0</v>
      </c>
      <c r="P22" s="6">
        <v>0</v>
      </c>
      <c r="Q22" s="6">
        <v>0</v>
      </c>
      <c r="R22" s="6">
        <v>0</v>
      </c>
      <c r="S22" s="7">
        <v>600</v>
      </c>
      <c r="T22" s="6">
        <v>0</v>
      </c>
      <c r="U22" s="6">
        <v>0</v>
      </c>
      <c r="V22" s="6">
        <v>0</v>
      </c>
      <c r="W22" s="7">
        <v>96370</v>
      </c>
      <c r="X22" s="7">
        <v>876350</v>
      </c>
      <c r="Y22" s="6">
        <v>0</v>
      </c>
      <c r="Z22" s="7">
        <v>1889680</v>
      </c>
      <c r="AA22" s="7">
        <v>0</v>
      </c>
      <c r="AB22" s="8">
        <v>0</v>
      </c>
      <c r="AC22" s="8">
        <v>0</v>
      </c>
      <c r="AD22" s="6">
        <v>0</v>
      </c>
      <c r="AE22" s="6">
        <v>0</v>
      </c>
      <c r="AF22" s="7">
        <v>530</v>
      </c>
      <c r="AG22" s="7">
        <v>16280</v>
      </c>
      <c r="AH22" s="7">
        <v>13870</v>
      </c>
      <c r="AI22" s="8">
        <v>460</v>
      </c>
      <c r="AJ22" s="7">
        <v>840</v>
      </c>
      <c r="AK22" s="8">
        <v>2474</v>
      </c>
      <c r="AL22" s="8">
        <v>0</v>
      </c>
      <c r="AM22" s="8">
        <v>1090</v>
      </c>
      <c r="AN22" s="7">
        <v>510</v>
      </c>
      <c r="AO22" s="7">
        <v>735</v>
      </c>
      <c r="AP22" s="8">
        <v>0</v>
      </c>
      <c r="AQ22" s="7">
        <v>15340</v>
      </c>
      <c r="AR22" s="7">
        <v>31050</v>
      </c>
      <c r="AS22" s="7">
        <v>188330</v>
      </c>
      <c r="AT22" s="8">
        <v>0</v>
      </c>
      <c r="AU22" s="7">
        <v>54930</v>
      </c>
      <c r="AV22" s="7">
        <v>648960</v>
      </c>
      <c r="AW22" s="7"/>
      <c r="AX22" s="8">
        <v>0</v>
      </c>
      <c r="AY22" s="7">
        <v>2220650</v>
      </c>
      <c r="AZ22" s="8">
        <v>0</v>
      </c>
      <c r="BA22" s="7">
        <v>224830</v>
      </c>
      <c r="BB22" s="7">
        <v>127900</v>
      </c>
      <c r="BC22" s="8">
        <v>0</v>
      </c>
      <c r="BD22" s="8">
        <v>96220</v>
      </c>
      <c r="BE22" s="8">
        <v>0</v>
      </c>
      <c r="BF22" s="6">
        <v>0</v>
      </c>
      <c r="BG22" s="8">
        <v>224830</v>
      </c>
      <c r="BH22" s="8">
        <v>2220650</v>
      </c>
      <c r="BI22" s="8">
        <v>0</v>
      </c>
      <c r="BJ22" s="8">
        <v>0</v>
      </c>
      <c r="BK22" s="8">
        <v>0</v>
      </c>
      <c r="BL22" s="45">
        <f t="shared" si="0"/>
        <v>5025054</v>
      </c>
      <c r="BM22" s="45">
        <f t="shared" si="31"/>
        <v>2445480</v>
      </c>
      <c r="BN22" s="45">
        <f t="shared" si="18"/>
        <v>7470534</v>
      </c>
      <c r="BO22" s="40" t="s">
        <v>170</v>
      </c>
      <c r="BP22" s="22" t="s">
        <v>211</v>
      </c>
      <c r="BQ22" s="52" t="s">
        <v>212</v>
      </c>
      <c r="BR22" s="55">
        <v>23100</v>
      </c>
      <c r="BS22" s="50">
        <f t="shared" si="19"/>
        <v>584.98313817330211</v>
      </c>
      <c r="BT22" s="80">
        <f t="shared" si="32"/>
        <v>67.365900176069445</v>
      </c>
      <c r="BU22" s="75">
        <f t="shared" si="20"/>
        <v>70.160031225604996</v>
      </c>
      <c r="BV22" s="14">
        <f t="shared" si="21"/>
        <v>7.6229508196721314</v>
      </c>
      <c r="BW22" s="14">
        <f t="shared" si="22"/>
        <v>36.430132708821233</v>
      </c>
      <c r="BX22" s="14">
        <f t="shared" si="23"/>
        <v>14.701795472287275</v>
      </c>
      <c r="BY22" s="14">
        <f t="shared" si="24"/>
        <v>4.2880562060889931</v>
      </c>
      <c r="BZ22" s="14">
        <f t="shared" si="25"/>
        <v>39.149102263856363</v>
      </c>
      <c r="CA22" s="14">
        <f t="shared" si="26"/>
        <v>147.51600312256051</v>
      </c>
      <c r="CB22" s="14">
        <f t="shared" si="33"/>
        <v>50.660421545667447</v>
      </c>
      <c r="CC22" s="14">
        <f t="shared" si="27"/>
        <v>198.17642466822795</v>
      </c>
      <c r="CD22" s="14">
        <f t="shared" si="28"/>
        <v>7.511319281811085</v>
      </c>
      <c r="CE22" s="14">
        <f t="shared" si="34"/>
        <v>0</v>
      </c>
      <c r="CF22" s="14">
        <f t="shared" si="29"/>
        <v>173.3528493364559</v>
      </c>
      <c r="CG22" s="19">
        <f t="shared" si="30"/>
        <v>7.5230288836846215</v>
      </c>
    </row>
    <row r="23" spans="1:85" ht="13.8" x14ac:dyDescent="0.3">
      <c r="A23" s="3" t="s">
        <v>170</v>
      </c>
      <c r="B23" s="4" t="s">
        <v>213</v>
      </c>
      <c r="C23" s="4" t="s">
        <v>214</v>
      </c>
      <c r="D23" s="5">
        <v>6225</v>
      </c>
      <c r="E23" s="6">
        <v>0</v>
      </c>
      <c r="F23" s="6">
        <v>37243</v>
      </c>
      <c r="G23" s="7">
        <v>124822</v>
      </c>
      <c r="H23" s="6">
        <v>0</v>
      </c>
      <c r="I23" s="6">
        <v>0</v>
      </c>
      <c r="J23" s="7">
        <v>0</v>
      </c>
      <c r="K23" s="7">
        <v>213510</v>
      </c>
      <c r="L23" s="8">
        <v>0</v>
      </c>
      <c r="M23" s="6">
        <v>0</v>
      </c>
      <c r="N23" s="7">
        <v>0</v>
      </c>
      <c r="O23" s="8">
        <v>0</v>
      </c>
      <c r="P23" s="6">
        <v>0</v>
      </c>
      <c r="Q23" s="6">
        <v>0</v>
      </c>
      <c r="R23" s="6">
        <v>0</v>
      </c>
      <c r="S23" s="7">
        <v>0</v>
      </c>
      <c r="T23" s="6">
        <v>0</v>
      </c>
      <c r="U23" s="6">
        <v>0</v>
      </c>
      <c r="V23" s="6">
        <v>30699</v>
      </c>
      <c r="W23" s="7">
        <v>0</v>
      </c>
      <c r="X23" s="7">
        <v>249043</v>
      </c>
      <c r="Y23" s="6">
        <v>0</v>
      </c>
      <c r="Z23" s="7">
        <v>530710</v>
      </c>
      <c r="AA23" s="7">
        <v>38510</v>
      </c>
      <c r="AB23" s="8">
        <v>0</v>
      </c>
      <c r="AC23" s="8">
        <v>0</v>
      </c>
      <c r="AD23" s="6">
        <v>0</v>
      </c>
      <c r="AE23" s="6">
        <v>0</v>
      </c>
      <c r="AF23" s="7">
        <v>212</v>
      </c>
      <c r="AG23" s="7">
        <v>8863</v>
      </c>
      <c r="AH23" s="7">
        <v>5979</v>
      </c>
      <c r="AI23" s="8">
        <v>0</v>
      </c>
      <c r="AJ23" s="7">
        <v>0</v>
      </c>
      <c r="AK23" s="8">
        <v>0</v>
      </c>
      <c r="AL23" s="8">
        <v>0</v>
      </c>
      <c r="AM23" s="8">
        <v>0</v>
      </c>
      <c r="AN23" s="7">
        <v>871</v>
      </c>
      <c r="AO23" s="7">
        <v>467</v>
      </c>
      <c r="AP23" s="8">
        <v>599</v>
      </c>
      <c r="AQ23" s="7">
        <v>12508</v>
      </c>
      <c r="AR23" s="7">
        <v>23763</v>
      </c>
      <c r="AS23" s="7">
        <v>58597</v>
      </c>
      <c r="AT23" s="8">
        <v>12519</v>
      </c>
      <c r="AU23" s="7">
        <v>31673</v>
      </c>
      <c r="AV23" s="7">
        <v>406839</v>
      </c>
      <c r="AW23" s="7"/>
      <c r="AX23" s="8">
        <v>0</v>
      </c>
      <c r="AY23" s="7">
        <v>931684</v>
      </c>
      <c r="AZ23" s="8">
        <v>0</v>
      </c>
      <c r="BA23" s="7">
        <v>111542</v>
      </c>
      <c r="BB23" s="7">
        <v>39511</v>
      </c>
      <c r="BC23" s="8">
        <v>0</v>
      </c>
      <c r="BD23" s="8">
        <v>0</v>
      </c>
      <c r="BE23" s="8">
        <v>39511</v>
      </c>
      <c r="BF23" s="6">
        <v>0</v>
      </c>
      <c r="BG23" s="8">
        <v>111542</v>
      </c>
      <c r="BH23" s="8">
        <v>931684</v>
      </c>
      <c r="BI23" s="8">
        <v>0</v>
      </c>
      <c r="BJ23" s="8">
        <v>0</v>
      </c>
      <c r="BK23" s="8">
        <v>0</v>
      </c>
      <c r="BL23" s="45">
        <f t="shared" si="0"/>
        <v>1787427</v>
      </c>
      <c r="BM23" s="45">
        <f t="shared" si="31"/>
        <v>1082737</v>
      </c>
      <c r="BN23" s="45">
        <f t="shared" si="18"/>
        <v>2870164</v>
      </c>
      <c r="BO23" s="40" t="s">
        <v>170</v>
      </c>
      <c r="BP23" s="22" t="s">
        <v>213</v>
      </c>
      <c r="BQ23" s="52" t="s">
        <v>214</v>
      </c>
      <c r="BR23" s="55">
        <v>91140</v>
      </c>
      <c r="BS23" s="50">
        <f t="shared" si="19"/>
        <v>475.71148594377507</v>
      </c>
      <c r="BT23" s="80">
        <f t="shared" si="32"/>
        <v>63.437154712923771</v>
      </c>
      <c r="BU23" s="75">
        <f t="shared" si="20"/>
        <v>45.989718875502007</v>
      </c>
      <c r="BV23" s="14">
        <f t="shared" si="21"/>
        <v>22.062811244979919</v>
      </c>
      <c r="BW23" s="14">
        <f t="shared" si="22"/>
        <v>34.298795180722891</v>
      </c>
      <c r="BX23" s="14">
        <f t="shared" si="23"/>
        <v>9.4131726907630515</v>
      </c>
      <c r="BY23" s="14">
        <f t="shared" si="24"/>
        <v>5.0880321285140564</v>
      </c>
      <c r="BZ23" s="14">
        <f t="shared" si="25"/>
        <v>0</v>
      </c>
      <c r="CA23" s="14">
        <f t="shared" si="26"/>
        <v>85.254618473895576</v>
      </c>
      <c r="CB23" s="14">
        <f t="shared" si="33"/>
        <v>65.355662650602412</v>
      </c>
      <c r="CC23" s="14">
        <f t="shared" si="27"/>
        <v>150.61028112449799</v>
      </c>
      <c r="CD23" s="14">
        <f t="shared" si="28"/>
        <v>0</v>
      </c>
      <c r="CE23" s="14">
        <f t="shared" si="34"/>
        <v>6.3471485943775097</v>
      </c>
      <c r="CF23" s="14">
        <f t="shared" si="29"/>
        <v>149.6681124497992</v>
      </c>
      <c r="CG23" s="19">
        <f t="shared" si="30"/>
        <v>4.9315662650602405</v>
      </c>
    </row>
    <row r="24" spans="1:85" ht="13.8" x14ac:dyDescent="0.3">
      <c r="A24" s="3" t="s">
        <v>170</v>
      </c>
      <c r="B24" s="4" t="s">
        <v>215</v>
      </c>
      <c r="C24" s="4" t="s">
        <v>216</v>
      </c>
      <c r="D24" s="5">
        <v>1022</v>
      </c>
      <c r="E24" s="6">
        <v>0</v>
      </c>
      <c r="F24" s="6">
        <v>14850</v>
      </c>
      <c r="G24" s="7">
        <v>42211</v>
      </c>
      <c r="H24" s="6">
        <v>0</v>
      </c>
      <c r="I24" s="6">
        <v>0</v>
      </c>
      <c r="J24" s="7">
        <v>0</v>
      </c>
      <c r="K24" s="7">
        <v>36147</v>
      </c>
      <c r="L24" s="8">
        <v>0</v>
      </c>
      <c r="M24" s="6">
        <v>0</v>
      </c>
      <c r="N24" s="7">
        <v>0</v>
      </c>
      <c r="O24" s="8">
        <v>0</v>
      </c>
      <c r="P24" s="6">
        <v>0</v>
      </c>
      <c r="Q24" s="6">
        <v>0</v>
      </c>
      <c r="R24" s="6">
        <v>0</v>
      </c>
      <c r="S24" s="7">
        <v>0</v>
      </c>
      <c r="T24" s="6">
        <v>0</v>
      </c>
      <c r="U24" s="6">
        <v>0</v>
      </c>
      <c r="V24" s="6">
        <v>5238</v>
      </c>
      <c r="W24" s="7">
        <v>0</v>
      </c>
      <c r="X24" s="7">
        <v>47625</v>
      </c>
      <c r="Y24" s="6">
        <v>0</v>
      </c>
      <c r="Z24" s="7">
        <v>82000</v>
      </c>
      <c r="AA24" s="7">
        <v>4913</v>
      </c>
      <c r="AB24" s="8">
        <v>0</v>
      </c>
      <c r="AC24" s="8">
        <v>0</v>
      </c>
      <c r="AD24" s="6">
        <v>0</v>
      </c>
      <c r="AE24" s="6">
        <v>0</v>
      </c>
      <c r="AF24" s="7">
        <v>36</v>
      </c>
      <c r="AG24" s="7">
        <v>1512</v>
      </c>
      <c r="AH24" s="7">
        <v>780</v>
      </c>
      <c r="AI24" s="8">
        <v>0</v>
      </c>
      <c r="AJ24" s="7">
        <v>0</v>
      </c>
      <c r="AK24" s="8">
        <v>0</v>
      </c>
      <c r="AL24" s="8">
        <v>0</v>
      </c>
      <c r="AM24" s="8">
        <v>0</v>
      </c>
      <c r="AN24" s="7">
        <v>113</v>
      </c>
      <c r="AO24" s="7">
        <v>80</v>
      </c>
      <c r="AP24" s="8">
        <v>119</v>
      </c>
      <c r="AQ24" s="7">
        <v>2134</v>
      </c>
      <c r="AR24" s="7">
        <v>4055</v>
      </c>
      <c r="AS24" s="7">
        <v>9999</v>
      </c>
      <c r="AT24" s="8">
        <v>2136</v>
      </c>
      <c r="AU24" s="7">
        <v>5404</v>
      </c>
      <c r="AV24" s="7">
        <v>43921</v>
      </c>
      <c r="AW24" s="7"/>
      <c r="AX24" s="8">
        <v>0</v>
      </c>
      <c r="AY24" s="7">
        <v>162432</v>
      </c>
      <c r="AZ24" s="8">
        <v>0</v>
      </c>
      <c r="BA24" s="7">
        <v>18313</v>
      </c>
      <c r="BB24" s="7">
        <v>5535</v>
      </c>
      <c r="BC24" s="8">
        <v>0</v>
      </c>
      <c r="BD24" s="8">
        <v>0</v>
      </c>
      <c r="BE24" s="8">
        <v>5535</v>
      </c>
      <c r="BF24" s="6">
        <v>0</v>
      </c>
      <c r="BG24" s="8">
        <v>18313</v>
      </c>
      <c r="BH24" s="8">
        <v>162432</v>
      </c>
      <c r="BI24" s="8">
        <v>0</v>
      </c>
      <c r="BJ24" s="8">
        <v>0</v>
      </c>
      <c r="BK24" s="8">
        <v>0</v>
      </c>
      <c r="BL24" s="45">
        <f t="shared" si="0"/>
        <v>303273</v>
      </c>
      <c r="BM24" s="45">
        <f t="shared" si="31"/>
        <v>186280</v>
      </c>
      <c r="BN24" s="45">
        <f t="shared" si="18"/>
        <v>489553</v>
      </c>
      <c r="BO24" s="40" t="s">
        <v>170</v>
      </c>
      <c r="BP24" s="22" t="s">
        <v>215</v>
      </c>
      <c r="BQ24" s="52" t="s">
        <v>216</v>
      </c>
      <c r="BR24" s="55">
        <v>18600</v>
      </c>
      <c r="BS24" s="50">
        <f t="shared" si="19"/>
        <v>497.21428571428572</v>
      </c>
      <c r="BT24" s="80">
        <f t="shared" si="32"/>
        <v>63.34174943373354</v>
      </c>
      <c r="BU24" s="75">
        <f t="shared" si="20"/>
        <v>61.130136986301373</v>
      </c>
      <c r="BV24" s="14">
        <f t="shared" si="21"/>
        <v>43.392367906066539</v>
      </c>
      <c r="BW24" s="14">
        <f t="shared" si="22"/>
        <v>35.368884540117413</v>
      </c>
      <c r="BX24" s="14">
        <f t="shared" si="23"/>
        <v>9.7837573385518599</v>
      </c>
      <c r="BY24" s="14">
        <f t="shared" si="24"/>
        <v>5.2876712328767121</v>
      </c>
      <c r="BZ24" s="14">
        <f t="shared" si="25"/>
        <v>0</v>
      </c>
      <c r="CA24" s="14">
        <f t="shared" si="26"/>
        <v>80.234833659491187</v>
      </c>
      <c r="CB24" s="14">
        <f t="shared" si="33"/>
        <v>42.975538160469668</v>
      </c>
      <c r="CC24" s="14">
        <f t="shared" si="27"/>
        <v>123.21037181996086</v>
      </c>
      <c r="CD24" s="14">
        <f t="shared" si="28"/>
        <v>0</v>
      </c>
      <c r="CE24" s="14">
        <f t="shared" si="34"/>
        <v>5.4158512720156553</v>
      </c>
      <c r="CF24" s="14">
        <f t="shared" si="29"/>
        <v>158.93542074363992</v>
      </c>
      <c r="CG24" s="19">
        <f t="shared" si="30"/>
        <v>5.1252446183953033</v>
      </c>
    </row>
    <row r="25" spans="1:85" ht="13.8" x14ac:dyDescent="0.3">
      <c r="A25" s="3" t="s">
        <v>170</v>
      </c>
      <c r="B25" s="4" t="s">
        <v>217</v>
      </c>
      <c r="C25" s="4" t="s">
        <v>218</v>
      </c>
      <c r="D25" s="5">
        <v>3396</v>
      </c>
      <c r="E25" s="6">
        <v>60</v>
      </c>
      <c r="F25" s="6">
        <v>0</v>
      </c>
      <c r="G25" s="7">
        <v>4350</v>
      </c>
      <c r="H25" s="6">
        <v>0</v>
      </c>
      <c r="I25" s="6">
        <v>0</v>
      </c>
      <c r="J25" s="7">
        <v>122940</v>
      </c>
      <c r="K25" s="7">
        <v>104585</v>
      </c>
      <c r="L25" s="8">
        <v>0</v>
      </c>
      <c r="M25" s="6">
        <v>0</v>
      </c>
      <c r="N25" s="7">
        <v>2240</v>
      </c>
      <c r="O25" s="8">
        <v>0</v>
      </c>
      <c r="P25" s="6">
        <v>0</v>
      </c>
      <c r="Q25" s="6">
        <v>0</v>
      </c>
      <c r="R25" s="6">
        <v>0</v>
      </c>
      <c r="S25" s="7">
        <v>0</v>
      </c>
      <c r="T25" s="6">
        <v>0</v>
      </c>
      <c r="U25" s="6">
        <v>0</v>
      </c>
      <c r="V25" s="6">
        <v>0</v>
      </c>
      <c r="W25" s="7">
        <v>24100</v>
      </c>
      <c r="X25" s="7">
        <v>211000</v>
      </c>
      <c r="Y25" s="6">
        <v>0</v>
      </c>
      <c r="Z25" s="7">
        <v>275760</v>
      </c>
      <c r="AA25" s="7">
        <v>14810</v>
      </c>
      <c r="AB25" s="8">
        <v>0</v>
      </c>
      <c r="AC25" s="8">
        <v>0</v>
      </c>
      <c r="AD25" s="6">
        <v>0</v>
      </c>
      <c r="AE25" s="6">
        <v>0</v>
      </c>
      <c r="AF25" s="7">
        <v>410</v>
      </c>
      <c r="AG25" s="7">
        <v>4440</v>
      </c>
      <c r="AH25" s="7">
        <v>1530</v>
      </c>
      <c r="AI25" s="8">
        <v>170</v>
      </c>
      <c r="AJ25" s="7">
        <v>0</v>
      </c>
      <c r="AK25" s="8">
        <v>0</v>
      </c>
      <c r="AL25" s="8">
        <v>0</v>
      </c>
      <c r="AM25" s="8">
        <v>0</v>
      </c>
      <c r="AN25" s="7">
        <v>185</v>
      </c>
      <c r="AO25" s="7">
        <v>1620</v>
      </c>
      <c r="AP25" s="8">
        <v>308</v>
      </c>
      <c r="AQ25" s="7">
        <v>6100</v>
      </c>
      <c r="AR25" s="7">
        <v>7590</v>
      </c>
      <c r="AS25" s="7">
        <v>14830</v>
      </c>
      <c r="AT25" s="8">
        <v>6420</v>
      </c>
      <c r="AU25" s="7">
        <v>7400</v>
      </c>
      <c r="AV25" s="7">
        <v>92180</v>
      </c>
      <c r="AW25" s="7"/>
      <c r="AX25" s="8">
        <v>0</v>
      </c>
      <c r="AY25" s="7">
        <v>426955</v>
      </c>
      <c r="AZ25" s="8">
        <v>0</v>
      </c>
      <c r="BA25" s="7">
        <v>34240</v>
      </c>
      <c r="BB25" s="7">
        <v>25780</v>
      </c>
      <c r="BC25" s="8">
        <v>0</v>
      </c>
      <c r="BD25" s="8">
        <v>25780</v>
      </c>
      <c r="BE25" s="8">
        <v>0</v>
      </c>
      <c r="BF25" s="6">
        <v>0</v>
      </c>
      <c r="BG25" s="8">
        <v>34240</v>
      </c>
      <c r="BH25" s="8">
        <v>426955</v>
      </c>
      <c r="BI25" s="8">
        <v>0</v>
      </c>
      <c r="BJ25" s="8">
        <v>0</v>
      </c>
      <c r="BK25" s="8">
        <v>0</v>
      </c>
      <c r="BL25" s="45">
        <f t="shared" si="0"/>
        <v>928808</v>
      </c>
      <c r="BM25" s="45">
        <f t="shared" si="31"/>
        <v>461195</v>
      </c>
      <c r="BN25" s="45">
        <f t="shared" si="18"/>
        <v>1390003</v>
      </c>
      <c r="BO25" s="40" t="s">
        <v>170</v>
      </c>
      <c r="BP25" s="22" t="s">
        <v>217</v>
      </c>
      <c r="BQ25" s="52" t="s">
        <v>218</v>
      </c>
      <c r="BR25" s="55">
        <v>53800.000000000007</v>
      </c>
      <c r="BS25" s="50">
        <f t="shared" si="19"/>
        <v>425.14811542991754</v>
      </c>
      <c r="BT25" s="80">
        <f t="shared" si="32"/>
        <v>68.056930204466951</v>
      </c>
      <c r="BU25" s="75">
        <f t="shared" si="20"/>
        <v>62.131919905771497</v>
      </c>
      <c r="BV25" s="14">
        <f t="shared" si="21"/>
        <v>3.1713780918727914</v>
      </c>
      <c r="BW25" s="14">
        <f t="shared" si="22"/>
        <v>30.796525323910483</v>
      </c>
      <c r="BX25" s="14">
        <f t="shared" si="23"/>
        <v>4.3669022379269729</v>
      </c>
      <c r="BY25" s="14">
        <f t="shared" si="24"/>
        <v>2.1790341578327443</v>
      </c>
      <c r="BZ25" s="14">
        <f t="shared" si="25"/>
        <v>36.201413427561839</v>
      </c>
      <c r="CA25" s="14">
        <f t="shared" si="26"/>
        <v>81.201413427561832</v>
      </c>
      <c r="CB25" s="14">
        <f t="shared" si="33"/>
        <v>27.143698468786809</v>
      </c>
      <c r="CC25" s="14">
        <f t="shared" si="27"/>
        <v>108.34511189634864</v>
      </c>
      <c r="CD25" s="14">
        <f t="shared" si="28"/>
        <v>7.5912838633686688</v>
      </c>
      <c r="CE25" s="14">
        <f t="shared" si="34"/>
        <v>0</v>
      </c>
      <c r="CF25" s="14">
        <f t="shared" si="29"/>
        <v>125.72290930506479</v>
      </c>
      <c r="CG25" s="19">
        <f t="shared" si="30"/>
        <v>7.0965842167255593</v>
      </c>
    </row>
    <row r="26" spans="1:85" ht="13.8" x14ac:dyDescent="0.3">
      <c r="A26" s="3" t="s">
        <v>170</v>
      </c>
      <c r="B26" s="4" t="s">
        <v>219</v>
      </c>
      <c r="C26" s="4" t="s">
        <v>220</v>
      </c>
      <c r="D26" s="5">
        <v>1957</v>
      </c>
      <c r="E26" s="6">
        <v>0</v>
      </c>
      <c r="F26" s="6">
        <v>7770</v>
      </c>
      <c r="G26" s="7">
        <v>43080</v>
      </c>
      <c r="H26" s="6">
        <v>0</v>
      </c>
      <c r="I26" s="6">
        <v>264</v>
      </c>
      <c r="J26" s="7">
        <v>0</v>
      </c>
      <c r="K26" s="7">
        <v>77360</v>
      </c>
      <c r="L26" s="8">
        <v>0</v>
      </c>
      <c r="M26" s="6">
        <v>0</v>
      </c>
      <c r="N26" s="7">
        <v>0</v>
      </c>
      <c r="O26" s="8">
        <v>0</v>
      </c>
      <c r="P26" s="6">
        <v>0</v>
      </c>
      <c r="Q26" s="6">
        <v>0</v>
      </c>
      <c r="R26" s="6">
        <v>0</v>
      </c>
      <c r="S26" s="7">
        <v>0</v>
      </c>
      <c r="T26" s="6">
        <v>0</v>
      </c>
      <c r="U26" s="6">
        <v>0</v>
      </c>
      <c r="V26" s="6">
        <v>0</v>
      </c>
      <c r="W26" s="7">
        <v>0</v>
      </c>
      <c r="X26" s="7">
        <v>72764</v>
      </c>
      <c r="Y26" s="6">
        <v>0</v>
      </c>
      <c r="Z26" s="7">
        <v>159640</v>
      </c>
      <c r="AA26" s="7">
        <v>10996</v>
      </c>
      <c r="AB26" s="8">
        <v>0</v>
      </c>
      <c r="AC26" s="8">
        <v>0</v>
      </c>
      <c r="AD26" s="6">
        <v>0</v>
      </c>
      <c r="AE26" s="6">
        <v>0</v>
      </c>
      <c r="AF26" s="7">
        <v>0</v>
      </c>
      <c r="AG26" s="7">
        <v>0</v>
      </c>
      <c r="AH26" s="7">
        <v>1254</v>
      </c>
      <c r="AI26" s="8">
        <v>0</v>
      </c>
      <c r="AJ26" s="7">
        <v>0</v>
      </c>
      <c r="AK26" s="8">
        <v>0</v>
      </c>
      <c r="AL26" s="8">
        <v>0</v>
      </c>
      <c r="AM26" s="8">
        <v>0</v>
      </c>
      <c r="AN26" s="7">
        <v>266</v>
      </c>
      <c r="AO26" s="7">
        <v>0</v>
      </c>
      <c r="AP26" s="8">
        <v>74</v>
      </c>
      <c r="AQ26" s="7">
        <v>0</v>
      </c>
      <c r="AR26" s="7">
        <v>0</v>
      </c>
      <c r="AS26" s="7">
        <v>7675</v>
      </c>
      <c r="AT26" s="8">
        <v>993</v>
      </c>
      <c r="AU26" s="7">
        <v>0</v>
      </c>
      <c r="AV26" s="7">
        <v>183606</v>
      </c>
      <c r="AW26" s="7"/>
      <c r="AX26" s="8">
        <v>0</v>
      </c>
      <c r="AY26" s="7">
        <v>274530</v>
      </c>
      <c r="AZ26" s="8">
        <v>0</v>
      </c>
      <c r="BA26" s="7">
        <v>35067</v>
      </c>
      <c r="BB26" s="7">
        <v>9705</v>
      </c>
      <c r="BC26" s="8">
        <v>0</v>
      </c>
      <c r="BD26" s="8">
        <v>0</v>
      </c>
      <c r="BE26" s="8">
        <v>3125</v>
      </c>
      <c r="BF26" s="6">
        <v>0</v>
      </c>
      <c r="BG26" s="8">
        <v>35067</v>
      </c>
      <c r="BH26" s="8">
        <v>274530</v>
      </c>
      <c r="BI26" s="8">
        <v>0</v>
      </c>
      <c r="BJ26" s="8">
        <v>0</v>
      </c>
      <c r="BK26" s="8">
        <v>0</v>
      </c>
      <c r="BL26" s="45">
        <f t="shared" si="0"/>
        <v>565742</v>
      </c>
      <c r="BM26" s="45">
        <f t="shared" si="31"/>
        <v>312722</v>
      </c>
      <c r="BN26" s="45">
        <f t="shared" si="18"/>
        <v>878464</v>
      </c>
      <c r="BO26" s="40" t="s">
        <v>170</v>
      </c>
      <c r="BP26" s="22" t="s">
        <v>219</v>
      </c>
      <c r="BQ26" s="52" t="s">
        <v>220</v>
      </c>
      <c r="BR26" s="55">
        <v>53010</v>
      </c>
      <c r="BS26" s="50">
        <f t="shared" si="19"/>
        <v>475.97036280020438</v>
      </c>
      <c r="BT26" s="80">
        <f t="shared" si="32"/>
        <v>66.427189594127157</v>
      </c>
      <c r="BU26" s="75">
        <f t="shared" si="20"/>
        <v>41.151762902401636</v>
      </c>
      <c r="BV26" s="14">
        <f t="shared" si="21"/>
        <v>22.520694941236588</v>
      </c>
      <c r="BW26" s="14">
        <f t="shared" si="22"/>
        <v>39.529892692897292</v>
      </c>
      <c r="BX26" s="14">
        <f t="shared" si="23"/>
        <v>3.9218191108840061</v>
      </c>
      <c r="BY26" s="14">
        <f t="shared" si="24"/>
        <v>0.13490035769034237</v>
      </c>
      <c r="BZ26" s="14">
        <f t="shared" si="25"/>
        <v>0</v>
      </c>
      <c r="CA26" s="14">
        <f t="shared" si="26"/>
        <v>81.573837506387321</v>
      </c>
      <c r="CB26" s="14">
        <f t="shared" si="33"/>
        <v>93.820132856412883</v>
      </c>
      <c r="CC26" s="14">
        <f t="shared" si="27"/>
        <v>175.39397036280022</v>
      </c>
      <c r="CD26" s="14">
        <f t="shared" si="28"/>
        <v>0</v>
      </c>
      <c r="CE26" s="14">
        <f t="shared" si="34"/>
        <v>1.5968318855390904</v>
      </c>
      <c r="CF26" s="14">
        <f t="shared" si="29"/>
        <v>140.28104241185488</v>
      </c>
      <c r="CG26" s="19">
        <f t="shared" si="30"/>
        <v>0</v>
      </c>
    </row>
    <row r="27" spans="1:85" ht="13.8" x14ac:dyDescent="0.3">
      <c r="A27" s="3" t="s">
        <v>170</v>
      </c>
      <c r="B27" s="4" t="s">
        <v>221</v>
      </c>
      <c r="C27" s="4" t="s">
        <v>222</v>
      </c>
      <c r="D27" s="5">
        <v>9930</v>
      </c>
      <c r="E27" s="6">
        <v>180</v>
      </c>
      <c r="F27" s="6">
        <v>0</v>
      </c>
      <c r="G27" s="7">
        <v>0</v>
      </c>
      <c r="H27" s="6">
        <v>0</v>
      </c>
      <c r="I27" s="6">
        <v>0</v>
      </c>
      <c r="J27" s="7">
        <v>329760</v>
      </c>
      <c r="K27" s="7">
        <v>334861</v>
      </c>
      <c r="L27" s="8">
        <v>0</v>
      </c>
      <c r="M27" s="6">
        <v>557</v>
      </c>
      <c r="N27" s="7">
        <v>3354</v>
      </c>
      <c r="O27" s="8">
        <v>0</v>
      </c>
      <c r="P27" s="6">
        <v>0</v>
      </c>
      <c r="Q27" s="6">
        <v>0</v>
      </c>
      <c r="R27" s="6">
        <v>0</v>
      </c>
      <c r="S27" s="7">
        <v>0</v>
      </c>
      <c r="T27" s="6">
        <v>0</v>
      </c>
      <c r="U27" s="6">
        <v>0</v>
      </c>
      <c r="V27" s="6">
        <v>0</v>
      </c>
      <c r="W27" s="7">
        <v>158173</v>
      </c>
      <c r="X27" s="7">
        <v>497036</v>
      </c>
      <c r="Y27" s="6">
        <v>0</v>
      </c>
      <c r="Z27" s="7">
        <v>1033250</v>
      </c>
      <c r="AA27" s="7">
        <v>41790</v>
      </c>
      <c r="AB27" s="8">
        <v>0</v>
      </c>
      <c r="AC27" s="8">
        <v>0</v>
      </c>
      <c r="AD27" s="6">
        <v>0</v>
      </c>
      <c r="AE27" s="6">
        <v>0</v>
      </c>
      <c r="AF27" s="7">
        <v>327</v>
      </c>
      <c r="AG27" s="7">
        <v>10109</v>
      </c>
      <c r="AH27" s="7">
        <v>6140</v>
      </c>
      <c r="AI27" s="8">
        <v>731</v>
      </c>
      <c r="AJ27" s="7">
        <v>3380</v>
      </c>
      <c r="AK27" s="8">
        <v>0</v>
      </c>
      <c r="AL27" s="8">
        <v>0</v>
      </c>
      <c r="AM27" s="8">
        <v>0</v>
      </c>
      <c r="AN27" s="7">
        <v>1191</v>
      </c>
      <c r="AO27" s="7">
        <v>2437</v>
      </c>
      <c r="AP27" s="8">
        <v>938</v>
      </c>
      <c r="AQ27" s="7">
        <v>19840</v>
      </c>
      <c r="AR27" s="7">
        <v>28977</v>
      </c>
      <c r="AS27" s="7">
        <v>276018</v>
      </c>
      <c r="AT27" s="8">
        <v>10255</v>
      </c>
      <c r="AU27" s="7">
        <v>36541</v>
      </c>
      <c r="AV27" s="7">
        <v>766947</v>
      </c>
      <c r="AW27" s="7">
        <v>73220</v>
      </c>
      <c r="AX27" s="8">
        <v>0</v>
      </c>
      <c r="AY27" s="7">
        <v>846210</v>
      </c>
      <c r="AZ27" s="8">
        <v>0</v>
      </c>
      <c r="BA27" s="7">
        <v>106780</v>
      </c>
      <c r="BB27" s="7">
        <v>79380</v>
      </c>
      <c r="BC27" s="8">
        <v>0</v>
      </c>
      <c r="BD27" s="8">
        <v>79380</v>
      </c>
      <c r="BE27" s="8">
        <v>0</v>
      </c>
      <c r="BF27" s="6">
        <v>0</v>
      </c>
      <c r="BG27" s="8">
        <v>106780</v>
      </c>
      <c r="BH27" s="8">
        <v>846210</v>
      </c>
      <c r="BI27" s="8">
        <v>0</v>
      </c>
      <c r="BJ27" s="8">
        <v>0</v>
      </c>
      <c r="BK27" s="8">
        <v>0</v>
      </c>
      <c r="BL27" s="45">
        <f t="shared" si="0"/>
        <v>3642172</v>
      </c>
      <c r="BM27" s="45">
        <f t="shared" si="31"/>
        <v>952990</v>
      </c>
      <c r="BN27" s="45">
        <f t="shared" si="18"/>
        <v>4595162</v>
      </c>
      <c r="BO27" s="40" t="s">
        <v>170</v>
      </c>
      <c r="BP27" s="22" t="s">
        <v>221</v>
      </c>
      <c r="BQ27" s="52" t="s">
        <v>222</v>
      </c>
      <c r="BR27" s="55">
        <v>103850.00000000001</v>
      </c>
      <c r="BS27" s="50">
        <f t="shared" si="19"/>
        <v>473.21369587109768</v>
      </c>
      <c r="BT27" s="80">
        <f t="shared" si="32"/>
        <v>79.719353770537296</v>
      </c>
      <c r="BU27" s="75">
        <f t="shared" si="20"/>
        <v>50.053977844914399</v>
      </c>
      <c r="BV27" s="14">
        <f t="shared" si="21"/>
        <v>1.0327291037260826</v>
      </c>
      <c r="BW27" s="14">
        <f t="shared" si="22"/>
        <v>33.722155085599198</v>
      </c>
      <c r="BX27" s="14">
        <f t="shared" si="23"/>
        <v>27.796374622356495</v>
      </c>
      <c r="BY27" s="14">
        <f t="shared" si="24"/>
        <v>3.6798590130916415</v>
      </c>
      <c r="BZ27" s="14">
        <f t="shared" si="25"/>
        <v>33.208459214501509</v>
      </c>
      <c r="CA27" s="14">
        <f t="shared" si="26"/>
        <v>104.05337361530715</v>
      </c>
      <c r="CB27" s="14">
        <f t="shared" si="33"/>
        <v>77.23534743202417</v>
      </c>
      <c r="CC27" s="14">
        <f t="shared" si="27"/>
        <v>181.28872104733131</v>
      </c>
      <c r="CD27" s="14">
        <f t="shared" si="28"/>
        <v>7.9939577039274923</v>
      </c>
      <c r="CE27" s="14">
        <f t="shared" si="34"/>
        <v>0</v>
      </c>
      <c r="CF27" s="14">
        <f t="shared" si="29"/>
        <v>85.217522658610278</v>
      </c>
      <c r="CG27" s="19">
        <f t="shared" si="30"/>
        <v>15.928801611278953</v>
      </c>
    </row>
    <row r="28" spans="1:85" ht="13.8" x14ac:dyDescent="0.3">
      <c r="A28" s="3" t="s">
        <v>170</v>
      </c>
      <c r="B28" s="4" t="s">
        <v>223</v>
      </c>
      <c r="C28" s="4" t="s">
        <v>224</v>
      </c>
      <c r="D28" s="5">
        <v>3075</v>
      </c>
      <c r="E28" s="6">
        <v>0</v>
      </c>
      <c r="F28" s="6">
        <v>49600</v>
      </c>
      <c r="G28" s="7">
        <v>88080</v>
      </c>
      <c r="H28" s="6">
        <v>0</v>
      </c>
      <c r="I28" s="6">
        <v>0</v>
      </c>
      <c r="J28" s="7">
        <v>0</v>
      </c>
      <c r="K28" s="7">
        <v>80663</v>
      </c>
      <c r="L28" s="8">
        <v>0</v>
      </c>
      <c r="M28" s="6">
        <v>0</v>
      </c>
      <c r="N28" s="7">
        <v>0</v>
      </c>
      <c r="O28" s="8">
        <v>0</v>
      </c>
      <c r="P28" s="6">
        <v>0</v>
      </c>
      <c r="Q28" s="6">
        <v>0</v>
      </c>
      <c r="R28" s="6">
        <v>0</v>
      </c>
      <c r="S28" s="7">
        <v>0</v>
      </c>
      <c r="T28" s="6">
        <v>0</v>
      </c>
      <c r="U28" s="6">
        <v>0</v>
      </c>
      <c r="V28" s="6">
        <v>9613</v>
      </c>
      <c r="W28" s="7">
        <v>0</v>
      </c>
      <c r="X28" s="7">
        <v>134308</v>
      </c>
      <c r="Y28" s="6">
        <v>0</v>
      </c>
      <c r="Z28" s="7">
        <v>257370</v>
      </c>
      <c r="AA28" s="7">
        <v>9774</v>
      </c>
      <c r="AB28" s="8">
        <v>0</v>
      </c>
      <c r="AC28" s="8">
        <v>0</v>
      </c>
      <c r="AD28" s="6">
        <v>0</v>
      </c>
      <c r="AE28" s="6">
        <v>0</v>
      </c>
      <c r="AF28" s="7">
        <v>67</v>
      </c>
      <c r="AG28" s="7">
        <v>2775</v>
      </c>
      <c r="AH28" s="7">
        <v>1650</v>
      </c>
      <c r="AI28" s="8">
        <v>0</v>
      </c>
      <c r="AJ28" s="7">
        <v>0</v>
      </c>
      <c r="AK28" s="8">
        <v>0</v>
      </c>
      <c r="AL28" s="8">
        <v>0</v>
      </c>
      <c r="AM28" s="8">
        <v>0</v>
      </c>
      <c r="AN28" s="7">
        <v>231</v>
      </c>
      <c r="AO28" s="7">
        <v>147</v>
      </c>
      <c r="AP28" s="8">
        <v>162</v>
      </c>
      <c r="AQ28" s="7">
        <v>3917</v>
      </c>
      <c r="AR28" s="7">
        <v>7441</v>
      </c>
      <c r="AS28" s="7">
        <v>18349</v>
      </c>
      <c r="AT28" s="8">
        <v>3920</v>
      </c>
      <c r="AU28" s="7">
        <v>9918</v>
      </c>
      <c r="AV28" s="7">
        <v>120812</v>
      </c>
      <c r="AW28" s="7"/>
      <c r="AX28" s="8">
        <v>0</v>
      </c>
      <c r="AY28" s="7">
        <v>498419</v>
      </c>
      <c r="AZ28" s="8">
        <v>0</v>
      </c>
      <c r="BA28" s="7">
        <v>55098</v>
      </c>
      <c r="BB28" s="7">
        <v>18119</v>
      </c>
      <c r="BC28" s="8">
        <v>0</v>
      </c>
      <c r="BD28" s="8">
        <v>0</v>
      </c>
      <c r="BE28" s="8">
        <v>18119</v>
      </c>
      <c r="BF28" s="6">
        <v>0</v>
      </c>
      <c r="BG28" s="8">
        <v>55098</v>
      </c>
      <c r="BH28" s="8">
        <v>498419</v>
      </c>
      <c r="BI28" s="8">
        <v>0</v>
      </c>
      <c r="BJ28" s="8">
        <v>0</v>
      </c>
      <c r="BK28" s="8">
        <v>0</v>
      </c>
      <c r="BL28" s="45">
        <f t="shared" si="0"/>
        <v>798797</v>
      </c>
      <c r="BM28" s="45">
        <f t="shared" si="31"/>
        <v>571636</v>
      </c>
      <c r="BN28" s="45">
        <f t="shared" si="18"/>
        <v>1370433</v>
      </c>
      <c r="BO28" s="40" t="s">
        <v>170</v>
      </c>
      <c r="BP28" s="22" t="s">
        <v>223</v>
      </c>
      <c r="BQ28" s="52" t="s">
        <v>224</v>
      </c>
      <c r="BR28" s="55">
        <v>29759.999999999996</v>
      </c>
      <c r="BS28" s="50">
        <f t="shared" si="19"/>
        <v>455.34731707317076</v>
      </c>
      <c r="BT28" s="80">
        <f t="shared" si="32"/>
        <v>59.174485231678773</v>
      </c>
      <c r="BU28" s="75">
        <f t="shared" si="20"/>
        <v>59.807479674796745</v>
      </c>
      <c r="BV28" s="14">
        <f t="shared" si="21"/>
        <v>29.918699186991869</v>
      </c>
      <c r="BW28" s="14">
        <f t="shared" si="22"/>
        <v>26.231869918699186</v>
      </c>
      <c r="BX28" s="14">
        <f t="shared" si="23"/>
        <v>5.9671544715447151</v>
      </c>
      <c r="BY28" s="14">
        <f t="shared" si="24"/>
        <v>3.2253658536585368</v>
      </c>
      <c r="BZ28" s="14">
        <f t="shared" si="25"/>
        <v>0</v>
      </c>
      <c r="CA28" s="14">
        <f t="shared" si="26"/>
        <v>83.697560975609761</v>
      </c>
      <c r="CB28" s="14">
        <f t="shared" si="33"/>
        <v>39.288455284552846</v>
      </c>
      <c r="CC28" s="14">
        <f t="shared" si="27"/>
        <v>122.9860162601626</v>
      </c>
      <c r="CD28" s="14">
        <f t="shared" si="28"/>
        <v>0</v>
      </c>
      <c r="CE28" s="14">
        <f t="shared" si="34"/>
        <v>5.892357723577236</v>
      </c>
      <c r="CF28" s="14">
        <f t="shared" si="29"/>
        <v>162.08747967479675</v>
      </c>
      <c r="CG28" s="19">
        <f t="shared" si="30"/>
        <v>3.1261788617886177</v>
      </c>
    </row>
    <row r="29" spans="1:85" ht="13.8" x14ac:dyDescent="0.3">
      <c r="A29" s="3" t="s">
        <v>170</v>
      </c>
      <c r="B29" s="4" t="s">
        <v>225</v>
      </c>
      <c r="C29" s="4" t="s">
        <v>226</v>
      </c>
      <c r="D29" s="5">
        <v>6807</v>
      </c>
      <c r="E29" s="6">
        <v>120</v>
      </c>
      <c r="F29" s="6">
        <v>0</v>
      </c>
      <c r="G29" s="7">
        <v>0</v>
      </c>
      <c r="H29" s="6">
        <v>0</v>
      </c>
      <c r="I29" s="6">
        <v>0</v>
      </c>
      <c r="J29" s="7">
        <v>192740</v>
      </c>
      <c r="K29" s="7">
        <v>214099</v>
      </c>
      <c r="L29" s="8">
        <v>0</v>
      </c>
      <c r="M29" s="6">
        <v>358</v>
      </c>
      <c r="N29" s="7">
        <v>2146</v>
      </c>
      <c r="O29" s="8">
        <v>0</v>
      </c>
      <c r="P29" s="6">
        <v>0</v>
      </c>
      <c r="Q29" s="6">
        <v>0</v>
      </c>
      <c r="R29" s="6">
        <v>0</v>
      </c>
      <c r="S29" s="7">
        <v>0</v>
      </c>
      <c r="T29" s="6">
        <v>0</v>
      </c>
      <c r="U29" s="6">
        <v>0</v>
      </c>
      <c r="V29" s="6">
        <v>0</v>
      </c>
      <c r="W29" s="7">
        <v>101127</v>
      </c>
      <c r="X29" s="7">
        <v>333744</v>
      </c>
      <c r="Y29" s="6">
        <v>0</v>
      </c>
      <c r="Z29" s="7">
        <v>660610</v>
      </c>
      <c r="AA29" s="7">
        <v>31970</v>
      </c>
      <c r="AB29" s="8">
        <v>0</v>
      </c>
      <c r="AC29" s="8">
        <v>0</v>
      </c>
      <c r="AD29" s="6">
        <v>0</v>
      </c>
      <c r="AE29" s="6">
        <v>0</v>
      </c>
      <c r="AF29" s="7">
        <v>213</v>
      </c>
      <c r="AG29" s="7">
        <v>6471</v>
      </c>
      <c r="AH29" s="7">
        <v>1185</v>
      </c>
      <c r="AI29" s="8">
        <v>469</v>
      </c>
      <c r="AJ29" s="7">
        <v>2165</v>
      </c>
      <c r="AK29" s="8">
        <v>0</v>
      </c>
      <c r="AL29" s="8">
        <v>0</v>
      </c>
      <c r="AM29" s="8">
        <v>0</v>
      </c>
      <c r="AN29" s="7">
        <v>769</v>
      </c>
      <c r="AO29" s="7">
        <v>1563</v>
      </c>
      <c r="AP29" s="8">
        <v>602</v>
      </c>
      <c r="AQ29" s="7">
        <v>12690</v>
      </c>
      <c r="AR29" s="7">
        <v>18543</v>
      </c>
      <c r="AS29" s="7">
        <v>69042</v>
      </c>
      <c r="AT29" s="8">
        <v>6565</v>
      </c>
      <c r="AU29" s="7">
        <v>23399</v>
      </c>
      <c r="AV29" s="7">
        <v>578243</v>
      </c>
      <c r="AW29" s="7"/>
      <c r="AX29" s="8">
        <v>0</v>
      </c>
      <c r="AY29" s="7">
        <v>446530</v>
      </c>
      <c r="AZ29" s="8">
        <v>0</v>
      </c>
      <c r="BA29" s="7">
        <v>57580</v>
      </c>
      <c r="BB29" s="7">
        <v>50760</v>
      </c>
      <c r="BC29" s="8">
        <v>270</v>
      </c>
      <c r="BD29" s="8">
        <v>50760</v>
      </c>
      <c r="BE29" s="8">
        <v>0</v>
      </c>
      <c r="BF29" s="6">
        <v>0</v>
      </c>
      <c r="BG29" s="8">
        <v>57580</v>
      </c>
      <c r="BH29" s="8">
        <v>446530</v>
      </c>
      <c r="BI29" s="8">
        <v>0</v>
      </c>
      <c r="BJ29" s="8">
        <v>0</v>
      </c>
      <c r="BK29" s="8">
        <v>0</v>
      </c>
      <c r="BL29" s="45">
        <f t="shared" si="0"/>
        <v>2309593</v>
      </c>
      <c r="BM29" s="45">
        <f t="shared" si="31"/>
        <v>504110</v>
      </c>
      <c r="BN29" s="45">
        <f t="shared" si="18"/>
        <v>2813703</v>
      </c>
      <c r="BO29" s="40" t="s">
        <v>170</v>
      </c>
      <c r="BP29" s="22" t="s">
        <v>225</v>
      </c>
      <c r="BQ29" s="52" t="s">
        <v>226</v>
      </c>
      <c r="BR29" s="55">
        <v>110300.00000000001</v>
      </c>
      <c r="BS29" s="50">
        <f t="shared" si="19"/>
        <v>429.55824886146615</v>
      </c>
      <c r="BT29" s="80">
        <f t="shared" si="32"/>
        <v>82.759593611908059</v>
      </c>
      <c r="BU29" s="75">
        <f t="shared" si="20"/>
        <v>49.029528426619656</v>
      </c>
      <c r="BV29" s="14">
        <f t="shared" si="21"/>
        <v>0.96444836198031436</v>
      </c>
      <c r="BW29" s="14">
        <f t="shared" si="22"/>
        <v>31.452769208168061</v>
      </c>
      <c r="BX29" s="14">
        <f t="shared" si="23"/>
        <v>10.142794182459234</v>
      </c>
      <c r="BY29" s="14">
        <f t="shared" si="24"/>
        <v>3.4374908182753048</v>
      </c>
      <c r="BZ29" s="14">
        <f t="shared" si="25"/>
        <v>28.314969883943</v>
      </c>
      <c r="CA29" s="14">
        <f t="shared" si="26"/>
        <v>97.048626413985602</v>
      </c>
      <c r="CB29" s="14">
        <f t="shared" si="33"/>
        <v>84.948288526516819</v>
      </c>
      <c r="CC29" s="14">
        <f t="shared" si="27"/>
        <v>181.99691494050242</v>
      </c>
      <c r="CD29" s="14">
        <f t="shared" si="28"/>
        <v>7.4570295284266193</v>
      </c>
      <c r="CE29" s="14">
        <f t="shared" si="34"/>
        <v>0</v>
      </c>
      <c r="CF29" s="14">
        <f t="shared" si="29"/>
        <v>65.59864845012487</v>
      </c>
      <c r="CG29" s="19">
        <f t="shared" si="30"/>
        <v>14.856324371970031</v>
      </c>
    </row>
    <row r="30" spans="1:85" ht="13.8" x14ac:dyDescent="0.3">
      <c r="A30" s="3" t="s">
        <v>170</v>
      </c>
      <c r="B30" s="4" t="s">
        <v>227</v>
      </c>
      <c r="C30" s="4" t="s">
        <v>228</v>
      </c>
      <c r="D30" s="5">
        <v>1892</v>
      </c>
      <c r="E30" s="6">
        <v>27</v>
      </c>
      <c r="F30" s="6">
        <v>0</v>
      </c>
      <c r="G30" s="7">
        <v>0</v>
      </c>
      <c r="H30" s="6">
        <v>0</v>
      </c>
      <c r="I30" s="6">
        <v>0</v>
      </c>
      <c r="J30" s="7">
        <v>71475</v>
      </c>
      <c r="K30" s="7">
        <v>62395</v>
      </c>
      <c r="L30" s="8">
        <v>0</v>
      </c>
      <c r="M30" s="6">
        <v>17</v>
      </c>
      <c r="N30" s="7">
        <v>0</v>
      </c>
      <c r="O30" s="8">
        <v>0</v>
      </c>
      <c r="P30" s="6">
        <v>0</v>
      </c>
      <c r="Q30" s="6">
        <v>0</v>
      </c>
      <c r="R30" s="6">
        <v>0</v>
      </c>
      <c r="S30" s="7">
        <v>0</v>
      </c>
      <c r="T30" s="6">
        <v>0</v>
      </c>
      <c r="U30" s="6">
        <v>0</v>
      </c>
      <c r="V30" s="6">
        <v>0</v>
      </c>
      <c r="W30" s="7">
        <v>0</v>
      </c>
      <c r="X30" s="7">
        <v>85633</v>
      </c>
      <c r="Y30" s="6">
        <v>0</v>
      </c>
      <c r="Z30" s="7">
        <v>154520</v>
      </c>
      <c r="AA30" s="7">
        <v>5150</v>
      </c>
      <c r="AB30" s="8">
        <v>0</v>
      </c>
      <c r="AC30" s="8">
        <v>0</v>
      </c>
      <c r="AD30" s="6">
        <v>0</v>
      </c>
      <c r="AE30" s="6">
        <v>0</v>
      </c>
      <c r="AF30" s="7">
        <v>0</v>
      </c>
      <c r="AG30" s="7">
        <v>0</v>
      </c>
      <c r="AH30" s="7">
        <v>544</v>
      </c>
      <c r="AI30" s="8">
        <v>399</v>
      </c>
      <c r="AJ30" s="7">
        <v>0</v>
      </c>
      <c r="AK30" s="8">
        <v>0</v>
      </c>
      <c r="AL30" s="8">
        <v>0</v>
      </c>
      <c r="AM30" s="8">
        <v>0</v>
      </c>
      <c r="AN30" s="7">
        <v>103</v>
      </c>
      <c r="AO30" s="7">
        <v>0</v>
      </c>
      <c r="AP30" s="8">
        <v>175</v>
      </c>
      <c r="AQ30" s="7">
        <v>0</v>
      </c>
      <c r="AR30" s="7">
        <v>0</v>
      </c>
      <c r="AS30" s="7">
        <v>13495</v>
      </c>
      <c r="AT30" s="8">
        <v>2782</v>
      </c>
      <c r="AU30" s="7">
        <v>6083</v>
      </c>
      <c r="AV30" s="7">
        <v>19828</v>
      </c>
      <c r="AW30" s="7"/>
      <c r="AX30" s="8">
        <v>0</v>
      </c>
      <c r="AY30" s="7">
        <v>210475</v>
      </c>
      <c r="AZ30" s="8">
        <v>0</v>
      </c>
      <c r="BA30" s="7">
        <v>0</v>
      </c>
      <c r="BB30" s="7">
        <v>8263</v>
      </c>
      <c r="BC30" s="8">
        <v>0</v>
      </c>
      <c r="BD30" s="8">
        <v>8263</v>
      </c>
      <c r="BE30" s="8">
        <v>0</v>
      </c>
      <c r="BF30" s="6">
        <v>0</v>
      </c>
      <c r="BG30" s="8">
        <v>0</v>
      </c>
      <c r="BH30" s="8">
        <v>210475</v>
      </c>
      <c r="BI30" s="8">
        <v>0</v>
      </c>
      <c r="BJ30" s="8">
        <v>0</v>
      </c>
      <c r="BK30" s="8">
        <v>0</v>
      </c>
      <c r="BL30" s="45">
        <f t="shared" si="0"/>
        <v>430889</v>
      </c>
      <c r="BM30" s="45">
        <f t="shared" si="31"/>
        <v>210475</v>
      </c>
      <c r="BN30" s="45">
        <f t="shared" si="18"/>
        <v>641364</v>
      </c>
      <c r="BO30" s="40" t="s">
        <v>170</v>
      </c>
      <c r="BP30" s="22" t="s">
        <v>227</v>
      </c>
      <c r="BQ30" s="52" t="s">
        <v>228</v>
      </c>
      <c r="BR30" s="55">
        <v>8400</v>
      </c>
      <c r="BS30" s="50">
        <f t="shared" si="19"/>
        <v>343.42706131078222</v>
      </c>
      <c r="BT30" s="80">
        <f t="shared" si="32"/>
        <v>67.6074697890311</v>
      </c>
      <c r="BU30" s="75">
        <f t="shared" si="20"/>
        <v>45.260570824524315</v>
      </c>
      <c r="BV30" s="14">
        <f t="shared" si="21"/>
        <v>1.470401691331924</v>
      </c>
      <c r="BW30" s="14">
        <f t="shared" si="22"/>
        <v>32.97832980972516</v>
      </c>
      <c r="BX30" s="14">
        <f t="shared" si="23"/>
        <v>7.132663847780127</v>
      </c>
      <c r="BY30" s="14">
        <f t="shared" si="24"/>
        <v>3.2151162790697674</v>
      </c>
      <c r="BZ30" s="14">
        <f t="shared" si="25"/>
        <v>37.777484143763211</v>
      </c>
      <c r="CA30" s="14">
        <f t="shared" si="26"/>
        <v>81.670190274841431</v>
      </c>
      <c r="CB30" s="14">
        <f t="shared" si="33"/>
        <v>10.479915433403805</v>
      </c>
      <c r="CC30" s="14">
        <f t="shared" si="27"/>
        <v>92.150105708245249</v>
      </c>
      <c r="CD30" s="14">
        <f t="shared" si="28"/>
        <v>4.367336152219873</v>
      </c>
      <c r="CE30" s="14">
        <f t="shared" si="34"/>
        <v>0</v>
      </c>
      <c r="CF30" s="14">
        <f t="shared" si="29"/>
        <v>111.24471458773785</v>
      </c>
      <c r="CG30" s="19">
        <f t="shared" si="30"/>
        <v>0</v>
      </c>
    </row>
    <row r="31" spans="1:85" ht="13.8" x14ac:dyDescent="0.3">
      <c r="A31" s="3" t="s">
        <v>170</v>
      </c>
      <c r="B31" s="4" t="s">
        <v>229</v>
      </c>
      <c r="C31" s="4" t="s">
        <v>230</v>
      </c>
      <c r="D31" s="5">
        <v>3767</v>
      </c>
      <c r="E31" s="6">
        <v>175</v>
      </c>
      <c r="F31" s="6">
        <v>23280</v>
      </c>
      <c r="G31" s="7">
        <v>308410</v>
      </c>
      <c r="H31" s="6">
        <v>0</v>
      </c>
      <c r="I31" s="6">
        <v>0</v>
      </c>
      <c r="J31" s="7">
        <v>19200</v>
      </c>
      <c r="K31" s="7">
        <v>0</v>
      </c>
      <c r="L31" s="8">
        <v>0</v>
      </c>
      <c r="M31" s="6">
        <v>0</v>
      </c>
      <c r="N31" s="7">
        <v>3400</v>
      </c>
      <c r="O31" s="8">
        <v>0</v>
      </c>
      <c r="P31" s="6">
        <v>0</v>
      </c>
      <c r="Q31" s="6">
        <v>0</v>
      </c>
      <c r="R31" s="6">
        <v>0</v>
      </c>
      <c r="S31" s="7">
        <v>0</v>
      </c>
      <c r="T31" s="6">
        <v>0</v>
      </c>
      <c r="U31" s="6">
        <v>0</v>
      </c>
      <c r="V31" s="6">
        <v>0</v>
      </c>
      <c r="W31" s="7">
        <v>182260</v>
      </c>
      <c r="X31" s="7">
        <v>385260</v>
      </c>
      <c r="Y31" s="6">
        <v>430390</v>
      </c>
      <c r="Z31" s="7">
        <v>914730</v>
      </c>
      <c r="AA31" s="7">
        <v>13240</v>
      </c>
      <c r="AB31" s="8">
        <v>0</v>
      </c>
      <c r="AC31" s="8">
        <v>0</v>
      </c>
      <c r="AD31" s="6">
        <v>0</v>
      </c>
      <c r="AE31" s="6">
        <v>0</v>
      </c>
      <c r="AF31" s="7">
        <v>200</v>
      </c>
      <c r="AG31" s="7">
        <v>21040</v>
      </c>
      <c r="AH31" s="7">
        <v>790</v>
      </c>
      <c r="AI31" s="8">
        <v>0</v>
      </c>
      <c r="AJ31" s="7">
        <v>0</v>
      </c>
      <c r="AK31" s="8">
        <v>0</v>
      </c>
      <c r="AL31" s="8">
        <v>0</v>
      </c>
      <c r="AM31" s="8">
        <v>0</v>
      </c>
      <c r="AN31" s="7">
        <v>265</v>
      </c>
      <c r="AO31" s="7">
        <v>2448</v>
      </c>
      <c r="AP31" s="8">
        <v>0</v>
      </c>
      <c r="AQ31" s="7">
        <v>13430</v>
      </c>
      <c r="AR31" s="7">
        <v>26670</v>
      </c>
      <c r="AS31" s="7">
        <v>229160</v>
      </c>
      <c r="AT31" s="8">
        <v>0</v>
      </c>
      <c r="AU31" s="7">
        <v>38160</v>
      </c>
      <c r="AV31" s="7">
        <v>1323920</v>
      </c>
      <c r="AW31" s="7"/>
      <c r="AX31" s="8">
        <v>0</v>
      </c>
      <c r="AY31" s="7">
        <v>176180</v>
      </c>
      <c r="AZ31" s="8">
        <v>0</v>
      </c>
      <c r="BA31" s="7">
        <v>150280</v>
      </c>
      <c r="BB31" s="7">
        <v>140810</v>
      </c>
      <c r="BC31" s="8">
        <v>0</v>
      </c>
      <c r="BD31" s="8">
        <v>140810</v>
      </c>
      <c r="BE31" s="8">
        <v>0</v>
      </c>
      <c r="BF31" s="6">
        <v>0</v>
      </c>
      <c r="BG31" s="8">
        <v>150280</v>
      </c>
      <c r="BH31" s="8">
        <v>1696130</v>
      </c>
      <c r="BI31" s="8">
        <v>0</v>
      </c>
      <c r="BJ31" s="8">
        <v>176180</v>
      </c>
      <c r="BK31" s="8">
        <v>0</v>
      </c>
      <c r="BL31" s="45">
        <f t="shared" si="0"/>
        <v>4077238</v>
      </c>
      <c r="BM31" s="45">
        <f t="shared" si="31"/>
        <v>1846410</v>
      </c>
      <c r="BN31" s="45">
        <f t="shared" si="18"/>
        <v>5923648</v>
      </c>
      <c r="BO31" s="40" t="s">
        <v>170</v>
      </c>
      <c r="BP31" s="22" t="s">
        <v>229</v>
      </c>
      <c r="BQ31" s="52" t="s">
        <v>230</v>
      </c>
      <c r="BR31" s="55">
        <v>28850</v>
      </c>
      <c r="BS31" s="50">
        <f t="shared" si="19"/>
        <v>1580.1693655428724</v>
      </c>
      <c r="BT31" s="80">
        <f t="shared" si="32"/>
        <v>68.980921959150592</v>
      </c>
      <c r="BU31" s="75">
        <f t="shared" si="20"/>
        <v>108.45234934961508</v>
      </c>
      <c r="BV31" s="14">
        <f t="shared" si="21"/>
        <v>81.871515795062379</v>
      </c>
      <c r="BW31" s="14">
        <f t="shared" si="22"/>
        <v>114.25272099814175</v>
      </c>
      <c r="BX31" s="14">
        <f t="shared" si="23"/>
        <v>60.833554552694451</v>
      </c>
      <c r="BY31" s="14">
        <f t="shared" si="24"/>
        <v>10.13007698433767</v>
      </c>
      <c r="BZ31" s="14">
        <f t="shared" si="25"/>
        <v>5.0968940801698963</v>
      </c>
      <c r="CA31" s="14">
        <f t="shared" si="26"/>
        <v>242.82718343509424</v>
      </c>
      <c r="CB31" s="14">
        <f t="shared" si="33"/>
        <v>351.45208388638173</v>
      </c>
      <c r="CC31" s="14">
        <f t="shared" si="27"/>
        <v>594.27926732147603</v>
      </c>
      <c r="CD31" s="14">
        <f t="shared" si="28"/>
        <v>37.379877886912659</v>
      </c>
      <c r="CE31" s="14">
        <f t="shared" si="34"/>
        <v>0</v>
      </c>
      <c r="CF31" s="14">
        <f t="shared" si="29"/>
        <v>450.26015396867535</v>
      </c>
      <c r="CG31" s="19">
        <f t="shared" si="30"/>
        <v>48.383328908946112</v>
      </c>
    </row>
    <row r="32" spans="1:85" ht="13.8" x14ac:dyDescent="0.3">
      <c r="A32" s="3" t="s">
        <v>170</v>
      </c>
      <c r="B32" s="4" t="s">
        <v>231</v>
      </c>
      <c r="C32" s="4" t="s">
        <v>232</v>
      </c>
      <c r="D32" s="5">
        <v>1984</v>
      </c>
      <c r="E32" s="6">
        <v>32</v>
      </c>
      <c r="F32" s="6">
        <v>4644</v>
      </c>
      <c r="G32" s="7">
        <v>41540</v>
      </c>
      <c r="H32" s="6">
        <v>0</v>
      </c>
      <c r="I32" s="6">
        <v>9016</v>
      </c>
      <c r="J32" s="7">
        <v>0</v>
      </c>
      <c r="K32" s="7">
        <v>55094</v>
      </c>
      <c r="L32" s="8">
        <v>0</v>
      </c>
      <c r="M32" s="6">
        <v>0</v>
      </c>
      <c r="N32" s="7">
        <v>1149</v>
      </c>
      <c r="O32" s="8">
        <v>0</v>
      </c>
      <c r="P32" s="6">
        <v>0</v>
      </c>
      <c r="Q32" s="6">
        <v>0</v>
      </c>
      <c r="R32" s="6">
        <v>0</v>
      </c>
      <c r="S32" s="7">
        <v>0</v>
      </c>
      <c r="T32" s="6">
        <v>0</v>
      </c>
      <c r="U32" s="6">
        <v>0</v>
      </c>
      <c r="V32" s="6">
        <v>0</v>
      </c>
      <c r="W32" s="7">
        <v>25679</v>
      </c>
      <c r="X32" s="7">
        <v>76200</v>
      </c>
      <c r="Y32" s="6">
        <v>0</v>
      </c>
      <c r="Z32" s="7">
        <v>165360</v>
      </c>
      <c r="AA32" s="7">
        <v>11240</v>
      </c>
      <c r="AB32" s="8">
        <v>0</v>
      </c>
      <c r="AC32" s="8">
        <v>0</v>
      </c>
      <c r="AD32" s="6">
        <v>0</v>
      </c>
      <c r="AE32" s="6">
        <v>0</v>
      </c>
      <c r="AF32" s="7">
        <v>106</v>
      </c>
      <c r="AG32" s="7">
        <v>2508</v>
      </c>
      <c r="AH32" s="7">
        <v>571</v>
      </c>
      <c r="AI32" s="8">
        <v>427</v>
      </c>
      <c r="AJ32" s="7">
        <v>572</v>
      </c>
      <c r="AK32" s="8">
        <v>0</v>
      </c>
      <c r="AL32" s="8">
        <v>0</v>
      </c>
      <c r="AM32" s="8">
        <v>0</v>
      </c>
      <c r="AN32" s="7">
        <v>224</v>
      </c>
      <c r="AO32" s="7">
        <v>550</v>
      </c>
      <c r="AP32" s="8">
        <v>0</v>
      </c>
      <c r="AQ32" s="7">
        <v>3848</v>
      </c>
      <c r="AR32" s="7">
        <v>6815</v>
      </c>
      <c r="AS32" s="7">
        <v>24678</v>
      </c>
      <c r="AT32" s="8">
        <v>0</v>
      </c>
      <c r="AU32" s="7">
        <v>7680</v>
      </c>
      <c r="AV32" s="7">
        <v>75865</v>
      </c>
      <c r="AW32" s="7"/>
      <c r="AX32" s="8">
        <v>390</v>
      </c>
      <c r="AY32" s="7">
        <v>170870</v>
      </c>
      <c r="AZ32" s="8">
        <v>0</v>
      </c>
      <c r="BA32" s="7">
        <v>25260</v>
      </c>
      <c r="BB32" s="7">
        <v>33540</v>
      </c>
      <c r="BC32" s="8">
        <v>0</v>
      </c>
      <c r="BD32" s="8">
        <v>0</v>
      </c>
      <c r="BE32" s="8">
        <v>33540</v>
      </c>
      <c r="BF32" s="6">
        <v>0</v>
      </c>
      <c r="BG32" s="8">
        <v>25260</v>
      </c>
      <c r="BH32" s="8">
        <v>170870</v>
      </c>
      <c r="BI32" s="8">
        <v>0</v>
      </c>
      <c r="BJ32" s="8">
        <v>0</v>
      </c>
      <c r="BK32" s="8">
        <v>0</v>
      </c>
      <c r="BL32" s="45">
        <f t="shared" si="0"/>
        <v>513798</v>
      </c>
      <c r="BM32" s="45">
        <f t="shared" si="31"/>
        <v>229670</v>
      </c>
      <c r="BN32" s="45">
        <f t="shared" si="18"/>
        <v>743468</v>
      </c>
      <c r="BO32" s="40" t="s">
        <v>170</v>
      </c>
      <c r="BP32" s="22" t="s">
        <v>231</v>
      </c>
      <c r="BQ32" s="52" t="s">
        <v>232</v>
      </c>
      <c r="BR32" s="55">
        <v>0</v>
      </c>
      <c r="BS32" s="50">
        <f t="shared" si="19"/>
        <v>374.73185483870969</v>
      </c>
      <c r="BT32" s="80">
        <f t="shared" si="32"/>
        <v>69.108287108523839</v>
      </c>
      <c r="BU32" s="75">
        <f t="shared" si="20"/>
        <v>40.747983870967744</v>
      </c>
      <c r="BV32" s="14">
        <f t="shared" si="21"/>
        <v>20.9375</v>
      </c>
      <c r="BW32" s="14">
        <f t="shared" si="22"/>
        <v>27.769153225806452</v>
      </c>
      <c r="BX32" s="14">
        <f t="shared" si="23"/>
        <v>12.43850806451613</v>
      </c>
      <c r="BY32" s="14">
        <f t="shared" si="24"/>
        <v>8.4153225806451619</v>
      </c>
      <c r="BZ32" s="14">
        <f t="shared" si="25"/>
        <v>0</v>
      </c>
      <c r="CA32" s="14">
        <f t="shared" si="26"/>
        <v>83.346774193548384</v>
      </c>
      <c r="CB32" s="14">
        <f t="shared" si="33"/>
        <v>38.23840725806452</v>
      </c>
      <c r="CC32" s="14">
        <f t="shared" si="27"/>
        <v>121.5851814516129</v>
      </c>
      <c r="CD32" s="14">
        <f t="shared" si="28"/>
        <v>0</v>
      </c>
      <c r="CE32" s="14">
        <f t="shared" si="34"/>
        <v>16.905241935483872</v>
      </c>
      <c r="CF32" s="14">
        <f t="shared" si="29"/>
        <v>86.123991935483872</v>
      </c>
      <c r="CG32" s="19">
        <f t="shared" si="30"/>
        <v>12.94304435483871</v>
      </c>
    </row>
    <row r="33" spans="1:85" ht="13.8" x14ac:dyDescent="0.3">
      <c r="A33" s="3" t="s">
        <v>170</v>
      </c>
      <c r="B33" s="4" t="s">
        <v>233</v>
      </c>
      <c r="C33" s="4" t="s">
        <v>234</v>
      </c>
      <c r="D33" s="5">
        <v>34918</v>
      </c>
      <c r="E33" s="6">
        <v>1010</v>
      </c>
      <c r="F33" s="6">
        <v>569930</v>
      </c>
      <c r="G33" s="7">
        <v>1242380</v>
      </c>
      <c r="H33" s="6">
        <v>6250</v>
      </c>
      <c r="I33" s="6">
        <v>0</v>
      </c>
      <c r="J33" s="7">
        <v>960890</v>
      </c>
      <c r="K33" s="7">
        <v>0</v>
      </c>
      <c r="L33" s="8">
        <v>0</v>
      </c>
      <c r="M33" s="6">
        <v>0</v>
      </c>
      <c r="N33" s="7">
        <v>0</v>
      </c>
      <c r="O33" s="8">
        <v>0</v>
      </c>
      <c r="P33" s="6">
        <v>0</v>
      </c>
      <c r="Q33" s="6">
        <v>0</v>
      </c>
      <c r="R33" s="6">
        <v>0</v>
      </c>
      <c r="S33" s="7">
        <v>0</v>
      </c>
      <c r="T33" s="6">
        <v>0</v>
      </c>
      <c r="U33" s="6">
        <v>0</v>
      </c>
      <c r="V33" s="6">
        <v>0</v>
      </c>
      <c r="W33" s="7">
        <v>304430</v>
      </c>
      <c r="X33" s="7">
        <v>2257730</v>
      </c>
      <c r="Y33" s="6">
        <v>1034400</v>
      </c>
      <c r="Z33" s="7">
        <v>3327990</v>
      </c>
      <c r="AA33" s="7">
        <v>75310</v>
      </c>
      <c r="AB33" s="8">
        <v>0</v>
      </c>
      <c r="AC33" s="8">
        <v>0</v>
      </c>
      <c r="AD33" s="6">
        <v>0</v>
      </c>
      <c r="AE33" s="6">
        <v>0</v>
      </c>
      <c r="AF33" s="7">
        <v>810</v>
      </c>
      <c r="AG33" s="7">
        <v>32000</v>
      </c>
      <c r="AH33" s="7">
        <v>10310</v>
      </c>
      <c r="AI33" s="8">
        <v>0</v>
      </c>
      <c r="AJ33" s="7">
        <v>0</v>
      </c>
      <c r="AK33" s="8">
        <v>0</v>
      </c>
      <c r="AL33" s="8">
        <v>0</v>
      </c>
      <c r="AM33" s="8">
        <v>0</v>
      </c>
      <c r="AN33" s="7">
        <v>3670</v>
      </c>
      <c r="AO33" s="7">
        <v>14510</v>
      </c>
      <c r="AP33" s="8">
        <v>0</v>
      </c>
      <c r="AQ33" s="7">
        <v>56950</v>
      </c>
      <c r="AR33" s="7">
        <v>63300</v>
      </c>
      <c r="AS33" s="7">
        <v>427860</v>
      </c>
      <c r="AT33" s="8">
        <v>0</v>
      </c>
      <c r="AU33" s="7">
        <v>158460</v>
      </c>
      <c r="AV33" s="7">
        <v>2291040</v>
      </c>
      <c r="AW33" s="7"/>
      <c r="AX33" s="8">
        <v>9140</v>
      </c>
      <c r="AY33" s="7">
        <v>5022620</v>
      </c>
      <c r="AZ33" s="8">
        <v>0</v>
      </c>
      <c r="BA33" s="7">
        <v>38900</v>
      </c>
      <c r="BB33" s="7">
        <v>308100</v>
      </c>
      <c r="BC33" s="8">
        <v>0</v>
      </c>
      <c r="BD33" s="8">
        <v>308100</v>
      </c>
      <c r="BE33" s="8">
        <v>0</v>
      </c>
      <c r="BF33" s="6">
        <v>347040</v>
      </c>
      <c r="BG33" s="8">
        <v>38900</v>
      </c>
      <c r="BH33" s="8">
        <v>5022620</v>
      </c>
      <c r="BI33" s="8">
        <v>0</v>
      </c>
      <c r="BJ33" s="8">
        <v>0</v>
      </c>
      <c r="BK33" s="8">
        <v>0</v>
      </c>
      <c r="BL33" s="45">
        <f t="shared" si="0"/>
        <v>13494370</v>
      </c>
      <c r="BM33" s="45">
        <f t="shared" si="31"/>
        <v>5061520</v>
      </c>
      <c r="BN33" s="45">
        <f t="shared" si="18"/>
        <v>18555890</v>
      </c>
      <c r="BO33" s="40" t="s">
        <v>170</v>
      </c>
      <c r="BP33" s="22" t="s">
        <v>233</v>
      </c>
      <c r="BQ33" s="52" t="s">
        <v>234</v>
      </c>
      <c r="BR33" s="55">
        <v>240760</v>
      </c>
      <c r="BS33" s="50">
        <f t="shared" si="19"/>
        <v>538.30832235523224</v>
      </c>
      <c r="BT33" s="80">
        <f t="shared" si="32"/>
        <v>73.072222975902619</v>
      </c>
      <c r="BU33" s="75">
        <f t="shared" si="20"/>
        <v>80.980010309868831</v>
      </c>
      <c r="BV33" s="14">
        <f t="shared" si="21"/>
        <v>35.579930122000114</v>
      </c>
      <c r="BW33" s="14">
        <f t="shared" si="22"/>
        <v>29.623689787502148</v>
      </c>
      <c r="BX33" s="14">
        <f t="shared" si="23"/>
        <v>12.432269889455295</v>
      </c>
      <c r="BY33" s="14">
        <f t="shared" si="24"/>
        <v>4.5380605991179337</v>
      </c>
      <c r="BZ33" s="14">
        <f t="shared" si="25"/>
        <v>27.518471848330375</v>
      </c>
      <c r="CA33" s="14">
        <f t="shared" si="26"/>
        <v>95.30872329457587</v>
      </c>
      <c r="CB33" s="14">
        <f t="shared" si="33"/>
        <v>65.61200526948852</v>
      </c>
      <c r="CC33" s="14">
        <f t="shared" si="27"/>
        <v>160.92072856406438</v>
      </c>
      <c r="CD33" s="14">
        <f t="shared" si="28"/>
        <v>8.8235294117647065</v>
      </c>
      <c r="CE33" s="14">
        <f t="shared" si="34"/>
        <v>0</v>
      </c>
      <c r="CF33" s="14">
        <f t="shared" si="29"/>
        <v>143.84042614124522</v>
      </c>
      <c r="CG33" s="19">
        <f t="shared" si="30"/>
        <v>8.7184260266911053</v>
      </c>
    </row>
    <row r="34" spans="1:85" ht="13.8" x14ac:dyDescent="0.3">
      <c r="A34" s="3" t="s">
        <v>170</v>
      </c>
      <c r="B34" s="4" t="s">
        <v>235</v>
      </c>
      <c r="C34" s="4" t="s">
        <v>236</v>
      </c>
      <c r="D34" s="5">
        <v>6792</v>
      </c>
      <c r="E34" s="6">
        <v>186</v>
      </c>
      <c r="F34" s="6">
        <v>0</v>
      </c>
      <c r="G34" s="7">
        <v>18350</v>
      </c>
      <c r="H34" s="6">
        <v>0</v>
      </c>
      <c r="I34" s="6">
        <v>0</v>
      </c>
      <c r="J34" s="7">
        <v>198790</v>
      </c>
      <c r="K34" s="7">
        <v>229775</v>
      </c>
      <c r="L34" s="8">
        <v>0</v>
      </c>
      <c r="M34" s="6">
        <v>204</v>
      </c>
      <c r="N34" s="7">
        <v>0</v>
      </c>
      <c r="O34" s="8">
        <v>0</v>
      </c>
      <c r="P34" s="6">
        <v>0</v>
      </c>
      <c r="Q34" s="6">
        <v>0</v>
      </c>
      <c r="R34" s="6">
        <v>0</v>
      </c>
      <c r="S34" s="7">
        <v>0</v>
      </c>
      <c r="T34" s="6">
        <v>0</v>
      </c>
      <c r="U34" s="6">
        <v>0</v>
      </c>
      <c r="V34" s="6">
        <v>0</v>
      </c>
      <c r="W34" s="7">
        <v>155750</v>
      </c>
      <c r="X34" s="7">
        <v>326925</v>
      </c>
      <c r="Y34" s="6">
        <v>0</v>
      </c>
      <c r="Z34" s="7">
        <v>553020</v>
      </c>
      <c r="AA34" s="7">
        <v>23760</v>
      </c>
      <c r="AB34" s="8">
        <v>0</v>
      </c>
      <c r="AC34" s="8">
        <v>0</v>
      </c>
      <c r="AD34" s="6">
        <v>0</v>
      </c>
      <c r="AE34" s="6">
        <v>0</v>
      </c>
      <c r="AF34" s="7">
        <v>780</v>
      </c>
      <c r="AG34" s="7">
        <v>14500</v>
      </c>
      <c r="AH34" s="7">
        <v>1670</v>
      </c>
      <c r="AI34" s="8">
        <v>960</v>
      </c>
      <c r="AJ34" s="7">
        <v>3450</v>
      </c>
      <c r="AK34" s="8">
        <v>0</v>
      </c>
      <c r="AL34" s="8">
        <v>0</v>
      </c>
      <c r="AM34" s="8">
        <v>0</v>
      </c>
      <c r="AN34" s="7">
        <v>463</v>
      </c>
      <c r="AO34" s="7">
        <v>1200</v>
      </c>
      <c r="AP34" s="8">
        <v>373</v>
      </c>
      <c r="AQ34" s="7">
        <v>12930</v>
      </c>
      <c r="AR34" s="7">
        <v>16820</v>
      </c>
      <c r="AS34" s="7">
        <v>137670</v>
      </c>
      <c r="AT34" s="8">
        <v>0</v>
      </c>
      <c r="AU34" s="7">
        <v>19910</v>
      </c>
      <c r="AV34" s="7">
        <v>145180</v>
      </c>
      <c r="AW34" s="7"/>
      <c r="AX34" s="8">
        <v>0</v>
      </c>
      <c r="AY34" s="7">
        <v>776440</v>
      </c>
      <c r="AZ34" s="8">
        <v>0</v>
      </c>
      <c r="BA34" s="7">
        <v>20300</v>
      </c>
      <c r="BB34" s="7">
        <v>128040</v>
      </c>
      <c r="BC34" s="8">
        <v>1030</v>
      </c>
      <c r="BD34" s="8">
        <v>128040</v>
      </c>
      <c r="BE34" s="8">
        <v>0</v>
      </c>
      <c r="BF34" s="6">
        <v>0</v>
      </c>
      <c r="BG34" s="8">
        <v>20300</v>
      </c>
      <c r="BH34" s="8">
        <v>776440</v>
      </c>
      <c r="BI34" s="8">
        <v>0</v>
      </c>
      <c r="BJ34" s="8">
        <v>0</v>
      </c>
      <c r="BK34" s="8">
        <v>0</v>
      </c>
      <c r="BL34" s="45">
        <f t="shared" si="0"/>
        <v>1990706</v>
      </c>
      <c r="BM34" s="45">
        <f t="shared" si="31"/>
        <v>796740</v>
      </c>
      <c r="BN34" s="45">
        <f t="shared" si="18"/>
        <v>2787446</v>
      </c>
      <c r="BO34" s="40" t="s">
        <v>170</v>
      </c>
      <c r="BP34" s="22" t="s">
        <v>235</v>
      </c>
      <c r="BQ34" s="52" t="s">
        <v>236</v>
      </c>
      <c r="BR34" s="55">
        <v>35200</v>
      </c>
      <c r="BS34" s="50">
        <f t="shared" si="19"/>
        <v>415.58392226148408</v>
      </c>
      <c r="BT34" s="80">
        <f t="shared" si="32"/>
        <v>71.773293569225473</v>
      </c>
      <c r="BU34" s="75">
        <f t="shared" si="20"/>
        <v>48.133833922261481</v>
      </c>
      <c r="BV34" s="14">
        <f t="shared" si="21"/>
        <v>2.7017078916372204</v>
      </c>
      <c r="BW34" s="14">
        <f t="shared" si="22"/>
        <v>33.830241460541814</v>
      </c>
      <c r="BX34" s="14">
        <f t="shared" si="23"/>
        <v>20.269434628975265</v>
      </c>
      <c r="BY34" s="14">
        <f t="shared" si="24"/>
        <v>2.9313898704358068</v>
      </c>
      <c r="BZ34" s="14">
        <f t="shared" si="25"/>
        <v>29.268256772673734</v>
      </c>
      <c r="CA34" s="14">
        <f t="shared" si="26"/>
        <v>81.422261484098939</v>
      </c>
      <c r="CB34" s="14">
        <f t="shared" si="33"/>
        <v>21.375147232037691</v>
      </c>
      <c r="CC34" s="14">
        <f t="shared" si="27"/>
        <v>102.79740871613663</v>
      </c>
      <c r="CD34" s="14">
        <f t="shared" si="28"/>
        <v>18.851590106007066</v>
      </c>
      <c r="CE34" s="14">
        <f t="shared" si="34"/>
        <v>0</v>
      </c>
      <c r="CF34" s="14">
        <f t="shared" si="29"/>
        <v>114.31684334511189</v>
      </c>
      <c r="CG34" s="19">
        <f t="shared" si="30"/>
        <v>22.931389870435808</v>
      </c>
    </row>
    <row r="35" spans="1:85" ht="13.8" x14ac:dyDescent="0.3">
      <c r="A35" s="3" t="s">
        <v>170</v>
      </c>
      <c r="B35" s="4" t="s">
        <v>237</v>
      </c>
      <c r="C35" s="4" t="s">
        <v>238</v>
      </c>
      <c r="D35" s="5">
        <v>3292</v>
      </c>
      <c r="E35" s="6">
        <v>12</v>
      </c>
      <c r="F35" s="6">
        <v>0</v>
      </c>
      <c r="G35" s="7">
        <v>11190</v>
      </c>
      <c r="H35" s="6">
        <v>0</v>
      </c>
      <c r="I35" s="6">
        <v>0</v>
      </c>
      <c r="J35" s="7">
        <v>111760</v>
      </c>
      <c r="K35" s="7">
        <v>103130</v>
      </c>
      <c r="L35" s="8">
        <v>0</v>
      </c>
      <c r="M35" s="6">
        <v>160</v>
      </c>
      <c r="N35" s="7">
        <v>0</v>
      </c>
      <c r="O35" s="8">
        <v>0</v>
      </c>
      <c r="P35" s="6">
        <v>0</v>
      </c>
      <c r="Q35" s="6">
        <v>0</v>
      </c>
      <c r="R35" s="6">
        <v>0</v>
      </c>
      <c r="S35" s="7">
        <v>0</v>
      </c>
      <c r="T35" s="6">
        <v>0</v>
      </c>
      <c r="U35" s="6">
        <v>0</v>
      </c>
      <c r="V35" s="6">
        <v>0</v>
      </c>
      <c r="W35" s="7">
        <v>0</v>
      </c>
      <c r="X35" s="7">
        <v>187945</v>
      </c>
      <c r="Y35" s="6">
        <v>0</v>
      </c>
      <c r="Z35" s="7">
        <v>256300</v>
      </c>
      <c r="AA35" s="7">
        <v>8620</v>
      </c>
      <c r="AB35" s="8">
        <v>0</v>
      </c>
      <c r="AC35" s="8">
        <v>0</v>
      </c>
      <c r="AD35" s="6">
        <v>0</v>
      </c>
      <c r="AE35" s="6">
        <v>0</v>
      </c>
      <c r="AF35" s="7">
        <v>380</v>
      </c>
      <c r="AG35" s="7">
        <v>4720</v>
      </c>
      <c r="AH35" s="7">
        <v>1350</v>
      </c>
      <c r="AI35" s="8">
        <v>0</v>
      </c>
      <c r="AJ35" s="7">
        <v>960</v>
      </c>
      <c r="AK35" s="8">
        <v>0</v>
      </c>
      <c r="AL35" s="8">
        <v>0</v>
      </c>
      <c r="AM35" s="8">
        <v>0</v>
      </c>
      <c r="AN35" s="7">
        <v>301</v>
      </c>
      <c r="AO35" s="7">
        <v>750</v>
      </c>
      <c r="AP35" s="8">
        <v>514</v>
      </c>
      <c r="AQ35" s="7">
        <v>8200</v>
      </c>
      <c r="AR35" s="7">
        <v>11360</v>
      </c>
      <c r="AS35" s="7">
        <v>36950</v>
      </c>
      <c r="AT35" s="8">
        <v>0</v>
      </c>
      <c r="AU35" s="7">
        <v>18760</v>
      </c>
      <c r="AV35" s="7">
        <v>57400</v>
      </c>
      <c r="AW35" s="7"/>
      <c r="AX35" s="8">
        <v>0</v>
      </c>
      <c r="AY35" s="7">
        <v>363610</v>
      </c>
      <c r="AZ35" s="8">
        <v>0</v>
      </c>
      <c r="BA35" s="7">
        <v>40530</v>
      </c>
      <c r="BB35" s="7">
        <v>45870</v>
      </c>
      <c r="BC35" s="8">
        <v>0</v>
      </c>
      <c r="BD35" s="8">
        <v>45870</v>
      </c>
      <c r="BE35" s="8">
        <v>0</v>
      </c>
      <c r="BF35" s="6">
        <v>0</v>
      </c>
      <c r="BG35" s="8">
        <v>40530</v>
      </c>
      <c r="BH35" s="8">
        <v>363610</v>
      </c>
      <c r="BI35" s="8">
        <v>0</v>
      </c>
      <c r="BJ35" s="8">
        <v>0</v>
      </c>
      <c r="BK35" s="8">
        <v>0</v>
      </c>
      <c r="BL35" s="45">
        <f t="shared" si="0"/>
        <v>866632</v>
      </c>
      <c r="BM35" s="45">
        <f t="shared" si="31"/>
        <v>404140</v>
      </c>
      <c r="BN35" s="45">
        <f t="shared" si="18"/>
        <v>1270772</v>
      </c>
      <c r="BO35" s="40" t="s">
        <v>170</v>
      </c>
      <c r="BP35" s="22" t="s">
        <v>237</v>
      </c>
      <c r="BQ35" s="52" t="s">
        <v>238</v>
      </c>
      <c r="BR35" s="55">
        <v>126650</v>
      </c>
      <c r="BS35" s="50">
        <f t="shared" si="19"/>
        <v>424.49027946537058</v>
      </c>
      <c r="BT35" s="80">
        <f t="shared" si="32"/>
        <v>71.079602296228344</v>
      </c>
      <c r="BU35" s="75">
        <f t="shared" si="20"/>
        <v>57.091433778857834</v>
      </c>
      <c r="BV35" s="14">
        <f t="shared" si="21"/>
        <v>3.3991494532199269</v>
      </c>
      <c r="BW35" s="14">
        <f t="shared" si="22"/>
        <v>31.327460510328066</v>
      </c>
      <c r="BX35" s="14">
        <f t="shared" si="23"/>
        <v>11.224179829890645</v>
      </c>
      <c r="BY35" s="14">
        <f t="shared" si="24"/>
        <v>5.6986634264884568</v>
      </c>
      <c r="BZ35" s="14">
        <f t="shared" si="25"/>
        <v>33.948967193195628</v>
      </c>
      <c r="CA35" s="14">
        <f t="shared" si="26"/>
        <v>77.855407047387601</v>
      </c>
      <c r="CB35" s="14">
        <f t="shared" si="33"/>
        <v>17.436208991494532</v>
      </c>
      <c r="CC35" s="14">
        <f t="shared" si="27"/>
        <v>95.29161603888214</v>
      </c>
      <c r="CD35" s="14">
        <f t="shared" si="28"/>
        <v>13.933778857837181</v>
      </c>
      <c r="CE35" s="14">
        <f t="shared" si="34"/>
        <v>0</v>
      </c>
      <c r="CF35" s="14">
        <f t="shared" si="29"/>
        <v>110.45261239368165</v>
      </c>
      <c r="CG35" s="19">
        <f t="shared" si="30"/>
        <v>0</v>
      </c>
    </row>
    <row r="36" spans="1:85" ht="13.8" x14ac:dyDescent="0.3">
      <c r="A36" s="3" t="s">
        <v>170</v>
      </c>
      <c r="B36" s="4" t="s">
        <v>239</v>
      </c>
      <c r="C36" s="4" t="s">
        <v>240</v>
      </c>
      <c r="D36" s="5">
        <v>685</v>
      </c>
      <c r="E36" s="6">
        <v>0</v>
      </c>
      <c r="F36" s="6">
        <v>732</v>
      </c>
      <c r="G36" s="7">
        <v>11573</v>
      </c>
      <c r="H36" s="6">
        <v>0</v>
      </c>
      <c r="I36" s="6">
        <v>0</v>
      </c>
      <c r="J36" s="7">
        <v>0</v>
      </c>
      <c r="K36" s="7">
        <v>17717</v>
      </c>
      <c r="L36" s="8">
        <v>0</v>
      </c>
      <c r="M36" s="6">
        <v>0</v>
      </c>
      <c r="N36" s="7">
        <v>0</v>
      </c>
      <c r="O36" s="8">
        <v>0</v>
      </c>
      <c r="P36" s="6">
        <v>0</v>
      </c>
      <c r="Q36" s="6">
        <v>0</v>
      </c>
      <c r="R36" s="6">
        <v>0</v>
      </c>
      <c r="S36" s="7">
        <v>0</v>
      </c>
      <c r="T36" s="6">
        <v>0</v>
      </c>
      <c r="U36" s="6">
        <v>0</v>
      </c>
      <c r="V36" s="6">
        <v>2256</v>
      </c>
      <c r="W36" s="7">
        <v>0</v>
      </c>
      <c r="X36" s="7">
        <v>15140</v>
      </c>
      <c r="Y36" s="6">
        <v>0</v>
      </c>
      <c r="Z36" s="7">
        <v>36170</v>
      </c>
      <c r="AA36" s="7">
        <v>1797</v>
      </c>
      <c r="AB36" s="8">
        <v>0</v>
      </c>
      <c r="AC36" s="8">
        <v>0</v>
      </c>
      <c r="AD36" s="6">
        <v>0</v>
      </c>
      <c r="AE36" s="6">
        <v>0</v>
      </c>
      <c r="AF36" s="7">
        <v>16</v>
      </c>
      <c r="AG36" s="7">
        <v>651</v>
      </c>
      <c r="AH36" s="7">
        <v>552</v>
      </c>
      <c r="AI36" s="8">
        <v>0</v>
      </c>
      <c r="AJ36" s="7">
        <v>0</v>
      </c>
      <c r="AK36" s="8">
        <v>0</v>
      </c>
      <c r="AL36" s="8">
        <v>0</v>
      </c>
      <c r="AM36" s="8">
        <v>0</v>
      </c>
      <c r="AN36" s="7">
        <v>99</v>
      </c>
      <c r="AO36" s="7">
        <v>34</v>
      </c>
      <c r="AP36" s="8">
        <v>55</v>
      </c>
      <c r="AQ36" s="7">
        <v>919</v>
      </c>
      <c r="AR36" s="7">
        <v>1746</v>
      </c>
      <c r="AS36" s="7">
        <v>4305</v>
      </c>
      <c r="AT36" s="8">
        <v>921</v>
      </c>
      <c r="AU36" s="7">
        <v>2327</v>
      </c>
      <c r="AV36" s="7">
        <v>27473</v>
      </c>
      <c r="AW36" s="7"/>
      <c r="AX36" s="8">
        <v>0</v>
      </c>
      <c r="AY36" s="7">
        <v>124607</v>
      </c>
      <c r="AZ36" s="8">
        <v>0</v>
      </c>
      <c r="BA36" s="7">
        <v>12274</v>
      </c>
      <c r="BB36" s="7">
        <v>3209</v>
      </c>
      <c r="BC36" s="8">
        <v>0</v>
      </c>
      <c r="BD36" s="8">
        <v>0</v>
      </c>
      <c r="BE36" s="8">
        <v>3209</v>
      </c>
      <c r="BF36" s="6">
        <v>0</v>
      </c>
      <c r="BG36" s="8">
        <v>12274</v>
      </c>
      <c r="BH36" s="8">
        <v>124607</v>
      </c>
      <c r="BI36" s="8">
        <v>0</v>
      </c>
      <c r="BJ36" s="8">
        <v>0</v>
      </c>
      <c r="BK36" s="8">
        <v>0</v>
      </c>
      <c r="BL36" s="45">
        <f t="shared" si="0"/>
        <v>124483</v>
      </c>
      <c r="BM36" s="45">
        <f t="shared" si="31"/>
        <v>140090</v>
      </c>
      <c r="BN36" s="45">
        <f t="shared" si="18"/>
        <v>264573</v>
      </c>
      <c r="BO36" s="40" t="s">
        <v>170</v>
      </c>
      <c r="BP36" s="22" t="s">
        <v>239</v>
      </c>
      <c r="BQ36" s="52" t="s">
        <v>240</v>
      </c>
      <c r="BR36" s="55">
        <v>9610</v>
      </c>
      <c r="BS36" s="50">
        <f t="shared" si="19"/>
        <v>400.26715328467151</v>
      </c>
      <c r="BT36" s="80">
        <f t="shared" si="32"/>
        <v>48.906387339842368</v>
      </c>
      <c r="BU36" s="75">
        <f t="shared" si="20"/>
        <v>23.170802919708031</v>
      </c>
      <c r="BV36" s="14">
        <f t="shared" si="21"/>
        <v>18.239416058394159</v>
      </c>
      <c r="BW36" s="14">
        <f t="shared" si="22"/>
        <v>25.864233576642334</v>
      </c>
      <c r="BX36" s="14">
        <f t="shared" si="23"/>
        <v>6.2846715328467155</v>
      </c>
      <c r="BY36" s="14">
        <f t="shared" si="24"/>
        <v>3.397080291970803</v>
      </c>
      <c r="BZ36" s="14">
        <f t="shared" si="25"/>
        <v>0</v>
      </c>
      <c r="CA36" s="14">
        <f t="shared" si="26"/>
        <v>52.802919708029194</v>
      </c>
      <c r="CB36" s="14">
        <f t="shared" si="33"/>
        <v>40.106569343065694</v>
      </c>
      <c r="CC36" s="14">
        <f t="shared" si="27"/>
        <v>92.909489051094894</v>
      </c>
      <c r="CD36" s="14">
        <f t="shared" si="28"/>
        <v>0</v>
      </c>
      <c r="CE36" s="14">
        <f t="shared" si="34"/>
        <v>4.684671532846715</v>
      </c>
      <c r="CF36" s="14">
        <f t="shared" si="29"/>
        <v>181.90802919708028</v>
      </c>
      <c r="CG36" s="19">
        <f t="shared" si="30"/>
        <v>3.2934306569343064</v>
      </c>
    </row>
    <row r="37" spans="1:85" ht="13.8" x14ac:dyDescent="0.3">
      <c r="A37" s="3" t="s">
        <v>170</v>
      </c>
      <c r="B37" s="4" t="s">
        <v>241</v>
      </c>
      <c r="C37" s="4" t="s">
        <v>242</v>
      </c>
      <c r="D37" s="5">
        <v>4590</v>
      </c>
      <c r="E37" s="6">
        <v>58</v>
      </c>
      <c r="F37" s="6">
        <v>7740</v>
      </c>
      <c r="G37" s="7">
        <v>99470</v>
      </c>
      <c r="H37" s="6">
        <v>0</v>
      </c>
      <c r="I37" s="6">
        <v>16598</v>
      </c>
      <c r="J37" s="7">
        <v>0</v>
      </c>
      <c r="K37" s="7">
        <v>125209</v>
      </c>
      <c r="L37" s="8">
        <v>0</v>
      </c>
      <c r="M37" s="6">
        <v>0</v>
      </c>
      <c r="N37" s="7">
        <v>1915</v>
      </c>
      <c r="O37" s="8">
        <v>0</v>
      </c>
      <c r="P37" s="6">
        <v>0</v>
      </c>
      <c r="Q37" s="6">
        <v>0</v>
      </c>
      <c r="R37" s="6">
        <v>0</v>
      </c>
      <c r="S37" s="7">
        <v>0</v>
      </c>
      <c r="T37" s="6">
        <v>0</v>
      </c>
      <c r="U37" s="6">
        <v>0</v>
      </c>
      <c r="V37" s="6">
        <v>0</v>
      </c>
      <c r="W37" s="7">
        <v>42802</v>
      </c>
      <c r="X37" s="7">
        <v>168480</v>
      </c>
      <c r="Y37" s="6">
        <v>0</v>
      </c>
      <c r="Z37" s="7">
        <v>341920</v>
      </c>
      <c r="AA37" s="7">
        <v>15130</v>
      </c>
      <c r="AB37" s="8">
        <v>0</v>
      </c>
      <c r="AC37" s="8">
        <v>0</v>
      </c>
      <c r="AD37" s="6">
        <v>0</v>
      </c>
      <c r="AE37" s="6">
        <v>0</v>
      </c>
      <c r="AF37" s="7">
        <v>180</v>
      </c>
      <c r="AG37" s="7">
        <v>4180</v>
      </c>
      <c r="AH37" s="7">
        <v>953</v>
      </c>
      <c r="AI37" s="8">
        <v>714</v>
      </c>
      <c r="AJ37" s="7">
        <v>951</v>
      </c>
      <c r="AK37" s="8">
        <v>0</v>
      </c>
      <c r="AL37" s="8">
        <v>0</v>
      </c>
      <c r="AM37" s="8">
        <v>0</v>
      </c>
      <c r="AN37" s="7">
        <v>373</v>
      </c>
      <c r="AO37" s="7">
        <v>920</v>
      </c>
      <c r="AP37" s="8">
        <v>0</v>
      </c>
      <c r="AQ37" s="7">
        <v>6407</v>
      </c>
      <c r="AR37" s="7">
        <v>11365</v>
      </c>
      <c r="AS37" s="7">
        <v>41130</v>
      </c>
      <c r="AT37" s="8">
        <v>0</v>
      </c>
      <c r="AU37" s="7">
        <v>12800</v>
      </c>
      <c r="AV37" s="7">
        <v>172485</v>
      </c>
      <c r="AW37" s="7"/>
      <c r="AX37" s="8">
        <v>0</v>
      </c>
      <c r="AY37" s="7">
        <v>341680</v>
      </c>
      <c r="AZ37" s="8">
        <v>0</v>
      </c>
      <c r="BA37" s="7">
        <v>65780</v>
      </c>
      <c r="BB37" s="7">
        <v>51240</v>
      </c>
      <c r="BC37" s="8">
        <v>0</v>
      </c>
      <c r="BD37" s="8">
        <v>0</v>
      </c>
      <c r="BE37" s="8">
        <v>51240</v>
      </c>
      <c r="BF37" s="6">
        <v>0</v>
      </c>
      <c r="BG37" s="8">
        <v>65780</v>
      </c>
      <c r="BH37" s="8">
        <v>341680</v>
      </c>
      <c r="BI37" s="8">
        <v>0</v>
      </c>
      <c r="BJ37" s="8">
        <v>0</v>
      </c>
      <c r="BK37" s="8">
        <v>0</v>
      </c>
      <c r="BL37" s="45">
        <f t="shared" si="0"/>
        <v>1071780</v>
      </c>
      <c r="BM37" s="45">
        <f t="shared" si="31"/>
        <v>458700</v>
      </c>
      <c r="BN37" s="45">
        <f t="shared" si="18"/>
        <v>1530480</v>
      </c>
      <c r="BO37" s="40" t="s">
        <v>170</v>
      </c>
      <c r="BP37" s="22" t="s">
        <v>241</v>
      </c>
      <c r="BQ37" s="52" t="s">
        <v>242</v>
      </c>
      <c r="BR37" s="55">
        <v>51250</v>
      </c>
      <c r="BS37" s="50">
        <f t="shared" si="19"/>
        <v>344.60348583877993</v>
      </c>
      <c r="BT37" s="80">
        <f t="shared" si="32"/>
        <v>71.000107477255909</v>
      </c>
      <c r="BU37" s="75">
        <f t="shared" si="20"/>
        <v>38.392156862745097</v>
      </c>
      <c r="BV37" s="14">
        <f t="shared" si="21"/>
        <v>21.671023965141611</v>
      </c>
      <c r="BW37" s="14">
        <f t="shared" si="22"/>
        <v>27.278649237472766</v>
      </c>
      <c r="BX37" s="14">
        <f t="shared" si="23"/>
        <v>8.9607843137254903</v>
      </c>
      <c r="BY37" s="14">
        <f t="shared" si="24"/>
        <v>6.4047930283224401</v>
      </c>
      <c r="BZ37" s="14">
        <f t="shared" si="25"/>
        <v>0</v>
      </c>
      <c r="CA37" s="14">
        <f t="shared" si="26"/>
        <v>74.492374727668846</v>
      </c>
      <c r="CB37" s="14">
        <f t="shared" si="33"/>
        <v>37.578431372549019</v>
      </c>
      <c r="CC37" s="14">
        <f t="shared" si="27"/>
        <v>112.07080610021787</v>
      </c>
      <c r="CD37" s="14">
        <f t="shared" si="28"/>
        <v>0</v>
      </c>
      <c r="CE37" s="14">
        <f t="shared" si="34"/>
        <v>11.163398692810457</v>
      </c>
      <c r="CF37" s="14">
        <f t="shared" si="29"/>
        <v>74.4400871459695</v>
      </c>
      <c r="CG37" s="19">
        <f t="shared" si="30"/>
        <v>9.3250544662309363</v>
      </c>
    </row>
    <row r="38" spans="1:85" ht="13.8" x14ac:dyDescent="0.3">
      <c r="A38" s="3" t="s">
        <v>170</v>
      </c>
      <c r="B38" s="4" t="s">
        <v>243</v>
      </c>
      <c r="C38" s="4" t="s">
        <v>244</v>
      </c>
      <c r="D38" s="5">
        <v>1972</v>
      </c>
      <c r="E38" s="6">
        <v>0</v>
      </c>
      <c r="F38" s="6">
        <v>16946</v>
      </c>
      <c r="G38" s="7">
        <v>40388</v>
      </c>
      <c r="H38" s="6">
        <v>0</v>
      </c>
      <c r="I38" s="6">
        <v>0</v>
      </c>
      <c r="J38" s="7">
        <v>0</v>
      </c>
      <c r="K38" s="7">
        <v>47604</v>
      </c>
      <c r="L38" s="8">
        <v>0</v>
      </c>
      <c r="M38" s="6">
        <v>0</v>
      </c>
      <c r="N38" s="7">
        <v>0</v>
      </c>
      <c r="O38" s="8">
        <v>0</v>
      </c>
      <c r="P38" s="6">
        <v>0</v>
      </c>
      <c r="Q38" s="6">
        <v>0</v>
      </c>
      <c r="R38" s="6">
        <v>0</v>
      </c>
      <c r="S38" s="7">
        <v>0</v>
      </c>
      <c r="T38" s="6">
        <v>0</v>
      </c>
      <c r="U38" s="6">
        <v>0</v>
      </c>
      <c r="V38" s="6">
        <v>9832</v>
      </c>
      <c r="W38" s="7">
        <v>0</v>
      </c>
      <c r="X38" s="7">
        <v>72463</v>
      </c>
      <c r="Y38" s="6">
        <v>0</v>
      </c>
      <c r="Z38" s="7">
        <v>128170</v>
      </c>
      <c r="AA38" s="7">
        <v>10425</v>
      </c>
      <c r="AB38" s="8">
        <v>0</v>
      </c>
      <c r="AC38" s="8">
        <v>0</v>
      </c>
      <c r="AD38" s="6">
        <v>0</v>
      </c>
      <c r="AE38" s="6">
        <v>0</v>
      </c>
      <c r="AF38" s="7">
        <v>68</v>
      </c>
      <c r="AG38" s="7">
        <v>2839</v>
      </c>
      <c r="AH38" s="7">
        <v>815</v>
      </c>
      <c r="AI38" s="8">
        <v>0</v>
      </c>
      <c r="AJ38" s="7">
        <v>0</v>
      </c>
      <c r="AK38" s="8">
        <v>0</v>
      </c>
      <c r="AL38" s="8">
        <v>0</v>
      </c>
      <c r="AM38" s="8">
        <v>0</v>
      </c>
      <c r="AN38" s="7">
        <v>334</v>
      </c>
      <c r="AO38" s="7">
        <v>150</v>
      </c>
      <c r="AP38" s="8">
        <v>196</v>
      </c>
      <c r="AQ38" s="7">
        <v>4006</v>
      </c>
      <c r="AR38" s="7">
        <v>7611</v>
      </c>
      <c r="AS38" s="7">
        <v>18767</v>
      </c>
      <c r="AT38" s="8">
        <v>4010</v>
      </c>
      <c r="AU38" s="7">
        <v>10144</v>
      </c>
      <c r="AV38" s="7">
        <v>163636</v>
      </c>
      <c r="AW38" s="7"/>
      <c r="AX38" s="8">
        <v>0</v>
      </c>
      <c r="AY38" s="7">
        <v>288934</v>
      </c>
      <c r="AZ38" s="8">
        <v>0</v>
      </c>
      <c r="BA38" s="7">
        <v>35336</v>
      </c>
      <c r="BB38" s="7">
        <v>11479</v>
      </c>
      <c r="BC38" s="8">
        <v>0</v>
      </c>
      <c r="BD38" s="8">
        <v>0</v>
      </c>
      <c r="BE38" s="8">
        <v>11479</v>
      </c>
      <c r="BF38" s="6">
        <v>0</v>
      </c>
      <c r="BG38" s="8">
        <v>35336</v>
      </c>
      <c r="BH38" s="8">
        <v>288934</v>
      </c>
      <c r="BI38" s="8">
        <v>0</v>
      </c>
      <c r="BJ38" s="8">
        <v>0</v>
      </c>
      <c r="BK38" s="8">
        <v>0</v>
      </c>
      <c r="BL38" s="45">
        <f t="shared" si="0"/>
        <v>538404</v>
      </c>
      <c r="BM38" s="45">
        <f t="shared" si="31"/>
        <v>335749</v>
      </c>
      <c r="BN38" s="45">
        <f t="shared" si="18"/>
        <v>874153</v>
      </c>
      <c r="BO38" s="40" t="s">
        <v>170</v>
      </c>
      <c r="BP38" s="22" t="s">
        <v>243</v>
      </c>
      <c r="BQ38" s="52" t="s">
        <v>244</v>
      </c>
      <c r="BR38" s="55">
        <v>33790</v>
      </c>
      <c r="BS38" s="50">
        <f t="shared" si="19"/>
        <v>460.41734279918865</v>
      </c>
      <c r="BT38" s="80">
        <f t="shared" si="32"/>
        <v>63.020916511278791</v>
      </c>
      <c r="BU38" s="75">
        <f t="shared" si="20"/>
        <v>45.339249492900606</v>
      </c>
      <c r="BV38" s="14">
        <f t="shared" si="21"/>
        <v>22.514198782961461</v>
      </c>
      <c r="BW38" s="14">
        <f t="shared" si="22"/>
        <v>24.139959432048681</v>
      </c>
      <c r="BX38" s="14">
        <f t="shared" si="23"/>
        <v>9.5167342799188646</v>
      </c>
      <c r="BY38" s="14">
        <f t="shared" si="24"/>
        <v>5.1440162271805274</v>
      </c>
      <c r="BZ38" s="14">
        <f t="shared" si="25"/>
        <v>0</v>
      </c>
      <c r="CA38" s="14">
        <f t="shared" si="26"/>
        <v>64.994929006085187</v>
      </c>
      <c r="CB38" s="14">
        <f t="shared" si="33"/>
        <v>82.979716024340775</v>
      </c>
      <c r="CC38" s="14">
        <f t="shared" si="27"/>
        <v>147.97464503042596</v>
      </c>
      <c r="CD38" s="14">
        <f t="shared" si="28"/>
        <v>0</v>
      </c>
      <c r="CE38" s="14">
        <f t="shared" si="34"/>
        <v>5.8209939148073024</v>
      </c>
      <c r="CF38" s="14">
        <f t="shared" si="29"/>
        <v>146.51825557809332</v>
      </c>
      <c r="CG38" s="19">
        <f t="shared" si="30"/>
        <v>4.9858012170385395</v>
      </c>
    </row>
    <row r="39" spans="1:85" ht="13.8" x14ac:dyDescent="0.3">
      <c r="A39" s="3" t="s">
        <v>170</v>
      </c>
      <c r="B39" s="4" t="s">
        <v>245</v>
      </c>
      <c r="C39" s="4" t="s">
        <v>246</v>
      </c>
      <c r="D39" s="5">
        <v>2055</v>
      </c>
      <c r="E39" s="6">
        <v>29</v>
      </c>
      <c r="F39" s="6">
        <v>0</v>
      </c>
      <c r="G39" s="7">
        <v>0</v>
      </c>
      <c r="H39" s="6">
        <v>0</v>
      </c>
      <c r="I39" s="6">
        <v>0</v>
      </c>
      <c r="J39" s="7">
        <v>60030</v>
      </c>
      <c r="K39" s="7">
        <v>74695</v>
      </c>
      <c r="L39" s="8">
        <v>0</v>
      </c>
      <c r="M39" s="6">
        <v>19</v>
      </c>
      <c r="N39" s="7">
        <v>0</v>
      </c>
      <c r="O39" s="8">
        <v>0</v>
      </c>
      <c r="P39" s="6">
        <v>0</v>
      </c>
      <c r="Q39" s="6">
        <v>0</v>
      </c>
      <c r="R39" s="6">
        <v>0</v>
      </c>
      <c r="S39" s="7">
        <v>0</v>
      </c>
      <c r="T39" s="6">
        <v>0</v>
      </c>
      <c r="U39" s="6">
        <v>0</v>
      </c>
      <c r="V39" s="6">
        <v>0</v>
      </c>
      <c r="W39" s="7">
        <v>0</v>
      </c>
      <c r="X39" s="7">
        <v>87640</v>
      </c>
      <c r="Y39" s="6">
        <v>0</v>
      </c>
      <c r="Z39" s="7">
        <v>186760</v>
      </c>
      <c r="AA39" s="7">
        <v>4570</v>
      </c>
      <c r="AB39" s="8">
        <v>0</v>
      </c>
      <c r="AC39" s="8">
        <v>0</v>
      </c>
      <c r="AD39" s="6">
        <v>0</v>
      </c>
      <c r="AE39" s="6">
        <v>0</v>
      </c>
      <c r="AF39" s="7">
        <v>0</v>
      </c>
      <c r="AG39" s="7">
        <v>0</v>
      </c>
      <c r="AH39" s="7">
        <v>590</v>
      </c>
      <c r="AI39" s="8">
        <v>433</v>
      </c>
      <c r="AJ39" s="7">
        <v>0</v>
      </c>
      <c r="AK39" s="8">
        <v>0</v>
      </c>
      <c r="AL39" s="8">
        <v>0</v>
      </c>
      <c r="AM39" s="8">
        <v>0</v>
      </c>
      <c r="AN39" s="7">
        <v>209</v>
      </c>
      <c r="AO39" s="7">
        <v>0</v>
      </c>
      <c r="AP39" s="8">
        <v>127</v>
      </c>
      <c r="AQ39" s="7">
        <v>0</v>
      </c>
      <c r="AR39" s="7">
        <v>0</v>
      </c>
      <c r="AS39" s="7">
        <v>15082</v>
      </c>
      <c r="AT39" s="8">
        <v>3021</v>
      </c>
      <c r="AU39" s="7">
        <v>6569</v>
      </c>
      <c r="AV39" s="7">
        <v>21042</v>
      </c>
      <c r="AW39" s="7"/>
      <c r="AX39" s="8">
        <v>0</v>
      </c>
      <c r="AY39" s="7">
        <v>223770</v>
      </c>
      <c r="AZ39" s="8">
        <v>0</v>
      </c>
      <c r="BA39" s="7">
        <v>2140</v>
      </c>
      <c r="BB39" s="7">
        <v>8380</v>
      </c>
      <c r="BC39" s="8">
        <v>0</v>
      </c>
      <c r="BD39" s="8">
        <v>8380</v>
      </c>
      <c r="BE39" s="8">
        <v>0</v>
      </c>
      <c r="BF39" s="6">
        <v>0</v>
      </c>
      <c r="BG39" s="8">
        <v>2140</v>
      </c>
      <c r="BH39" s="8">
        <v>223770</v>
      </c>
      <c r="BI39" s="8">
        <v>0</v>
      </c>
      <c r="BJ39" s="8">
        <v>0</v>
      </c>
      <c r="BK39" s="8">
        <v>0</v>
      </c>
      <c r="BL39" s="45">
        <f t="shared" si="0"/>
        <v>469196</v>
      </c>
      <c r="BM39" s="45">
        <f t="shared" si="31"/>
        <v>225910</v>
      </c>
      <c r="BN39" s="45">
        <f t="shared" si="18"/>
        <v>695106</v>
      </c>
      <c r="BO39" s="40" t="s">
        <v>170</v>
      </c>
      <c r="BP39" s="22" t="s">
        <v>245</v>
      </c>
      <c r="BQ39" s="52" t="s">
        <v>246</v>
      </c>
      <c r="BR39" s="55">
        <v>6400</v>
      </c>
      <c r="BS39" s="50">
        <f t="shared" si="19"/>
        <v>341.36545012165448</v>
      </c>
      <c r="BT39" s="80">
        <f t="shared" si="32"/>
        <v>67.796426545175663</v>
      </c>
      <c r="BU39" s="75">
        <f t="shared" si="20"/>
        <v>42.647201946472016</v>
      </c>
      <c r="BV39" s="14">
        <f t="shared" si="21"/>
        <v>1.4700729927007299</v>
      </c>
      <c r="BW39" s="14">
        <f t="shared" si="22"/>
        <v>36.347931873479318</v>
      </c>
      <c r="BX39" s="14">
        <f t="shared" si="23"/>
        <v>7.3391727493917278</v>
      </c>
      <c r="BY39" s="14">
        <f t="shared" si="24"/>
        <v>3.1965936739659369</v>
      </c>
      <c r="BZ39" s="14">
        <f t="shared" si="25"/>
        <v>29.211678832116789</v>
      </c>
      <c r="CA39" s="14">
        <f t="shared" si="26"/>
        <v>90.880778588807786</v>
      </c>
      <c r="CB39" s="14">
        <f t="shared" si="33"/>
        <v>10.239416058394161</v>
      </c>
      <c r="CC39" s="14">
        <f t="shared" si="27"/>
        <v>101.12019464720194</v>
      </c>
      <c r="CD39" s="14">
        <f t="shared" si="28"/>
        <v>4.0778588807785887</v>
      </c>
      <c r="CE39" s="14">
        <f t="shared" si="34"/>
        <v>0</v>
      </c>
      <c r="CF39" s="14">
        <f t="shared" si="29"/>
        <v>108.8905109489051</v>
      </c>
      <c r="CG39" s="19">
        <f t="shared" si="30"/>
        <v>0</v>
      </c>
    </row>
    <row r="40" spans="1:85" ht="13.8" x14ac:dyDescent="0.3">
      <c r="A40" s="3" t="s">
        <v>170</v>
      </c>
      <c r="B40" s="4" t="s">
        <v>247</v>
      </c>
      <c r="C40" s="4" t="s">
        <v>248</v>
      </c>
      <c r="D40" s="5">
        <v>912</v>
      </c>
      <c r="E40" s="6">
        <v>0</v>
      </c>
      <c r="F40" s="6">
        <v>8294</v>
      </c>
      <c r="G40" s="7">
        <v>10870</v>
      </c>
      <c r="H40" s="6">
        <v>0</v>
      </c>
      <c r="I40" s="6">
        <v>0</v>
      </c>
      <c r="J40" s="7">
        <v>0</v>
      </c>
      <c r="K40" s="7">
        <v>27282</v>
      </c>
      <c r="L40" s="8">
        <v>0</v>
      </c>
      <c r="M40" s="6">
        <v>0</v>
      </c>
      <c r="N40" s="7">
        <v>0</v>
      </c>
      <c r="O40" s="8">
        <v>0</v>
      </c>
      <c r="P40" s="6">
        <v>0</v>
      </c>
      <c r="Q40" s="6">
        <v>0</v>
      </c>
      <c r="R40" s="6">
        <v>0</v>
      </c>
      <c r="S40" s="7">
        <v>0</v>
      </c>
      <c r="T40" s="6">
        <v>0</v>
      </c>
      <c r="U40" s="6">
        <v>0</v>
      </c>
      <c r="V40" s="6">
        <v>998</v>
      </c>
      <c r="W40" s="7">
        <v>0</v>
      </c>
      <c r="X40" s="7">
        <v>19428</v>
      </c>
      <c r="Y40" s="6">
        <v>0</v>
      </c>
      <c r="Z40" s="7">
        <v>46550</v>
      </c>
      <c r="AA40" s="7">
        <v>3856</v>
      </c>
      <c r="AB40" s="8">
        <v>0</v>
      </c>
      <c r="AC40" s="8">
        <v>0</v>
      </c>
      <c r="AD40" s="6">
        <v>0</v>
      </c>
      <c r="AE40" s="6">
        <v>0</v>
      </c>
      <c r="AF40" s="7">
        <v>7</v>
      </c>
      <c r="AG40" s="7">
        <v>288</v>
      </c>
      <c r="AH40" s="7">
        <v>263</v>
      </c>
      <c r="AI40" s="8">
        <v>0</v>
      </c>
      <c r="AJ40" s="7">
        <v>0</v>
      </c>
      <c r="AK40" s="8">
        <v>0</v>
      </c>
      <c r="AL40" s="8">
        <v>0</v>
      </c>
      <c r="AM40" s="8">
        <v>0</v>
      </c>
      <c r="AN40" s="7">
        <v>44</v>
      </c>
      <c r="AO40" s="7">
        <v>16</v>
      </c>
      <c r="AP40" s="8">
        <v>45</v>
      </c>
      <c r="AQ40" s="7">
        <v>407</v>
      </c>
      <c r="AR40" s="7">
        <v>772</v>
      </c>
      <c r="AS40" s="7">
        <v>1905</v>
      </c>
      <c r="AT40" s="8">
        <v>407</v>
      </c>
      <c r="AU40" s="7">
        <v>1029</v>
      </c>
      <c r="AV40" s="7">
        <v>57083</v>
      </c>
      <c r="AW40" s="7"/>
      <c r="AX40" s="8">
        <v>0</v>
      </c>
      <c r="AY40" s="7">
        <v>209617</v>
      </c>
      <c r="AZ40" s="8">
        <v>0</v>
      </c>
      <c r="BA40" s="7">
        <v>16342</v>
      </c>
      <c r="BB40" s="7">
        <v>5504</v>
      </c>
      <c r="BC40" s="8">
        <v>0</v>
      </c>
      <c r="BD40" s="8">
        <v>0</v>
      </c>
      <c r="BE40" s="8">
        <v>5504</v>
      </c>
      <c r="BF40" s="6">
        <v>0</v>
      </c>
      <c r="BG40" s="8">
        <v>16342</v>
      </c>
      <c r="BH40" s="8">
        <v>209617</v>
      </c>
      <c r="BI40" s="8">
        <v>0</v>
      </c>
      <c r="BJ40" s="8">
        <v>0</v>
      </c>
      <c r="BK40" s="8">
        <v>0</v>
      </c>
      <c r="BL40" s="45">
        <f t="shared" si="0"/>
        <v>179544</v>
      </c>
      <c r="BM40" s="45">
        <f t="shared" si="31"/>
        <v>231463</v>
      </c>
      <c r="BN40" s="45">
        <f t="shared" si="18"/>
        <v>411007</v>
      </c>
      <c r="BO40" s="40" t="s">
        <v>170</v>
      </c>
      <c r="BP40" s="22" t="s">
        <v>247</v>
      </c>
      <c r="BQ40" s="52" t="s">
        <v>248</v>
      </c>
      <c r="BR40" s="55">
        <v>10230</v>
      </c>
      <c r="BS40" s="50">
        <f t="shared" si="19"/>
        <v>461.88267543859649</v>
      </c>
      <c r="BT40" s="80">
        <f t="shared" si="32"/>
        <v>45.051598031511951</v>
      </c>
      <c r="BU40" s="75">
        <f t="shared" si="20"/>
        <v>30.396929824561404</v>
      </c>
      <c r="BV40" s="14">
        <f t="shared" si="21"/>
        <v>12.365131578947368</v>
      </c>
      <c r="BW40" s="14">
        <f t="shared" si="22"/>
        <v>29.914473684210527</v>
      </c>
      <c r="BX40" s="14">
        <f t="shared" si="23"/>
        <v>2.0888157894736841</v>
      </c>
      <c r="BY40" s="14">
        <f t="shared" si="24"/>
        <v>1.1282894736842106</v>
      </c>
      <c r="BZ40" s="14">
        <f t="shared" si="25"/>
        <v>0</v>
      </c>
      <c r="CA40" s="14">
        <f t="shared" si="26"/>
        <v>51.041666666666664</v>
      </c>
      <c r="CB40" s="14">
        <f t="shared" si="33"/>
        <v>62.591008771929822</v>
      </c>
      <c r="CC40" s="14">
        <f t="shared" si="27"/>
        <v>113.63267543859649</v>
      </c>
      <c r="CD40" s="14">
        <f t="shared" si="28"/>
        <v>0</v>
      </c>
      <c r="CE40" s="14">
        <f t="shared" si="34"/>
        <v>6.0350877192982457</v>
      </c>
      <c r="CF40" s="14">
        <f t="shared" si="29"/>
        <v>229.84320175438597</v>
      </c>
      <c r="CG40" s="19">
        <f t="shared" si="30"/>
        <v>1.0942982456140351</v>
      </c>
    </row>
    <row r="41" spans="1:85" ht="13.8" x14ac:dyDescent="0.3">
      <c r="A41" s="3" t="s">
        <v>170</v>
      </c>
      <c r="B41" s="4" t="s">
        <v>249</v>
      </c>
      <c r="C41" s="4" t="s">
        <v>250</v>
      </c>
      <c r="D41" s="5">
        <v>4177</v>
      </c>
      <c r="E41" s="6">
        <v>48</v>
      </c>
      <c r="F41" s="6">
        <v>6810</v>
      </c>
      <c r="G41" s="7">
        <v>94580</v>
      </c>
      <c r="H41" s="6">
        <v>0</v>
      </c>
      <c r="I41" s="6">
        <v>15949</v>
      </c>
      <c r="J41" s="7">
        <v>0</v>
      </c>
      <c r="K41" s="7">
        <v>120207</v>
      </c>
      <c r="L41" s="8">
        <v>0</v>
      </c>
      <c r="M41" s="6">
        <v>0</v>
      </c>
      <c r="N41" s="7">
        <v>1685</v>
      </c>
      <c r="O41" s="8">
        <v>0</v>
      </c>
      <c r="P41" s="6">
        <v>0</v>
      </c>
      <c r="Q41" s="6">
        <v>0</v>
      </c>
      <c r="R41" s="6">
        <v>0</v>
      </c>
      <c r="S41" s="7">
        <v>0</v>
      </c>
      <c r="T41" s="6">
        <v>0</v>
      </c>
      <c r="U41" s="6">
        <v>0</v>
      </c>
      <c r="V41" s="6">
        <v>0</v>
      </c>
      <c r="W41" s="7">
        <v>37665</v>
      </c>
      <c r="X41" s="7">
        <v>152610</v>
      </c>
      <c r="Y41" s="6">
        <v>0</v>
      </c>
      <c r="Z41" s="7">
        <v>349160</v>
      </c>
      <c r="AA41" s="7">
        <v>20070</v>
      </c>
      <c r="AB41" s="8">
        <v>0</v>
      </c>
      <c r="AC41" s="8">
        <v>0</v>
      </c>
      <c r="AD41" s="6">
        <v>0</v>
      </c>
      <c r="AE41" s="6">
        <v>0</v>
      </c>
      <c r="AF41" s="7">
        <v>156</v>
      </c>
      <c r="AG41" s="7">
        <v>3679</v>
      </c>
      <c r="AH41" s="7">
        <v>839</v>
      </c>
      <c r="AI41" s="8">
        <v>627</v>
      </c>
      <c r="AJ41" s="7">
        <v>838</v>
      </c>
      <c r="AK41" s="8">
        <v>0</v>
      </c>
      <c r="AL41" s="8">
        <v>0</v>
      </c>
      <c r="AM41" s="8">
        <v>0</v>
      </c>
      <c r="AN41" s="7">
        <v>327</v>
      </c>
      <c r="AO41" s="7">
        <v>806</v>
      </c>
      <c r="AP41" s="8">
        <v>0</v>
      </c>
      <c r="AQ41" s="7">
        <v>5640</v>
      </c>
      <c r="AR41" s="7">
        <v>9997</v>
      </c>
      <c r="AS41" s="7">
        <v>36192</v>
      </c>
      <c r="AT41" s="8">
        <v>0</v>
      </c>
      <c r="AU41" s="7">
        <v>11263</v>
      </c>
      <c r="AV41" s="7">
        <v>86989</v>
      </c>
      <c r="AW41" s="7"/>
      <c r="AX41" s="8">
        <v>0</v>
      </c>
      <c r="AY41" s="7">
        <v>345370</v>
      </c>
      <c r="AZ41" s="8">
        <v>0</v>
      </c>
      <c r="BA41" s="7">
        <v>17340</v>
      </c>
      <c r="BB41" s="7">
        <v>45100</v>
      </c>
      <c r="BC41" s="8">
        <v>0</v>
      </c>
      <c r="BD41" s="8">
        <v>0</v>
      </c>
      <c r="BE41" s="8">
        <v>45100</v>
      </c>
      <c r="BF41" s="6">
        <v>0</v>
      </c>
      <c r="BG41" s="8">
        <v>17340</v>
      </c>
      <c r="BH41" s="8">
        <v>345370</v>
      </c>
      <c r="BI41" s="8">
        <v>0</v>
      </c>
      <c r="BJ41" s="8">
        <v>0</v>
      </c>
      <c r="BK41" s="8">
        <v>0</v>
      </c>
      <c r="BL41" s="45">
        <f t="shared" si="0"/>
        <v>956137</v>
      </c>
      <c r="BM41" s="45">
        <f t="shared" si="31"/>
        <v>407810</v>
      </c>
      <c r="BN41" s="45">
        <f t="shared" si="18"/>
        <v>1363947</v>
      </c>
      <c r="BO41" s="40" t="s">
        <v>170</v>
      </c>
      <c r="BP41" s="22" t="s">
        <v>249</v>
      </c>
      <c r="BQ41" s="52" t="s">
        <v>250</v>
      </c>
      <c r="BR41" s="55">
        <v>43350</v>
      </c>
      <c r="BS41" s="50">
        <f t="shared" si="19"/>
        <v>336.91572899209962</v>
      </c>
      <c r="BT41" s="80">
        <f t="shared" si="32"/>
        <v>71.021753048574681</v>
      </c>
      <c r="BU41" s="75">
        <f t="shared" si="20"/>
        <v>38.166147953076369</v>
      </c>
      <c r="BV41" s="14">
        <f t="shared" si="21"/>
        <v>22.643045247785491</v>
      </c>
      <c r="BW41" s="14">
        <f t="shared" si="22"/>
        <v>28.778309791716541</v>
      </c>
      <c r="BX41" s="14">
        <f t="shared" si="23"/>
        <v>8.664591812305483</v>
      </c>
      <c r="BY41" s="14">
        <f t="shared" si="24"/>
        <v>6.5147234857553267</v>
      </c>
      <c r="BZ41" s="14">
        <f t="shared" si="25"/>
        <v>0</v>
      </c>
      <c r="CA41" s="14">
        <f t="shared" si="26"/>
        <v>83.591094086665066</v>
      </c>
      <c r="CB41" s="14">
        <f t="shared" si="33"/>
        <v>20.825712233660521</v>
      </c>
      <c r="CC41" s="14">
        <f t="shared" si="27"/>
        <v>104.41680632032559</v>
      </c>
      <c r="CD41" s="14">
        <f t="shared" si="28"/>
        <v>0</v>
      </c>
      <c r="CE41" s="14">
        <f t="shared" si="34"/>
        <v>10.797222887239645</v>
      </c>
      <c r="CF41" s="14">
        <f t="shared" si="29"/>
        <v>82.683744314101034</v>
      </c>
      <c r="CG41" s="19">
        <f t="shared" si="30"/>
        <v>9.0172372516159918</v>
      </c>
    </row>
    <row r="42" spans="1:85" ht="13.8" x14ac:dyDescent="0.3">
      <c r="A42" s="3" t="s">
        <v>170</v>
      </c>
      <c r="B42" s="4" t="s">
        <v>251</v>
      </c>
      <c r="C42" s="4" t="s">
        <v>252</v>
      </c>
      <c r="D42" s="5">
        <v>7177</v>
      </c>
      <c r="E42" s="6">
        <v>0</v>
      </c>
      <c r="F42" s="6">
        <v>26260</v>
      </c>
      <c r="G42" s="7">
        <v>25820</v>
      </c>
      <c r="H42" s="6">
        <v>0</v>
      </c>
      <c r="I42" s="6">
        <v>0</v>
      </c>
      <c r="J42" s="7">
        <v>258040</v>
      </c>
      <c r="K42" s="7">
        <v>268170</v>
      </c>
      <c r="L42" s="8">
        <v>0</v>
      </c>
      <c r="M42" s="6">
        <v>0</v>
      </c>
      <c r="N42" s="7">
        <v>12020</v>
      </c>
      <c r="O42" s="8">
        <v>0</v>
      </c>
      <c r="P42" s="6">
        <v>0</v>
      </c>
      <c r="Q42" s="6">
        <v>0</v>
      </c>
      <c r="R42" s="6">
        <v>0</v>
      </c>
      <c r="S42" s="7">
        <v>167</v>
      </c>
      <c r="T42" s="6">
        <v>0</v>
      </c>
      <c r="U42" s="6">
        <v>0</v>
      </c>
      <c r="V42" s="6">
        <v>0</v>
      </c>
      <c r="W42" s="7">
        <v>86340</v>
      </c>
      <c r="X42" s="7">
        <v>332340</v>
      </c>
      <c r="Y42" s="6">
        <v>0</v>
      </c>
      <c r="Z42" s="7">
        <v>625300</v>
      </c>
      <c r="AA42" s="7">
        <v>2190</v>
      </c>
      <c r="AB42" s="8">
        <v>0</v>
      </c>
      <c r="AC42" s="8">
        <v>0</v>
      </c>
      <c r="AD42" s="6">
        <v>0</v>
      </c>
      <c r="AE42" s="6">
        <v>0</v>
      </c>
      <c r="AF42" s="7">
        <v>360</v>
      </c>
      <c r="AG42" s="7">
        <v>18360</v>
      </c>
      <c r="AH42" s="7">
        <v>2250</v>
      </c>
      <c r="AI42" s="8">
        <v>880</v>
      </c>
      <c r="AJ42" s="7">
        <v>2190</v>
      </c>
      <c r="AK42" s="8">
        <v>2960</v>
      </c>
      <c r="AL42" s="8">
        <v>0</v>
      </c>
      <c r="AM42" s="8">
        <v>0</v>
      </c>
      <c r="AN42" s="7">
        <v>1018</v>
      </c>
      <c r="AO42" s="7">
        <v>1733</v>
      </c>
      <c r="AP42" s="8">
        <v>0</v>
      </c>
      <c r="AQ42" s="7">
        <v>17800</v>
      </c>
      <c r="AR42" s="7">
        <v>16760</v>
      </c>
      <c r="AS42" s="7">
        <v>97170</v>
      </c>
      <c r="AT42" s="8">
        <v>25790</v>
      </c>
      <c r="AU42" s="7">
        <v>24560</v>
      </c>
      <c r="AV42" s="7">
        <v>69840</v>
      </c>
      <c r="AW42" s="7"/>
      <c r="AX42" s="8">
        <v>0</v>
      </c>
      <c r="AY42" s="7">
        <v>740870</v>
      </c>
      <c r="AZ42" s="8">
        <v>0</v>
      </c>
      <c r="BA42" s="7">
        <v>41020</v>
      </c>
      <c r="BB42" s="7">
        <v>119180</v>
      </c>
      <c r="BC42" s="8">
        <v>310</v>
      </c>
      <c r="BD42" s="8">
        <v>0</v>
      </c>
      <c r="BE42" s="8">
        <v>119180</v>
      </c>
      <c r="BF42" s="6">
        <v>0</v>
      </c>
      <c r="BG42" s="8">
        <v>41020</v>
      </c>
      <c r="BH42" s="8">
        <v>740870</v>
      </c>
      <c r="BI42" s="8">
        <v>0</v>
      </c>
      <c r="BJ42" s="8">
        <v>0</v>
      </c>
      <c r="BK42" s="8">
        <v>0</v>
      </c>
      <c r="BL42" s="45">
        <f t="shared" si="0"/>
        <v>1918318</v>
      </c>
      <c r="BM42" s="45">
        <f t="shared" si="31"/>
        <v>901070</v>
      </c>
      <c r="BN42" s="45">
        <f t="shared" si="18"/>
        <v>2819388</v>
      </c>
      <c r="BO42" s="40" t="s">
        <v>170</v>
      </c>
      <c r="BP42" s="22" t="s">
        <v>251</v>
      </c>
      <c r="BQ42" s="52" t="s">
        <v>252</v>
      </c>
      <c r="BR42" s="55">
        <v>301900</v>
      </c>
      <c r="BS42" s="50">
        <f t="shared" si="19"/>
        <v>434.90149087362408</v>
      </c>
      <c r="BT42" s="80">
        <f t="shared" si="32"/>
        <v>71.131468803904028</v>
      </c>
      <c r="BU42" s="75">
        <f t="shared" si="20"/>
        <v>49.96516650411035</v>
      </c>
      <c r="BV42" s="14">
        <f t="shared" si="21"/>
        <v>7.1910268914588267</v>
      </c>
      <c r="BW42" s="14">
        <f t="shared" si="22"/>
        <v>37.365194370907062</v>
      </c>
      <c r="BX42" s="14">
        <f t="shared" si="23"/>
        <v>13.539083182388184</v>
      </c>
      <c r="BY42" s="14">
        <f t="shared" si="24"/>
        <v>3.4220426361989689</v>
      </c>
      <c r="BZ42" s="14">
        <f t="shared" si="25"/>
        <v>35.953741117458549</v>
      </c>
      <c r="CA42" s="14">
        <f t="shared" si="26"/>
        <v>87.125539919186295</v>
      </c>
      <c r="CB42" s="14">
        <f t="shared" si="33"/>
        <v>9.7310854117319217</v>
      </c>
      <c r="CC42" s="14">
        <f t="shared" si="27"/>
        <v>96.856625330918206</v>
      </c>
      <c r="CD42" s="14">
        <f t="shared" si="28"/>
        <v>0</v>
      </c>
      <c r="CE42" s="14">
        <f t="shared" si="34"/>
        <v>16.60582416051275</v>
      </c>
      <c r="CF42" s="14">
        <f t="shared" si="29"/>
        <v>103.22836839905253</v>
      </c>
      <c r="CG42" s="19">
        <f t="shared" si="30"/>
        <v>12.030096140448656</v>
      </c>
    </row>
    <row r="43" spans="1:85" ht="13.8" x14ac:dyDescent="0.3">
      <c r="A43" s="3" t="s">
        <v>170</v>
      </c>
      <c r="B43" s="4" t="s">
        <v>253</v>
      </c>
      <c r="C43" s="4" t="s">
        <v>254</v>
      </c>
      <c r="D43" s="5">
        <v>44706</v>
      </c>
      <c r="E43" s="6">
        <v>293</v>
      </c>
      <c r="F43" s="6">
        <v>0</v>
      </c>
      <c r="G43" s="7">
        <v>5010</v>
      </c>
      <c r="H43" s="6">
        <v>0</v>
      </c>
      <c r="I43" s="6">
        <v>0</v>
      </c>
      <c r="J43" s="7">
        <v>1784810</v>
      </c>
      <c r="K43" s="7">
        <v>1935560</v>
      </c>
      <c r="L43" s="8">
        <v>0</v>
      </c>
      <c r="M43" s="6">
        <v>62</v>
      </c>
      <c r="N43" s="7">
        <v>3950</v>
      </c>
      <c r="O43" s="8">
        <v>126</v>
      </c>
      <c r="P43" s="6">
        <v>0</v>
      </c>
      <c r="Q43" s="6">
        <v>82</v>
      </c>
      <c r="R43" s="6">
        <v>0</v>
      </c>
      <c r="S43" s="7">
        <v>120</v>
      </c>
      <c r="T43" s="6">
        <v>0</v>
      </c>
      <c r="U43" s="6">
        <v>0</v>
      </c>
      <c r="V43" s="6">
        <v>0</v>
      </c>
      <c r="W43" s="7">
        <v>91040</v>
      </c>
      <c r="X43" s="7">
        <v>2760720</v>
      </c>
      <c r="Y43" s="6">
        <v>0</v>
      </c>
      <c r="Z43" s="7">
        <v>5502220</v>
      </c>
      <c r="AA43" s="7">
        <v>199220</v>
      </c>
      <c r="AB43" s="8">
        <v>0</v>
      </c>
      <c r="AC43" s="8">
        <v>0</v>
      </c>
      <c r="AD43" s="6">
        <v>0</v>
      </c>
      <c r="AE43" s="6">
        <v>0</v>
      </c>
      <c r="AF43" s="7">
        <v>338</v>
      </c>
      <c r="AG43" s="7">
        <v>43090</v>
      </c>
      <c r="AH43" s="7">
        <v>13535</v>
      </c>
      <c r="AI43" s="8">
        <v>1020</v>
      </c>
      <c r="AJ43" s="7">
        <v>4044</v>
      </c>
      <c r="AK43" s="8">
        <v>0</v>
      </c>
      <c r="AL43" s="8">
        <v>0</v>
      </c>
      <c r="AM43" s="8">
        <v>0</v>
      </c>
      <c r="AN43" s="7">
        <v>3589</v>
      </c>
      <c r="AO43" s="7">
        <v>8459</v>
      </c>
      <c r="AP43" s="8">
        <v>3836</v>
      </c>
      <c r="AQ43" s="7">
        <v>44950</v>
      </c>
      <c r="AR43" s="7">
        <v>93430</v>
      </c>
      <c r="AS43" s="7">
        <v>294060</v>
      </c>
      <c r="AT43" s="8">
        <v>0</v>
      </c>
      <c r="AU43" s="7">
        <v>44910</v>
      </c>
      <c r="AV43" s="7">
        <v>809780</v>
      </c>
      <c r="AW43" s="7"/>
      <c r="AX43" s="8">
        <v>0</v>
      </c>
      <c r="AY43" s="7">
        <v>69220</v>
      </c>
      <c r="AZ43" s="8">
        <v>0</v>
      </c>
      <c r="BA43" s="7">
        <v>5808921</v>
      </c>
      <c r="BB43" s="7">
        <v>155560</v>
      </c>
      <c r="BC43" s="8">
        <v>0</v>
      </c>
      <c r="BD43" s="8">
        <v>155560</v>
      </c>
      <c r="BE43" s="8">
        <v>0</v>
      </c>
      <c r="BF43" s="6">
        <v>4609871</v>
      </c>
      <c r="BG43" s="8">
        <v>1199050</v>
      </c>
      <c r="BH43" s="8">
        <v>7299860</v>
      </c>
      <c r="BI43" s="8">
        <v>0</v>
      </c>
      <c r="BJ43" s="8">
        <v>5460620</v>
      </c>
      <c r="BK43" s="8">
        <v>69220</v>
      </c>
      <c r="BL43" s="45">
        <f t="shared" si="0"/>
        <v>18413685</v>
      </c>
      <c r="BM43" s="45">
        <f t="shared" si="31"/>
        <v>8568130</v>
      </c>
      <c r="BN43" s="45">
        <f t="shared" si="18"/>
        <v>26981815</v>
      </c>
      <c r="BO43" s="40" t="s">
        <v>170</v>
      </c>
      <c r="BP43" s="22" t="s">
        <v>253</v>
      </c>
      <c r="BQ43" s="52" t="s">
        <v>254</v>
      </c>
      <c r="BR43" s="55">
        <v>660300</v>
      </c>
      <c r="BS43" s="50">
        <f t="shared" si="19"/>
        <v>618.30883997673686</v>
      </c>
      <c r="BT43" s="80">
        <f t="shared" si="32"/>
        <v>69.003348694555385</v>
      </c>
      <c r="BU43" s="75">
        <f t="shared" si="20"/>
        <v>61.752784861092472</v>
      </c>
      <c r="BV43" s="14">
        <f t="shared" si="21"/>
        <v>0.11206549456448799</v>
      </c>
      <c r="BW43" s="14">
        <f t="shared" si="22"/>
        <v>43.29530711761285</v>
      </c>
      <c r="BX43" s="14">
        <f t="shared" si="23"/>
        <v>6.5776405851563551</v>
      </c>
      <c r="BY43" s="14">
        <f t="shared" si="24"/>
        <v>1.0045631458864581</v>
      </c>
      <c r="BZ43" s="14">
        <f t="shared" si="25"/>
        <v>39.923276517693374</v>
      </c>
      <c r="CA43" s="14">
        <f t="shared" si="26"/>
        <v>123.07564980092158</v>
      </c>
      <c r="CB43" s="14">
        <f t="shared" si="33"/>
        <v>18.113452333020177</v>
      </c>
      <c r="CC43" s="14">
        <f t="shared" si="27"/>
        <v>141.18910213394176</v>
      </c>
      <c r="CD43" s="14">
        <f t="shared" si="28"/>
        <v>3.4796224220462579</v>
      </c>
      <c r="CE43" s="14">
        <f t="shared" si="34"/>
        <v>0</v>
      </c>
      <c r="CF43" s="14">
        <f t="shared" si="29"/>
        <v>163.28591240549366</v>
      </c>
      <c r="CG43" s="19">
        <f t="shared" si="30"/>
        <v>2.0364156936429114</v>
      </c>
    </row>
    <row r="44" spans="1:85" ht="13.8" x14ac:dyDescent="0.3">
      <c r="A44" s="3" t="s">
        <v>170</v>
      </c>
      <c r="B44" s="4" t="s">
        <v>255</v>
      </c>
      <c r="C44" s="4" t="s">
        <v>256</v>
      </c>
      <c r="D44" s="5">
        <v>3765</v>
      </c>
      <c r="E44" s="6">
        <v>146</v>
      </c>
      <c r="F44" s="6">
        <v>83490</v>
      </c>
      <c r="G44" s="7">
        <v>38040</v>
      </c>
      <c r="H44" s="6">
        <v>0</v>
      </c>
      <c r="I44" s="6">
        <v>14838.7</v>
      </c>
      <c r="J44" s="7">
        <v>0</v>
      </c>
      <c r="K44" s="7">
        <v>121632.1</v>
      </c>
      <c r="L44" s="8">
        <v>0</v>
      </c>
      <c r="M44" s="6">
        <v>0</v>
      </c>
      <c r="N44" s="7">
        <v>0</v>
      </c>
      <c r="O44" s="8">
        <v>0</v>
      </c>
      <c r="P44" s="6">
        <v>0</v>
      </c>
      <c r="Q44" s="6">
        <v>0</v>
      </c>
      <c r="R44" s="6">
        <v>0</v>
      </c>
      <c r="S44" s="7">
        <v>0</v>
      </c>
      <c r="T44" s="6">
        <v>0</v>
      </c>
      <c r="U44" s="6">
        <v>0</v>
      </c>
      <c r="V44" s="6">
        <v>39020</v>
      </c>
      <c r="W44" s="7">
        <v>0</v>
      </c>
      <c r="X44" s="7">
        <v>104624.4</v>
      </c>
      <c r="Y44" s="6">
        <v>0</v>
      </c>
      <c r="Z44" s="7">
        <v>318325</v>
      </c>
      <c r="AA44" s="7">
        <v>15482.6</v>
      </c>
      <c r="AB44" s="8">
        <v>0</v>
      </c>
      <c r="AC44" s="8">
        <v>0</v>
      </c>
      <c r="AD44" s="6">
        <v>0</v>
      </c>
      <c r="AE44" s="6">
        <v>0</v>
      </c>
      <c r="AF44" s="7">
        <v>470</v>
      </c>
      <c r="AG44" s="7">
        <v>13680</v>
      </c>
      <c r="AH44" s="7">
        <v>2494.8000000000002</v>
      </c>
      <c r="AI44" s="8">
        <v>0</v>
      </c>
      <c r="AJ44" s="7">
        <v>0</v>
      </c>
      <c r="AK44" s="8">
        <v>0</v>
      </c>
      <c r="AL44" s="8">
        <v>0</v>
      </c>
      <c r="AM44" s="8">
        <v>0</v>
      </c>
      <c r="AN44" s="7">
        <v>204</v>
      </c>
      <c r="AO44" s="7">
        <v>3010</v>
      </c>
      <c r="AP44" s="8">
        <v>0</v>
      </c>
      <c r="AQ44" s="7">
        <v>17380</v>
      </c>
      <c r="AR44" s="7">
        <v>38635</v>
      </c>
      <c r="AS44" s="7">
        <v>38309.449999999997</v>
      </c>
      <c r="AT44" s="8">
        <v>49717.85</v>
      </c>
      <c r="AU44" s="7">
        <v>46880</v>
      </c>
      <c r="AV44" s="7">
        <v>25994.400000000001</v>
      </c>
      <c r="AW44" s="7"/>
      <c r="AX44" s="8">
        <v>0</v>
      </c>
      <c r="AY44" s="7">
        <v>283865</v>
      </c>
      <c r="AZ44" s="8">
        <v>0</v>
      </c>
      <c r="BA44" s="7">
        <v>33800</v>
      </c>
      <c r="BB44" s="7">
        <v>9542.85</v>
      </c>
      <c r="BC44" s="8">
        <v>0</v>
      </c>
      <c r="BD44" s="8">
        <v>0</v>
      </c>
      <c r="BE44" s="8">
        <v>9542.85</v>
      </c>
      <c r="BF44" s="6">
        <v>0</v>
      </c>
      <c r="BG44" s="8">
        <v>33800</v>
      </c>
      <c r="BH44" s="8">
        <v>283865</v>
      </c>
      <c r="BI44" s="8">
        <v>0</v>
      </c>
      <c r="BJ44" s="8">
        <v>0</v>
      </c>
      <c r="BK44" s="8">
        <v>0</v>
      </c>
      <c r="BL44" s="45">
        <f t="shared" si="0"/>
        <v>972374.3</v>
      </c>
      <c r="BM44" s="45">
        <f t="shared" si="31"/>
        <v>327207.84999999998</v>
      </c>
      <c r="BN44" s="45">
        <f t="shared" si="18"/>
        <v>1299582.1499999999</v>
      </c>
      <c r="BO44" s="40" t="s">
        <v>170</v>
      </c>
      <c r="BP44" s="22" t="s">
        <v>255</v>
      </c>
      <c r="BQ44" s="52" t="s">
        <v>256</v>
      </c>
      <c r="BR44" s="55">
        <v>149600</v>
      </c>
      <c r="BS44" s="50">
        <f t="shared" si="19"/>
        <v>384.90893758300132</v>
      </c>
      <c r="BT44" s="80">
        <f t="shared" si="32"/>
        <v>77.421206161006069</v>
      </c>
      <c r="BU44" s="75">
        <f t="shared" si="20"/>
        <v>49.963984063745016</v>
      </c>
      <c r="BV44" s="14">
        <f t="shared" si="21"/>
        <v>23.30885790172643</v>
      </c>
      <c r="BW44" s="14">
        <f t="shared" si="22"/>
        <v>32.306002656042502</v>
      </c>
      <c r="BX44" s="14">
        <f t="shared" si="23"/>
        <v>10.175152722443558</v>
      </c>
      <c r="BY44" s="14">
        <f t="shared" si="24"/>
        <v>16.392749003984061</v>
      </c>
      <c r="BZ44" s="14">
        <f t="shared" si="25"/>
        <v>0</v>
      </c>
      <c r="CA44" s="14">
        <f t="shared" si="26"/>
        <v>84.548472775564406</v>
      </c>
      <c r="CB44" s="14">
        <f t="shared" si="33"/>
        <v>6.9042231075697211</v>
      </c>
      <c r="CC44" s="14">
        <f t="shared" si="27"/>
        <v>91.45269588313414</v>
      </c>
      <c r="CD44" s="14">
        <f t="shared" si="28"/>
        <v>0</v>
      </c>
      <c r="CE44" s="14">
        <f t="shared" si="34"/>
        <v>2.5346215139442232</v>
      </c>
      <c r="CF44" s="14">
        <f t="shared" si="29"/>
        <v>75.395750332005306</v>
      </c>
      <c r="CG44" s="19">
        <f t="shared" si="30"/>
        <v>10.363877822045152</v>
      </c>
    </row>
    <row r="45" spans="1:85" ht="13.8" x14ac:dyDescent="0.3">
      <c r="A45" s="3" t="s">
        <v>170</v>
      </c>
      <c r="B45" s="4" t="s">
        <v>257</v>
      </c>
      <c r="C45" s="4" t="s">
        <v>258</v>
      </c>
      <c r="D45" s="5">
        <v>2811</v>
      </c>
      <c r="E45" s="6">
        <v>0</v>
      </c>
      <c r="F45" s="6">
        <v>11897</v>
      </c>
      <c r="G45" s="7">
        <v>55822</v>
      </c>
      <c r="H45" s="6">
        <v>0</v>
      </c>
      <c r="I45" s="6">
        <v>0</v>
      </c>
      <c r="J45" s="7">
        <v>0</v>
      </c>
      <c r="K45" s="7">
        <v>73737</v>
      </c>
      <c r="L45" s="8">
        <v>0</v>
      </c>
      <c r="M45" s="6">
        <v>0</v>
      </c>
      <c r="N45" s="7">
        <v>0</v>
      </c>
      <c r="O45" s="8">
        <v>0</v>
      </c>
      <c r="P45" s="6">
        <v>0</v>
      </c>
      <c r="Q45" s="6">
        <v>0</v>
      </c>
      <c r="R45" s="6">
        <v>0</v>
      </c>
      <c r="S45" s="7">
        <v>0</v>
      </c>
      <c r="T45" s="6">
        <v>0</v>
      </c>
      <c r="U45" s="6">
        <v>0</v>
      </c>
      <c r="V45" s="6">
        <v>4242</v>
      </c>
      <c r="W45" s="7">
        <v>0</v>
      </c>
      <c r="X45" s="7">
        <v>77538</v>
      </c>
      <c r="Y45" s="6">
        <v>0</v>
      </c>
      <c r="Z45" s="7">
        <v>138750</v>
      </c>
      <c r="AA45" s="7">
        <v>8348</v>
      </c>
      <c r="AB45" s="8">
        <v>0</v>
      </c>
      <c r="AC45" s="8">
        <v>0</v>
      </c>
      <c r="AD45" s="6">
        <v>0</v>
      </c>
      <c r="AE45" s="6">
        <v>0</v>
      </c>
      <c r="AF45" s="7">
        <v>29</v>
      </c>
      <c r="AG45" s="7">
        <v>1225</v>
      </c>
      <c r="AH45" s="7">
        <v>577</v>
      </c>
      <c r="AI45" s="8">
        <v>0</v>
      </c>
      <c r="AJ45" s="7">
        <v>0</v>
      </c>
      <c r="AK45" s="8">
        <v>0</v>
      </c>
      <c r="AL45" s="8">
        <v>0</v>
      </c>
      <c r="AM45" s="8">
        <v>0</v>
      </c>
      <c r="AN45" s="7">
        <v>343</v>
      </c>
      <c r="AO45" s="7">
        <v>65</v>
      </c>
      <c r="AP45" s="8">
        <v>160</v>
      </c>
      <c r="AQ45" s="7">
        <v>1728</v>
      </c>
      <c r="AR45" s="7">
        <v>3286</v>
      </c>
      <c r="AS45" s="7">
        <v>8096</v>
      </c>
      <c r="AT45" s="8">
        <v>1730</v>
      </c>
      <c r="AU45" s="7">
        <v>4376</v>
      </c>
      <c r="AV45" s="7">
        <v>108878</v>
      </c>
      <c r="AW45" s="7"/>
      <c r="AX45" s="8">
        <v>0</v>
      </c>
      <c r="AY45" s="7">
        <v>619375</v>
      </c>
      <c r="AZ45" s="8">
        <v>0</v>
      </c>
      <c r="BA45" s="7">
        <v>50369</v>
      </c>
      <c r="BB45" s="7">
        <v>10012</v>
      </c>
      <c r="BC45" s="8">
        <v>0</v>
      </c>
      <c r="BD45" s="8">
        <v>0</v>
      </c>
      <c r="BE45" s="8">
        <v>10012</v>
      </c>
      <c r="BF45" s="6">
        <v>0</v>
      </c>
      <c r="BG45" s="8">
        <v>50369</v>
      </c>
      <c r="BH45" s="8">
        <v>619375</v>
      </c>
      <c r="BI45" s="8">
        <v>0</v>
      </c>
      <c r="BJ45" s="8">
        <v>0</v>
      </c>
      <c r="BK45" s="8">
        <v>0</v>
      </c>
      <c r="BL45" s="45">
        <f t="shared" si="0"/>
        <v>500827</v>
      </c>
      <c r="BM45" s="45">
        <f t="shared" si="31"/>
        <v>679756</v>
      </c>
      <c r="BN45" s="45">
        <f t="shared" si="18"/>
        <v>1180583</v>
      </c>
      <c r="BO45" s="40" t="s">
        <v>170</v>
      </c>
      <c r="BP45" s="22" t="s">
        <v>257</v>
      </c>
      <c r="BQ45" s="52" t="s">
        <v>258</v>
      </c>
      <c r="BR45" s="55">
        <v>36580</v>
      </c>
      <c r="BS45" s="50">
        <f t="shared" si="19"/>
        <v>433</v>
      </c>
      <c r="BT45" s="80">
        <f t="shared" si="32"/>
        <v>44.152426585428572</v>
      </c>
      <c r="BU45" s="75">
        <f t="shared" si="20"/>
        <v>31.816079686944146</v>
      </c>
      <c r="BV45" s="14">
        <f t="shared" si="21"/>
        <v>20.47385272145144</v>
      </c>
      <c r="BW45" s="14">
        <f t="shared" si="22"/>
        <v>26.231590181430096</v>
      </c>
      <c r="BX45" s="14">
        <f t="shared" si="23"/>
        <v>2.8801138384916398</v>
      </c>
      <c r="BY45" s="14">
        <f t="shared" si="24"/>
        <v>1.5567413731768054</v>
      </c>
      <c r="BZ45" s="14">
        <f t="shared" si="25"/>
        <v>0</v>
      </c>
      <c r="CA45" s="14">
        <f t="shared" si="26"/>
        <v>49.359658484525077</v>
      </c>
      <c r="CB45" s="14">
        <f t="shared" si="33"/>
        <v>38.73283528993241</v>
      </c>
      <c r="CC45" s="14">
        <f t="shared" si="27"/>
        <v>88.092493774457495</v>
      </c>
      <c r="CD45" s="14">
        <f t="shared" si="28"/>
        <v>0</v>
      </c>
      <c r="CE45" s="14">
        <f t="shared" si="34"/>
        <v>3.5617218071860548</v>
      </c>
      <c r="CF45" s="14">
        <f t="shared" si="29"/>
        <v>220.33973674848809</v>
      </c>
      <c r="CG45" s="19">
        <f t="shared" si="30"/>
        <v>1.5090715048025614</v>
      </c>
    </row>
    <row r="46" spans="1:85" ht="13.8" x14ac:dyDescent="0.3">
      <c r="A46" s="3" t="s">
        <v>170</v>
      </c>
      <c r="B46" s="4" t="s">
        <v>259</v>
      </c>
      <c r="C46" s="4" t="s">
        <v>260</v>
      </c>
      <c r="D46" s="5">
        <v>4052</v>
      </c>
      <c r="E46" s="6">
        <v>120</v>
      </c>
      <c r="F46" s="6">
        <v>0</v>
      </c>
      <c r="G46" s="7">
        <v>0</v>
      </c>
      <c r="H46" s="6">
        <v>0</v>
      </c>
      <c r="I46" s="6">
        <v>0</v>
      </c>
      <c r="J46" s="7">
        <v>199780</v>
      </c>
      <c r="K46" s="7">
        <v>269990</v>
      </c>
      <c r="L46" s="8">
        <v>0</v>
      </c>
      <c r="M46" s="6">
        <v>66</v>
      </c>
      <c r="N46" s="7">
        <v>0</v>
      </c>
      <c r="O46" s="8">
        <v>0</v>
      </c>
      <c r="P46" s="6">
        <v>0</v>
      </c>
      <c r="Q46" s="6">
        <v>0</v>
      </c>
      <c r="R46" s="6">
        <v>0</v>
      </c>
      <c r="S46" s="7">
        <v>0</v>
      </c>
      <c r="T46" s="6">
        <v>0</v>
      </c>
      <c r="U46" s="6">
        <v>0</v>
      </c>
      <c r="V46" s="6">
        <v>0</v>
      </c>
      <c r="W46" s="7">
        <v>0</v>
      </c>
      <c r="X46" s="7">
        <v>317450</v>
      </c>
      <c r="Y46" s="6">
        <v>0</v>
      </c>
      <c r="Z46" s="7">
        <v>636520</v>
      </c>
      <c r="AA46" s="7">
        <v>13470</v>
      </c>
      <c r="AB46" s="8">
        <v>0</v>
      </c>
      <c r="AC46" s="8">
        <v>0</v>
      </c>
      <c r="AD46" s="6">
        <v>0</v>
      </c>
      <c r="AE46" s="6">
        <v>0</v>
      </c>
      <c r="AF46" s="7">
        <v>370</v>
      </c>
      <c r="AG46" s="7">
        <v>5840</v>
      </c>
      <c r="AH46" s="7">
        <v>2570</v>
      </c>
      <c r="AI46" s="8">
        <v>530</v>
      </c>
      <c r="AJ46" s="7">
        <v>1794</v>
      </c>
      <c r="AK46" s="8">
        <v>0</v>
      </c>
      <c r="AL46" s="8">
        <v>0</v>
      </c>
      <c r="AM46" s="8">
        <v>0</v>
      </c>
      <c r="AN46" s="7">
        <v>400</v>
      </c>
      <c r="AO46" s="7">
        <v>1080</v>
      </c>
      <c r="AP46" s="8">
        <v>240</v>
      </c>
      <c r="AQ46" s="7">
        <v>7100</v>
      </c>
      <c r="AR46" s="7">
        <v>19580</v>
      </c>
      <c r="AS46" s="7">
        <v>55520</v>
      </c>
      <c r="AT46" s="8">
        <v>0</v>
      </c>
      <c r="AU46" s="7">
        <v>18660</v>
      </c>
      <c r="AV46" s="7">
        <v>349750</v>
      </c>
      <c r="AW46" s="7"/>
      <c r="AX46" s="8">
        <v>0</v>
      </c>
      <c r="AY46" s="7">
        <v>512920</v>
      </c>
      <c r="AZ46" s="8">
        <v>0</v>
      </c>
      <c r="BA46" s="7">
        <v>189660</v>
      </c>
      <c r="BB46" s="7">
        <v>57110</v>
      </c>
      <c r="BC46" s="8">
        <v>0</v>
      </c>
      <c r="BD46" s="8">
        <v>57110</v>
      </c>
      <c r="BE46" s="8">
        <v>0</v>
      </c>
      <c r="BF46" s="6">
        <v>0</v>
      </c>
      <c r="BG46" s="8">
        <v>189660</v>
      </c>
      <c r="BH46" s="8">
        <v>512920</v>
      </c>
      <c r="BI46" s="8">
        <v>0</v>
      </c>
      <c r="BJ46" s="8">
        <v>0</v>
      </c>
      <c r="BK46" s="8">
        <v>0</v>
      </c>
      <c r="BL46" s="45">
        <f t="shared" si="0"/>
        <v>1957940</v>
      </c>
      <c r="BM46" s="45">
        <f t="shared" si="31"/>
        <v>702580</v>
      </c>
      <c r="BN46" s="45">
        <f t="shared" si="18"/>
        <v>2660520</v>
      </c>
      <c r="BO46" s="40" t="s">
        <v>170</v>
      </c>
      <c r="BP46" s="22" t="s">
        <v>259</v>
      </c>
      <c r="BQ46" s="52" t="s">
        <v>260</v>
      </c>
      <c r="BR46" s="55">
        <v>21600</v>
      </c>
      <c r="BS46" s="50">
        <f t="shared" si="19"/>
        <v>661.92497532082928</v>
      </c>
      <c r="BT46" s="80">
        <f t="shared" si="32"/>
        <v>73.805049736775388</v>
      </c>
      <c r="BU46" s="75">
        <f t="shared" si="20"/>
        <v>78.344027640671271</v>
      </c>
      <c r="BV46" s="14">
        <f t="shared" si="21"/>
        <v>0</v>
      </c>
      <c r="BW46" s="14">
        <f t="shared" si="22"/>
        <v>66.631293188548867</v>
      </c>
      <c r="BX46" s="14">
        <f t="shared" si="23"/>
        <v>13.701875616979269</v>
      </c>
      <c r="BY46" s="14">
        <f t="shared" si="24"/>
        <v>4.605133267522211</v>
      </c>
      <c r="BZ46" s="14">
        <f t="shared" si="25"/>
        <v>49.304047384007895</v>
      </c>
      <c r="CA46" s="14">
        <f t="shared" si="26"/>
        <v>157.0878578479763</v>
      </c>
      <c r="CB46" s="14">
        <f t="shared" si="33"/>
        <v>86.315399802566631</v>
      </c>
      <c r="CC46" s="14">
        <f t="shared" si="27"/>
        <v>243.40325765054294</v>
      </c>
      <c r="CD46" s="14">
        <f t="shared" si="28"/>
        <v>14.094274432379072</v>
      </c>
      <c r="CE46" s="14">
        <f t="shared" si="34"/>
        <v>0</v>
      </c>
      <c r="CF46" s="14">
        <f t="shared" si="29"/>
        <v>126.58440276406712</v>
      </c>
      <c r="CG46" s="19">
        <f t="shared" si="30"/>
        <v>0</v>
      </c>
    </row>
    <row r="47" spans="1:85" ht="13.8" x14ac:dyDescent="0.3">
      <c r="A47" s="3" t="s">
        <v>170</v>
      </c>
      <c r="B47" s="4" t="s">
        <v>261</v>
      </c>
      <c r="C47" s="4" t="s">
        <v>262</v>
      </c>
      <c r="D47" s="5">
        <v>2266</v>
      </c>
      <c r="E47" s="6">
        <v>0</v>
      </c>
      <c r="F47" s="6">
        <v>11345</v>
      </c>
      <c r="G47" s="7">
        <v>46527</v>
      </c>
      <c r="H47" s="6">
        <v>0</v>
      </c>
      <c r="I47" s="6">
        <v>0</v>
      </c>
      <c r="J47" s="7">
        <v>0</v>
      </c>
      <c r="K47" s="7">
        <v>86399</v>
      </c>
      <c r="L47" s="8">
        <v>0</v>
      </c>
      <c r="M47" s="6">
        <v>0</v>
      </c>
      <c r="N47" s="7">
        <v>0</v>
      </c>
      <c r="O47" s="8">
        <v>0</v>
      </c>
      <c r="P47" s="6">
        <v>0</v>
      </c>
      <c r="Q47" s="6">
        <v>0</v>
      </c>
      <c r="R47" s="6">
        <v>0</v>
      </c>
      <c r="S47" s="7">
        <v>0</v>
      </c>
      <c r="T47" s="6">
        <v>0</v>
      </c>
      <c r="U47" s="6">
        <v>0</v>
      </c>
      <c r="V47" s="6">
        <v>2512</v>
      </c>
      <c r="W47" s="7">
        <v>0</v>
      </c>
      <c r="X47" s="7">
        <v>77152</v>
      </c>
      <c r="Y47" s="6">
        <v>0</v>
      </c>
      <c r="Z47" s="7">
        <v>148700</v>
      </c>
      <c r="AA47" s="7">
        <v>7411</v>
      </c>
      <c r="AB47" s="8">
        <v>0</v>
      </c>
      <c r="AC47" s="8">
        <v>0</v>
      </c>
      <c r="AD47" s="6">
        <v>0</v>
      </c>
      <c r="AE47" s="6">
        <v>0</v>
      </c>
      <c r="AF47" s="7">
        <v>17</v>
      </c>
      <c r="AG47" s="7">
        <v>726</v>
      </c>
      <c r="AH47" s="7">
        <v>678</v>
      </c>
      <c r="AI47" s="8">
        <v>0</v>
      </c>
      <c r="AJ47" s="7">
        <v>0</v>
      </c>
      <c r="AK47" s="8">
        <v>0</v>
      </c>
      <c r="AL47" s="8">
        <v>0</v>
      </c>
      <c r="AM47" s="8">
        <v>0</v>
      </c>
      <c r="AN47" s="7">
        <v>89</v>
      </c>
      <c r="AO47" s="7">
        <v>39</v>
      </c>
      <c r="AP47" s="8">
        <v>191</v>
      </c>
      <c r="AQ47" s="7">
        <v>1023</v>
      </c>
      <c r="AR47" s="7">
        <v>1945</v>
      </c>
      <c r="AS47" s="7">
        <v>4793</v>
      </c>
      <c r="AT47" s="8">
        <v>1025</v>
      </c>
      <c r="AU47" s="7">
        <v>2591</v>
      </c>
      <c r="AV47" s="7">
        <v>63999</v>
      </c>
      <c r="AW47" s="7"/>
      <c r="AX47" s="8">
        <v>0</v>
      </c>
      <c r="AY47" s="7">
        <v>373619</v>
      </c>
      <c r="AZ47" s="8">
        <v>0</v>
      </c>
      <c r="BA47" s="7">
        <v>40605</v>
      </c>
      <c r="BB47" s="7">
        <v>17529</v>
      </c>
      <c r="BC47" s="8">
        <v>0</v>
      </c>
      <c r="BD47" s="8">
        <v>0</v>
      </c>
      <c r="BE47" s="8">
        <v>17529</v>
      </c>
      <c r="BF47" s="6">
        <v>0</v>
      </c>
      <c r="BG47" s="8">
        <v>40605</v>
      </c>
      <c r="BH47" s="8">
        <v>373619</v>
      </c>
      <c r="BI47" s="8">
        <v>0</v>
      </c>
      <c r="BJ47" s="8">
        <v>0</v>
      </c>
      <c r="BK47" s="8">
        <v>0</v>
      </c>
      <c r="BL47" s="45">
        <f t="shared" si="0"/>
        <v>457162</v>
      </c>
      <c r="BM47" s="45">
        <f t="shared" si="31"/>
        <v>431753</v>
      </c>
      <c r="BN47" s="45">
        <f t="shared" si="18"/>
        <v>888915</v>
      </c>
      <c r="BO47" s="40" t="s">
        <v>170</v>
      </c>
      <c r="BP47" s="22" t="s">
        <v>261</v>
      </c>
      <c r="BQ47" s="52" t="s">
        <v>262</v>
      </c>
      <c r="BR47" s="55">
        <v>27590</v>
      </c>
      <c r="BS47" s="50">
        <f t="shared" si="19"/>
        <v>404.4593998234775</v>
      </c>
      <c r="BT47" s="80">
        <f t="shared" si="32"/>
        <v>52.891364477007762</v>
      </c>
      <c r="BU47" s="75">
        <f t="shared" si="20"/>
        <v>39.054280670785523</v>
      </c>
      <c r="BV47" s="14">
        <f t="shared" si="21"/>
        <v>20.984995586937334</v>
      </c>
      <c r="BW47" s="14">
        <f t="shared" si="22"/>
        <v>38.128420123565753</v>
      </c>
      <c r="BX47" s="14">
        <f t="shared" si="23"/>
        <v>2.1151809355692852</v>
      </c>
      <c r="BY47" s="14">
        <f t="shared" si="24"/>
        <v>1.1434245366284201</v>
      </c>
      <c r="BZ47" s="14">
        <f t="shared" si="25"/>
        <v>0</v>
      </c>
      <c r="CA47" s="14">
        <f t="shared" si="26"/>
        <v>65.622241835834075</v>
      </c>
      <c r="CB47" s="14">
        <f t="shared" si="33"/>
        <v>28.24315975286849</v>
      </c>
      <c r="CC47" s="14">
        <f t="shared" si="27"/>
        <v>93.865401588702554</v>
      </c>
      <c r="CD47" s="14">
        <f t="shared" si="28"/>
        <v>0</v>
      </c>
      <c r="CE47" s="14">
        <f t="shared" si="34"/>
        <v>7.7356575463371584</v>
      </c>
      <c r="CF47" s="14">
        <f t="shared" si="29"/>
        <v>164.88040600176524</v>
      </c>
      <c r="CG47" s="19">
        <f t="shared" si="30"/>
        <v>1.1085613415710502</v>
      </c>
    </row>
    <row r="48" spans="1:85" ht="14.4" thickBot="1" x14ac:dyDescent="0.35">
      <c r="A48" s="3" t="s">
        <v>170</v>
      </c>
      <c r="B48" s="4" t="s">
        <v>263</v>
      </c>
      <c r="C48" s="4" t="s">
        <v>264</v>
      </c>
      <c r="D48" s="5">
        <v>7640</v>
      </c>
      <c r="E48" s="6">
        <v>64</v>
      </c>
      <c r="F48" s="6">
        <v>0</v>
      </c>
      <c r="G48" s="7">
        <v>0</v>
      </c>
      <c r="H48" s="6">
        <v>0</v>
      </c>
      <c r="I48" s="6">
        <v>0</v>
      </c>
      <c r="J48" s="7">
        <v>260460</v>
      </c>
      <c r="K48" s="7">
        <v>235090</v>
      </c>
      <c r="L48" s="8">
        <v>0</v>
      </c>
      <c r="M48" s="6">
        <v>0</v>
      </c>
      <c r="N48" s="7">
        <v>450</v>
      </c>
      <c r="O48" s="8">
        <v>0</v>
      </c>
      <c r="P48" s="6">
        <v>0</v>
      </c>
      <c r="Q48" s="6">
        <v>0</v>
      </c>
      <c r="R48" s="6">
        <v>0</v>
      </c>
      <c r="S48" s="7">
        <v>0</v>
      </c>
      <c r="T48" s="6">
        <v>0</v>
      </c>
      <c r="U48" s="6">
        <v>0</v>
      </c>
      <c r="V48" s="6">
        <v>0</v>
      </c>
      <c r="W48" s="7">
        <v>28020</v>
      </c>
      <c r="X48" s="7">
        <v>355535</v>
      </c>
      <c r="Y48" s="6">
        <v>0</v>
      </c>
      <c r="Z48" s="7">
        <v>702760</v>
      </c>
      <c r="AA48" s="7">
        <v>31500</v>
      </c>
      <c r="AB48" s="8">
        <v>0</v>
      </c>
      <c r="AC48" s="8">
        <v>0</v>
      </c>
      <c r="AD48" s="6">
        <v>0</v>
      </c>
      <c r="AE48" s="6">
        <v>0</v>
      </c>
      <c r="AF48" s="7">
        <v>290</v>
      </c>
      <c r="AG48" s="7">
        <v>8280</v>
      </c>
      <c r="AH48" s="7">
        <v>4170</v>
      </c>
      <c r="AI48" s="8">
        <v>450</v>
      </c>
      <c r="AJ48" s="7">
        <v>0</v>
      </c>
      <c r="AK48" s="8">
        <v>0</v>
      </c>
      <c r="AL48" s="8">
        <v>0</v>
      </c>
      <c r="AM48" s="8">
        <v>0</v>
      </c>
      <c r="AN48" s="7">
        <v>470</v>
      </c>
      <c r="AO48" s="7">
        <v>960</v>
      </c>
      <c r="AP48" s="8">
        <v>586</v>
      </c>
      <c r="AQ48" s="7">
        <v>12710</v>
      </c>
      <c r="AR48" s="7">
        <v>19400</v>
      </c>
      <c r="AS48" s="7">
        <v>76000</v>
      </c>
      <c r="AT48" s="8">
        <v>16050</v>
      </c>
      <c r="AU48" s="7">
        <v>15660</v>
      </c>
      <c r="AV48" s="7">
        <v>161660</v>
      </c>
      <c r="AW48" s="7"/>
      <c r="AX48" s="8">
        <v>0</v>
      </c>
      <c r="AY48" s="7">
        <v>850825</v>
      </c>
      <c r="AZ48" s="8">
        <v>0</v>
      </c>
      <c r="BA48" s="7">
        <v>42400</v>
      </c>
      <c r="BB48" s="7">
        <v>41510</v>
      </c>
      <c r="BC48" s="8">
        <v>0</v>
      </c>
      <c r="BD48" s="8">
        <v>41510</v>
      </c>
      <c r="BE48" s="8">
        <v>0</v>
      </c>
      <c r="BF48" s="6">
        <v>42400</v>
      </c>
      <c r="BG48" s="8">
        <v>6670</v>
      </c>
      <c r="BH48" s="8">
        <v>850825</v>
      </c>
      <c r="BI48" s="8">
        <v>0</v>
      </c>
      <c r="BJ48" s="8">
        <v>0</v>
      </c>
      <c r="BK48" s="8">
        <v>0</v>
      </c>
      <c r="BL48" s="45">
        <f t="shared" si="0"/>
        <v>2014475</v>
      </c>
      <c r="BM48" s="45">
        <f t="shared" si="31"/>
        <v>857495</v>
      </c>
      <c r="BN48" s="45">
        <f t="shared" si="18"/>
        <v>2871970</v>
      </c>
      <c r="BO48" s="40" t="s">
        <v>170</v>
      </c>
      <c r="BP48" s="22" t="s">
        <v>263</v>
      </c>
      <c r="BQ48" s="52" t="s">
        <v>264</v>
      </c>
      <c r="BR48" s="55">
        <v>91750</v>
      </c>
      <c r="BS48" s="50">
        <f t="shared" si="19"/>
        <v>387.9214659685864</v>
      </c>
      <c r="BT48" s="80">
        <f t="shared" si="32"/>
        <v>71.066936147814232</v>
      </c>
      <c r="BU48" s="75">
        <f t="shared" si="20"/>
        <v>46.535994764397905</v>
      </c>
      <c r="BV48" s="14">
        <f t="shared" si="21"/>
        <v>2.1007853403141361</v>
      </c>
      <c r="BW48" s="14">
        <f t="shared" si="22"/>
        <v>30.770942408376964</v>
      </c>
      <c r="BX48" s="14">
        <f t="shared" si="23"/>
        <v>9.9476439790575917</v>
      </c>
      <c r="BY48" s="14">
        <f t="shared" si="24"/>
        <v>2.0497382198952878</v>
      </c>
      <c r="BZ48" s="14">
        <f t="shared" si="25"/>
        <v>34.091623036649217</v>
      </c>
      <c r="CA48" s="14">
        <f t="shared" si="26"/>
        <v>91.984293193717278</v>
      </c>
      <c r="CB48" s="14">
        <f t="shared" si="33"/>
        <v>21.159685863874344</v>
      </c>
      <c r="CC48" s="14">
        <f t="shared" si="27"/>
        <v>113.14397905759162</v>
      </c>
      <c r="CD48" s="14">
        <f t="shared" si="28"/>
        <v>5.4332460732984291</v>
      </c>
      <c r="CE48" s="14">
        <f t="shared" si="34"/>
        <v>0</v>
      </c>
      <c r="CF48" s="14">
        <f t="shared" si="29"/>
        <v>111.36452879581152</v>
      </c>
      <c r="CG48" s="19">
        <f t="shared" si="30"/>
        <v>3.667539267015707</v>
      </c>
    </row>
    <row r="49" spans="1:85" ht="14.4" thickBot="1" x14ac:dyDescent="0.35">
      <c r="A49" s="34" t="s">
        <v>170</v>
      </c>
      <c r="B49" s="35" t="s">
        <v>173</v>
      </c>
      <c r="C49" s="35">
        <v>11</v>
      </c>
      <c r="D49" s="36">
        <f t="shared" ref="D49:AV49" si="35">SUM(D2:D48)</f>
        <v>474124</v>
      </c>
      <c r="E49" s="37">
        <f t="shared" si="35"/>
        <v>5096</v>
      </c>
      <c r="F49" s="36">
        <f t="shared" si="35"/>
        <v>2564671</v>
      </c>
      <c r="G49" s="36">
        <f t="shared" si="35"/>
        <v>7409001</v>
      </c>
      <c r="H49" s="37">
        <f t="shared" si="35"/>
        <v>93550</v>
      </c>
      <c r="I49" s="37">
        <f t="shared" si="35"/>
        <v>94641.349999999991</v>
      </c>
      <c r="J49" s="37">
        <f t="shared" si="35"/>
        <v>9739345</v>
      </c>
      <c r="K49" s="36">
        <f t="shared" si="35"/>
        <v>10417674.4</v>
      </c>
      <c r="L49" s="37">
        <f t="shared" si="35"/>
        <v>0</v>
      </c>
      <c r="M49" s="37">
        <f t="shared" si="35"/>
        <v>3689</v>
      </c>
      <c r="N49" s="37">
        <f t="shared" si="35"/>
        <v>102750</v>
      </c>
      <c r="O49" s="38">
        <f t="shared" si="35"/>
        <v>216</v>
      </c>
      <c r="P49" s="38">
        <f t="shared" si="35"/>
        <v>1080</v>
      </c>
      <c r="Q49" s="38">
        <f t="shared" si="35"/>
        <v>542</v>
      </c>
      <c r="R49" s="38">
        <f t="shared" si="35"/>
        <v>16430</v>
      </c>
      <c r="S49" s="38">
        <f t="shared" si="35"/>
        <v>6787</v>
      </c>
      <c r="T49" s="38">
        <f t="shared" si="35"/>
        <v>0</v>
      </c>
      <c r="U49" s="38">
        <f t="shared" si="35"/>
        <v>0</v>
      </c>
      <c r="V49" s="38">
        <f t="shared" si="35"/>
        <v>150691</v>
      </c>
      <c r="W49" s="38">
        <f t="shared" si="35"/>
        <v>4216510</v>
      </c>
      <c r="X49" s="38">
        <f t="shared" si="35"/>
        <v>26297602</v>
      </c>
      <c r="Y49" s="36">
        <f t="shared" si="35"/>
        <v>6592630</v>
      </c>
      <c r="Z49" s="38">
        <f t="shared" si="35"/>
        <v>44817420</v>
      </c>
      <c r="AA49" s="36">
        <f t="shared" si="35"/>
        <v>1784095.1500000001</v>
      </c>
      <c r="AB49" s="38">
        <f t="shared" si="35"/>
        <v>450</v>
      </c>
      <c r="AC49" s="38">
        <f t="shared" si="35"/>
        <v>357</v>
      </c>
      <c r="AD49" s="38">
        <f t="shared" si="35"/>
        <v>0</v>
      </c>
      <c r="AE49" s="38">
        <f t="shared" si="35"/>
        <v>328</v>
      </c>
      <c r="AF49" s="37">
        <f t="shared" si="35"/>
        <v>13470</v>
      </c>
      <c r="AG49" s="36">
        <f t="shared" si="35"/>
        <v>494681</v>
      </c>
      <c r="AH49" s="38">
        <f t="shared" si="35"/>
        <v>168163.9</v>
      </c>
      <c r="AI49" s="37">
        <f t="shared" si="35"/>
        <v>23740</v>
      </c>
      <c r="AJ49" s="38">
        <f t="shared" si="35"/>
        <v>46383</v>
      </c>
      <c r="AK49" s="38">
        <f t="shared" si="35"/>
        <v>28134</v>
      </c>
      <c r="AL49" s="38">
        <f t="shared" si="35"/>
        <v>576</v>
      </c>
      <c r="AM49" s="38">
        <f t="shared" si="35"/>
        <v>1090</v>
      </c>
      <c r="AN49" s="38">
        <f t="shared" si="35"/>
        <v>43079</v>
      </c>
      <c r="AO49" s="38">
        <f t="shared" si="35"/>
        <v>127808</v>
      </c>
      <c r="AP49" s="38">
        <f t="shared" si="35"/>
        <v>20757.2</v>
      </c>
      <c r="AQ49" s="36">
        <f t="shared" si="35"/>
        <v>666617.5</v>
      </c>
      <c r="AR49" s="38">
        <f t="shared" si="35"/>
        <v>1056045.5</v>
      </c>
      <c r="AS49" s="38">
        <f t="shared" si="35"/>
        <v>6477453.4500000002</v>
      </c>
      <c r="AT49" s="38">
        <f t="shared" si="35"/>
        <v>306979.8</v>
      </c>
      <c r="AU49" s="38">
        <f t="shared" si="35"/>
        <v>1397021</v>
      </c>
      <c r="AV49" s="38">
        <f t="shared" si="35"/>
        <v>16291349.25</v>
      </c>
      <c r="AW49" s="38"/>
      <c r="AX49" s="38">
        <f t="shared" ref="AX49:BG49" si="36">SUM(AX2:AX48)</f>
        <v>16640</v>
      </c>
      <c r="AY49" s="36">
        <f t="shared" si="36"/>
        <v>59033819</v>
      </c>
      <c r="AZ49" s="38">
        <f t="shared" si="36"/>
        <v>0</v>
      </c>
      <c r="BA49" s="38">
        <f t="shared" si="36"/>
        <v>10899783</v>
      </c>
      <c r="BB49" s="36">
        <f t="shared" si="36"/>
        <v>3412833.75</v>
      </c>
      <c r="BC49" s="38">
        <f t="shared" si="36"/>
        <v>22330</v>
      </c>
      <c r="BD49" s="38">
        <f t="shared" si="36"/>
        <v>2086240</v>
      </c>
      <c r="BE49" s="36">
        <f t="shared" si="36"/>
        <v>1192163.75</v>
      </c>
      <c r="BF49" s="36">
        <f t="shared" si="36"/>
        <v>5717351</v>
      </c>
      <c r="BG49" s="38">
        <f t="shared" si="36"/>
        <v>6416052</v>
      </c>
      <c r="BH49" s="36">
        <v>244904379</v>
      </c>
      <c r="BI49" s="38">
        <f t="shared" ref="BI49:BN49" si="37">SUM(BI2:BI48)</f>
        <v>0</v>
      </c>
      <c r="BJ49" s="38">
        <f t="shared" si="37"/>
        <v>7734710</v>
      </c>
      <c r="BK49" s="38">
        <f t="shared" si="37"/>
        <v>69220</v>
      </c>
      <c r="BL49" s="47">
        <f t="shared" si="37"/>
        <v>149282495.5</v>
      </c>
      <c r="BM49" s="47">
        <f t="shared" si="37"/>
        <v>80275094.75</v>
      </c>
      <c r="BN49" s="47">
        <f t="shared" si="37"/>
        <v>229557590.25000003</v>
      </c>
      <c r="BO49" s="42"/>
      <c r="BP49" s="35" t="s">
        <v>528</v>
      </c>
      <c r="BQ49" s="54">
        <v>11</v>
      </c>
      <c r="BR49" s="57">
        <f>SUM(BR2:BR48)</f>
        <v>3817440</v>
      </c>
      <c r="BS49" s="42">
        <f t="shared" ref="BS49" si="38">(BN49+BR49)/D49</f>
        <v>492.22361713391439</v>
      </c>
      <c r="BT49" s="82">
        <f t="shared" ref="BT49" si="39">(BL49+BR49)/(BL49+BR49+BM49)*100</f>
        <v>65.602534828166341</v>
      </c>
      <c r="BU49" s="77">
        <f t="shared" ref="BU49" si="40">(F49+X49)/D49</f>
        <v>60.874946216601565</v>
      </c>
      <c r="BV49" s="38">
        <f t="shared" ref="BV49" si="41">(G49+AT49)/D49</f>
        <v>16.274183125089639</v>
      </c>
      <c r="BW49" s="38">
        <f t="shared" ref="BW49" si="42">(K49+Y49)/D49</f>
        <v>35.877332512169808</v>
      </c>
      <c r="BX49" s="38">
        <f t="shared" ref="BX49" si="43">(H49+AS49)/D49</f>
        <v>13.85925084998861</v>
      </c>
      <c r="BY49" s="38">
        <f t="shared" ref="BY49" si="44">(I49+AU49)/D49</f>
        <v>3.1461439412474377</v>
      </c>
      <c r="BZ49" s="38">
        <f t="shared" ref="BZ49" si="45">J49/D49</f>
        <v>20.541767554479417</v>
      </c>
      <c r="CA49" s="38">
        <f t="shared" ref="CA49" si="46">Z49/D49</f>
        <v>94.526790459879692</v>
      </c>
      <c r="CB49" s="38">
        <f t="shared" ref="CB49" si="47">AV49/D49</f>
        <v>34.360946187073424</v>
      </c>
      <c r="CC49" s="38">
        <f t="shared" ref="CC49" si="48">(Z49+AV49)/D49</f>
        <v>128.88773664695313</v>
      </c>
      <c r="CD49" s="38">
        <f t="shared" ref="CD49" si="49">BD49/D49</f>
        <v>4.4001991040318567</v>
      </c>
      <c r="CE49" s="38">
        <f t="shared" ref="CE49" si="50">BE49/D49</f>
        <v>2.5144556065501851</v>
      </c>
      <c r="CF49" s="38">
        <f t="shared" ref="CF49" si="51">BH49/D49</f>
        <v>516.54077625262585</v>
      </c>
      <c r="CG49" s="39">
        <f t="shared" ref="CG49" si="52">(V49+W49)/D49</f>
        <v>9.2110945659785202</v>
      </c>
    </row>
    <row r="50" spans="1:85" ht="13.8" x14ac:dyDescent="0.3">
      <c r="A50" s="1"/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R50" s="2"/>
      <c r="BS50" s="2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</row>
  </sheetData>
  <conditionalFormatting sqref="BS1:BS50">
    <cfRule type="cellIs" dxfId="20" priority="3" operator="greaterThan">
      <formula>1000</formula>
    </cfRule>
  </conditionalFormatting>
  <conditionalFormatting sqref="BT1:BT50">
    <cfRule type="cellIs" dxfId="19" priority="1" operator="greaterThan">
      <formula>65</formula>
    </cfRule>
  </conditionalFormatting>
  <conditionalFormatting sqref="BU1:CG49">
    <cfRule type="cellIs" dxfId="18" priority="2" operator="greaterThan">
      <formula>200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G58"/>
  <sheetViews>
    <sheetView topLeftCell="BG1" workbookViewId="0">
      <pane ySplit="1" topLeftCell="A25" activePane="bottomLeft" state="frozen"/>
      <selection activeCell="BK1" sqref="BK1"/>
      <selection pane="bottomLeft" activeCell="BG1" sqref="A1:XFD1048576"/>
    </sheetView>
  </sheetViews>
  <sheetFormatPr defaultColWidth="11" defaultRowHeight="12.6" x14ac:dyDescent="0.25"/>
  <cols>
    <col min="1" max="1" width="5.44140625" bestFit="1" customWidth="1"/>
    <col min="2" max="2" width="23" bestFit="1" customWidth="1"/>
    <col min="3" max="3" width="9" bestFit="1" customWidth="1"/>
    <col min="4" max="4" width="9.33203125" bestFit="1" customWidth="1"/>
    <col min="5" max="5" width="7" bestFit="1" customWidth="1"/>
    <col min="6" max="7" width="9.88671875" bestFit="1" customWidth="1"/>
    <col min="8" max="8" width="8.88671875" bestFit="1" customWidth="1"/>
    <col min="9" max="9" width="7.44140625" bestFit="1" customWidth="1"/>
    <col min="10" max="11" width="9.88671875" bestFit="1" customWidth="1"/>
    <col min="12" max="13" width="7" bestFit="1" customWidth="1"/>
    <col min="14" max="14" width="7.44140625" bestFit="1" customWidth="1"/>
    <col min="15" max="21" width="7" bestFit="1" customWidth="1"/>
    <col min="22" max="22" width="7.44140625" bestFit="1" customWidth="1"/>
    <col min="23" max="24" width="9.88671875" bestFit="1" customWidth="1"/>
    <col min="25" max="25" width="8.88671875" bestFit="1" customWidth="1"/>
    <col min="26" max="26" width="10.88671875" bestFit="1" customWidth="1"/>
    <col min="27" max="27" width="8.88671875" bestFit="1" customWidth="1"/>
    <col min="28" max="32" width="7" bestFit="1" customWidth="1"/>
    <col min="33" max="33" width="8.88671875" bestFit="1" customWidth="1"/>
    <col min="34" max="34" width="7.44140625" bestFit="1" customWidth="1"/>
    <col min="35" max="35" width="7" bestFit="1" customWidth="1"/>
    <col min="36" max="36" width="7.44140625" bestFit="1" customWidth="1"/>
    <col min="37" max="40" width="7" bestFit="1" customWidth="1"/>
    <col min="41" max="41" width="7.44140625" bestFit="1" customWidth="1"/>
    <col min="42" max="42" width="7" bestFit="1" customWidth="1"/>
    <col min="43" max="44" width="8.88671875" bestFit="1" customWidth="1"/>
    <col min="45" max="45" width="9.88671875" bestFit="1" customWidth="1"/>
    <col min="46" max="46" width="7.44140625" bestFit="1" customWidth="1"/>
    <col min="47" max="47" width="8.88671875" bestFit="1" customWidth="1"/>
    <col min="48" max="48" width="9.88671875" bestFit="1" customWidth="1"/>
    <col min="49" max="49" width="13.6640625" bestFit="1" customWidth="1"/>
    <col min="50" max="50" width="7" bestFit="1" customWidth="1"/>
    <col min="51" max="51" width="10.88671875" bestFit="1" customWidth="1"/>
    <col min="52" max="52" width="7.44140625" bestFit="1" customWidth="1"/>
    <col min="53" max="54" width="9.88671875" bestFit="1" customWidth="1"/>
    <col min="55" max="55" width="10.88671875" bestFit="1" customWidth="1"/>
    <col min="56" max="56" width="21.109375" bestFit="1" customWidth="1"/>
    <col min="57" max="57" width="22" bestFit="1" customWidth="1"/>
    <col min="58" max="58" width="21.109375" bestFit="1" customWidth="1"/>
    <col min="59" max="59" width="22" bestFit="1" customWidth="1"/>
    <col min="60" max="60" width="12.88671875" bestFit="1" customWidth="1"/>
    <col min="61" max="61" width="18.6640625" bestFit="1" customWidth="1"/>
    <col min="62" max="62" width="20.109375" bestFit="1" customWidth="1"/>
    <col min="63" max="63" width="23.6640625" bestFit="1" customWidth="1"/>
    <col min="64" max="66" width="10.88671875" bestFit="1" customWidth="1"/>
    <col min="67" max="67" width="5.44140625" bestFit="1" customWidth="1"/>
    <col min="68" max="68" width="23" bestFit="1" customWidth="1"/>
    <col min="69" max="69" width="9" bestFit="1" customWidth="1"/>
    <col min="70" max="70" width="9.88671875" bestFit="1" customWidth="1"/>
    <col min="71" max="71" width="5.44140625" bestFit="1" customWidth="1"/>
    <col min="72" max="72" width="23.5546875" customWidth="1"/>
    <col min="73" max="73" width="11.33203125" bestFit="1" customWidth="1"/>
    <col min="74" max="74" width="11.109375" bestFit="1" customWidth="1"/>
    <col min="75" max="75" width="11.33203125" bestFit="1" customWidth="1"/>
    <col min="76" max="76" width="11.5546875" bestFit="1" customWidth="1"/>
    <col min="77" max="77" width="9.44140625" bestFit="1" customWidth="1"/>
    <col min="79" max="79" width="11.6640625" bestFit="1" customWidth="1"/>
    <col min="80" max="80" width="11.109375" bestFit="1" customWidth="1"/>
    <col min="81" max="81" width="13.109375" bestFit="1" customWidth="1"/>
    <col min="82" max="82" width="12.6640625" bestFit="1" customWidth="1"/>
    <col min="83" max="83" width="13.5546875" bestFit="1" customWidth="1"/>
    <col min="84" max="84" width="10.109375" bestFit="1" customWidth="1"/>
  </cols>
  <sheetData>
    <row r="1" spans="1:85" ht="14.4" thickBot="1" x14ac:dyDescent="0.3">
      <c r="A1" s="15" t="s">
        <v>0</v>
      </c>
      <c r="B1" s="16" t="s">
        <v>1</v>
      </c>
      <c r="C1" s="16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7" t="s">
        <v>21</v>
      </c>
      <c r="W1" s="17" t="s">
        <v>22</v>
      </c>
      <c r="X1" s="17" t="s">
        <v>23</v>
      </c>
      <c r="Y1" s="17" t="s">
        <v>24</v>
      </c>
      <c r="Z1" s="17" t="s">
        <v>25</v>
      </c>
      <c r="AA1" s="17" t="s">
        <v>26</v>
      </c>
      <c r="AB1" s="17" t="s">
        <v>27</v>
      </c>
      <c r="AC1" s="17" t="s">
        <v>28</v>
      </c>
      <c r="AD1" s="17" t="s">
        <v>29</v>
      </c>
      <c r="AE1" s="17" t="s">
        <v>30</v>
      </c>
      <c r="AF1" s="17" t="s">
        <v>31</v>
      </c>
      <c r="AG1" s="17" t="s">
        <v>32</v>
      </c>
      <c r="AH1" s="17" t="s">
        <v>33</v>
      </c>
      <c r="AI1" s="17" t="s">
        <v>34</v>
      </c>
      <c r="AJ1" s="17" t="s">
        <v>35</v>
      </c>
      <c r="AK1" s="17" t="s">
        <v>36</v>
      </c>
      <c r="AL1" s="17" t="s">
        <v>37</v>
      </c>
      <c r="AM1" s="17" t="s">
        <v>38</v>
      </c>
      <c r="AN1" s="17" t="s">
        <v>39</v>
      </c>
      <c r="AO1" s="17" t="s">
        <v>40</v>
      </c>
      <c r="AP1" s="17" t="s">
        <v>41</v>
      </c>
      <c r="AQ1" s="17" t="s">
        <v>42</v>
      </c>
      <c r="AR1" s="17" t="s">
        <v>43</v>
      </c>
      <c r="AS1" s="17" t="s">
        <v>44</v>
      </c>
      <c r="AT1" s="17" t="s">
        <v>45</v>
      </c>
      <c r="AU1" s="17" t="s">
        <v>46</v>
      </c>
      <c r="AV1" s="17" t="s">
        <v>47</v>
      </c>
      <c r="AW1" s="17" t="s">
        <v>556</v>
      </c>
      <c r="AX1" s="17" t="s">
        <v>48</v>
      </c>
      <c r="AY1" s="17" t="s">
        <v>49</v>
      </c>
      <c r="AZ1" s="17" t="s">
        <v>50</v>
      </c>
      <c r="BA1" s="17" t="s">
        <v>51</v>
      </c>
      <c r="BB1" s="17" t="s">
        <v>52</v>
      </c>
      <c r="BC1" s="17" t="s">
        <v>53</v>
      </c>
      <c r="BD1" s="17" t="s">
        <v>54</v>
      </c>
      <c r="BE1" s="17" t="s">
        <v>55</v>
      </c>
      <c r="BF1" s="17" t="s">
        <v>56</v>
      </c>
      <c r="BG1" s="17" t="s">
        <v>57</v>
      </c>
      <c r="BH1" s="17" t="s">
        <v>559</v>
      </c>
      <c r="BI1" s="17" t="s">
        <v>58</v>
      </c>
      <c r="BJ1" s="17" t="s">
        <v>59</v>
      </c>
      <c r="BK1" s="17" t="s">
        <v>560</v>
      </c>
      <c r="BL1" s="43" t="s">
        <v>526</v>
      </c>
      <c r="BM1" s="43" t="s">
        <v>558</v>
      </c>
      <c r="BN1" s="43" t="s">
        <v>527</v>
      </c>
      <c r="BO1" s="61" t="s">
        <v>0</v>
      </c>
      <c r="BP1" s="62" t="s">
        <v>1</v>
      </c>
      <c r="BQ1" s="63" t="s">
        <v>2</v>
      </c>
      <c r="BR1" s="43" t="s">
        <v>542</v>
      </c>
      <c r="BS1" s="48" t="s">
        <v>529</v>
      </c>
      <c r="BT1" s="79" t="s">
        <v>563</v>
      </c>
      <c r="BU1" s="74" t="s">
        <v>530</v>
      </c>
      <c r="BV1" s="17" t="s">
        <v>531</v>
      </c>
      <c r="BW1" s="17" t="s">
        <v>532</v>
      </c>
      <c r="BX1" s="17" t="s">
        <v>533</v>
      </c>
      <c r="BY1" s="17" t="s">
        <v>534</v>
      </c>
      <c r="BZ1" s="17" t="s">
        <v>541</v>
      </c>
      <c r="CA1" s="17" t="s">
        <v>535</v>
      </c>
      <c r="CB1" s="17" t="s">
        <v>536</v>
      </c>
      <c r="CC1" s="17" t="s">
        <v>537</v>
      </c>
      <c r="CD1" s="17" t="s">
        <v>561</v>
      </c>
      <c r="CE1" s="17" t="s">
        <v>562</v>
      </c>
      <c r="CF1" s="17" t="s">
        <v>539</v>
      </c>
      <c r="CG1" s="18" t="s">
        <v>540</v>
      </c>
    </row>
    <row r="2" spans="1:85" ht="13.8" x14ac:dyDescent="0.3">
      <c r="A2" s="3" t="s">
        <v>265</v>
      </c>
      <c r="B2" s="4" t="s">
        <v>266</v>
      </c>
      <c r="C2" s="4" t="s">
        <v>267</v>
      </c>
      <c r="D2" s="5">
        <v>2264</v>
      </c>
      <c r="E2" s="6">
        <v>0</v>
      </c>
      <c r="F2" s="6">
        <v>38220</v>
      </c>
      <c r="G2" s="7">
        <v>1960</v>
      </c>
      <c r="H2" s="6">
        <v>0</v>
      </c>
      <c r="I2" s="6">
        <v>0</v>
      </c>
      <c r="J2" s="7">
        <v>61115</v>
      </c>
      <c r="K2" s="7">
        <v>73320</v>
      </c>
      <c r="L2" s="8">
        <v>0</v>
      </c>
      <c r="M2" s="6">
        <v>0</v>
      </c>
      <c r="N2" s="7">
        <v>2970</v>
      </c>
      <c r="O2" s="8">
        <v>0</v>
      </c>
      <c r="P2" s="6">
        <v>0</v>
      </c>
      <c r="Q2" s="6">
        <v>0</v>
      </c>
      <c r="R2" s="6">
        <v>0</v>
      </c>
      <c r="S2" s="7">
        <v>127</v>
      </c>
      <c r="T2" s="6">
        <v>0</v>
      </c>
      <c r="U2" s="6">
        <v>0</v>
      </c>
      <c r="V2" s="6">
        <v>0</v>
      </c>
      <c r="W2" s="7">
        <v>0</v>
      </c>
      <c r="X2" s="7">
        <v>90020</v>
      </c>
      <c r="Y2" s="6">
        <v>0</v>
      </c>
      <c r="Z2" s="7">
        <v>210680</v>
      </c>
      <c r="AA2" s="7">
        <v>6580</v>
      </c>
      <c r="AB2" s="8">
        <v>0</v>
      </c>
      <c r="AC2" s="8">
        <v>0</v>
      </c>
      <c r="AD2" s="6">
        <v>0</v>
      </c>
      <c r="AE2" s="6">
        <v>0</v>
      </c>
      <c r="AF2" s="7">
        <v>280</v>
      </c>
      <c r="AG2" s="7">
        <v>1100</v>
      </c>
      <c r="AH2" s="7">
        <v>550</v>
      </c>
      <c r="AI2" s="8">
        <v>0</v>
      </c>
      <c r="AJ2" s="7">
        <v>0</v>
      </c>
      <c r="AK2" s="8">
        <v>0</v>
      </c>
      <c r="AL2" s="8">
        <v>0</v>
      </c>
      <c r="AM2" s="8">
        <v>160</v>
      </c>
      <c r="AN2" s="7">
        <v>0</v>
      </c>
      <c r="AO2" s="7">
        <v>210</v>
      </c>
      <c r="AP2" s="8">
        <v>0</v>
      </c>
      <c r="AQ2" s="7">
        <v>4950</v>
      </c>
      <c r="AR2" s="7">
        <v>2480</v>
      </c>
      <c r="AS2" s="7">
        <v>39840</v>
      </c>
      <c r="AT2" s="8">
        <v>0</v>
      </c>
      <c r="AU2" s="7">
        <v>17340</v>
      </c>
      <c r="AV2" s="7">
        <v>0</v>
      </c>
      <c r="AW2" s="7"/>
      <c r="AX2" s="8">
        <v>0</v>
      </c>
      <c r="AY2" s="7">
        <v>200765</v>
      </c>
      <c r="AZ2" s="8">
        <v>0</v>
      </c>
      <c r="BA2" s="7">
        <v>42400</v>
      </c>
      <c r="BB2" s="7">
        <v>58560</v>
      </c>
      <c r="BC2" s="8">
        <v>0</v>
      </c>
      <c r="BD2" s="8">
        <v>58560</v>
      </c>
      <c r="BE2" s="8">
        <v>0</v>
      </c>
      <c r="BF2" s="6">
        <v>0</v>
      </c>
      <c r="BG2" s="8">
        <v>42400</v>
      </c>
      <c r="BH2" s="8">
        <v>200765</v>
      </c>
      <c r="BI2" s="8">
        <v>0</v>
      </c>
      <c r="BJ2" s="8">
        <v>0</v>
      </c>
      <c r="BK2" s="8">
        <v>0</v>
      </c>
      <c r="BL2" s="45">
        <f t="shared" ref="BL2:BL15" si="0">E2+F2+G2+H2+I2+J2+K2+L2+M2+N2+O2+P2+Q2+R2+S2+T2+U2+V2+W2+X2+Y2+Z2+AA2+AB2+AC2+AD2+AE2+AF2+AG2+AH2+AI2+AJ2+AK2+AL2+AM2+AN2+AO2+AP2+AQ2+AR2+AS2+AT2+AU2+AV2+BD2+BF2</f>
        <v>610462</v>
      </c>
      <c r="BM2" s="45">
        <f t="shared" ref="BM2:BM29" si="1">BK2+BH2+BG2+BE2</f>
        <v>243165</v>
      </c>
      <c r="BN2" s="45">
        <f t="shared" ref="BN2:BN28" si="2">BL2+BM2</f>
        <v>853627</v>
      </c>
      <c r="BO2" s="40" t="s">
        <v>265</v>
      </c>
      <c r="BP2" s="22" t="s">
        <v>266</v>
      </c>
      <c r="BQ2" s="52" t="s">
        <v>267</v>
      </c>
      <c r="BR2" s="55">
        <v>65450</v>
      </c>
      <c r="BS2" s="50">
        <f t="shared" ref="BS2:BS28" si="3">(BN2+BR2)/D2</f>
        <v>405.95273851590105</v>
      </c>
      <c r="BT2" s="80">
        <f t="shared" ref="BT2:BT29" si="4">(BL2+BR2)/(BL2+BR2+BM2)*100</f>
        <v>73.542477942544522</v>
      </c>
      <c r="BU2" s="75">
        <f t="shared" ref="BU2:BU28" si="5">(F2+X2)/D2</f>
        <v>56.64310954063604</v>
      </c>
      <c r="BV2" s="14">
        <f t="shared" ref="BV2:BV28" si="6">(G2+AT2)/D2</f>
        <v>0.86572438162544174</v>
      </c>
      <c r="BW2" s="14">
        <f t="shared" ref="BW2:BW28" si="7">(K2+Y2)/D2</f>
        <v>32.385159010600709</v>
      </c>
      <c r="BX2" s="14">
        <f t="shared" ref="BX2:BX28" si="8">(H2+AS2)/D2</f>
        <v>17.597173144876326</v>
      </c>
      <c r="BY2" s="14">
        <f t="shared" ref="BY2:BY28" si="9">(I2+AU2)/D2</f>
        <v>7.659010600706714</v>
      </c>
      <c r="BZ2" s="14">
        <f t="shared" ref="BZ2:BZ28" si="10">J2/D2</f>
        <v>26.994257950530034</v>
      </c>
      <c r="CA2" s="14">
        <f t="shared" ref="CA2:CA28" si="11">Z2/D2</f>
        <v>93.056537102473499</v>
      </c>
      <c r="CB2" s="14">
        <f t="shared" ref="CB2:CB29" si="12">AV2/D2</f>
        <v>0</v>
      </c>
      <c r="CC2" s="14">
        <f t="shared" ref="CC2:CC28" si="13">(Z2+AV2)/D2</f>
        <v>93.056537102473499</v>
      </c>
      <c r="CD2" s="14">
        <f t="shared" ref="CD2:CD28" si="14">BD2/D2</f>
        <v>25.865724381625441</v>
      </c>
      <c r="CE2" s="14">
        <f t="shared" ref="CE2:CE29" si="15">BE2/D2</f>
        <v>0</v>
      </c>
      <c r="CF2" s="14">
        <f t="shared" ref="CF2:CF28" si="16">BH2/D2</f>
        <v>88.677120141342755</v>
      </c>
      <c r="CG2" s="19">
        <f t="shared" ref="CG2:CG28" si="17">(V2+W2)/D2</f>
        <v>0</v>
      </c>
    </row>
    <row r="3" spans="1:85" ht="13.8" x14ac:dyDescent="0.3">
      <c r="A3" s="3" t="s">
        <v>265</v>
      </c>
      <c r="B3" s="4" t="s">
        <v>268</v>
      </c>
      <c r="C3" s="4" t="s">
        <v>269</v>
      </c>
      <c r="D3" s="5">
        <v>4214</v>
      </c>
      <c r="E3" s="6">
        <v>0</v>
      </c>
      <c r="F3" s="6">
        <v>126910</v>
      </c>
      <c r="G3" s="7">
        <v>0</v>
      </c>
      <c r="H3" s="6">
        <v>0</v>
      </c>
      <c r="I3" s="6">
        <v>0</v>
      </c>
      <c r="J3" s="7">
        <v>125760</v>
      </c>
      <c r="K3" s="7">
        <v>130600</v>
      </c>
      <c r="L3" s="8">
        <v>0</v>
      </c>
      <c r="M3" s="6">
        <v>0</v>
      </c>
      <c r="N3" s="7">
        <v>0</v>
      </c>
      <c r="O3" s="8">
        <v>0</v>
      </c>
      <c r="P3" s="6">
        <v>0</v>
      </c>
      <c r="Q3" s="6">
        <v>0</v>
      </c>
      <c r="R3" s="6">
        <v>0</v>
      </c>
      <c r="S3" s="7">
        <v>80</v>
      </c>
      <c r="T3" s="6">
        <v>0</v>
      </c>
      <c r="U3" s="6">
        <v>0</v>
      </c>
      <c r="V3" s="6">
        <v>0</v>
      </c>
      <c r="W3" s="7">
        <v>0</v>
      </c>
      <c r="X3" s="7">
        <v>133070</v>
      </c>
      <c r="Y3" s="6">
        <v>0</v>
      </c>
      <c r="Z3" s="7">
        <v>695140</v>
      </c>
      <c r="AA3" s="7">
        <v>16360</v>
      </c>
      <c r="AB3" s="8">
        <v>0</v>
      </c>
      <c r="AC3" s="8">
        <v>0</v>
      </c>
      <c r="AD3" s="6">
        <v>0</v>
      </c>
      <c r="AE3" s="6">
        <v>0</v>
      </c>
      <c r="AF3" s="7">
        <v>230</v>
      </c>
      <c r="AG3" s="7">
        <v>5000</v>
      </c>
      <c r="AH3" s="7">
        <v>4000</v>
      </c>
      <c r="AI3" s="8">
        <v>0</v>
      </c>
      <c r="AJ3" s="7">
        <v>0</v>
      </c>
      <c r="AK3" s="8">
        <v>0</v>
      </c>
      <c r="AL3" s="8">
        <v>0</v>
      </c>
      <c r="AM3" s="8">
        <v>510</v>
      </c>
      <c r="AN3" s="7">
        <v>0</v>
      </c>
      <c r="AO3" s="7">
        <v>195</v>
      </c>
      <c r="AP3" s="8">
        <v>0</v>
      </c>
      <c r="AQ3" s="7">
        <v>10390</v>
      </c>
      <c r="AR3" s="7">
        <v>10640</v>
      </c>
      <c r="AS3" s="7">
        <v>50690</v>
      </c>
      <c r="AT3" s="8">
        <v>0</v>
      </c>
      <c r="AU3" s="7">
        <v>14230</v>
      </c>
      <c r="AV3" s="7">
        <v>87390</v>
      </c>
      <c r="AW3" s="7"/>
      <c r="AX3" s="8">
        <v>0</v>
      </c>
      <c r="AY3" s="7">
        <v>311740</v>
      </c>
      <c r="AZ3" s="8">
        <v>0</v>
      </c>
      <c r="BA3" s="7">
        <v>97310</v>
      </c>
      <c r="BB3" s="7">
        <v>39720</v>
      </c>
      <c r="BC3" s="8">
        <v>0</v>
      </c>
      <c r="BD3" s="8">
        <v>39720</v>
      </c>
      <c r="BE3" s="8">
        <v>0</v>
      </c>
      <c r="BF3" s="6">
        <v>17320</v>
      </c>
      <c r="BG3" s="8">
        <v>79990</v>
      </c>
      <c r="BH3" s="8">
        <v>311740</v>
      </c>
      <c r="BI3" s="8">
        <v>0</v>
      </c>
      <c r="BJ3" s="8">
        <v>0</v>
      </c>
      <c r="BK3" s="8">
        <v>0</v>
      </c>
      <c r="BL3" s="45">
        <f t="shared" si="0"/>
        <v>1468235</v>
      </c>
      <c r="BM3" s="45">
        <f t="shared" si="1"/>
        <v>391730</v>
      </c>
      <c r="BN3" s="45">
        <f t="shared" si="2"/>
        <v>1859965</v>
      </c>
      <c r="BO3" s="40" t="s">
        <v>265</v>
      </c>
      <c r="BP3" s="22" t="s">
        <v>268</v>
      </c>
      <c r="BQ3" s="52" t="s">
        <v>269</v>
      </c>
      <c r="BR3" s="55">
        <v>66550.000000000015</v>
      </c>
      <c r="BS3" s="50">
        <f t="shared" si="3"/>
        <v>457.17014712861891</v>
      </c>
      <c r="BT3" s="80">
        <f t="shared" si="4"/>
        <v>79.666392423625041</v>
      </c>
      <c r="BU3" s="75">
        <f t="shared" si="5"/>
        <v>61.694352159468437</v>
      </c>
      <c r="BV3" s="14">
        <f t="shared" si="6"/>
        <v>0</v>
      </c>
      <c r="BW3" s="14">
        <f t="shared" si="7"/>
        <v>30.991931656383482</v>
      </c>
      <c r="BX3" s="14">
        <f t="shared" si="8"/>
        <v>12.028951115329853</v>
      </c>
      <c r="BY3" s="14">
        <f t="shared" si="9"/>
        <v>3.3768391077361177</v>
      </c>
      <c r="BZ3" s="14">
        <f t="shared" si="10"/>
        <v>29.843379212149976</v>
      </c>
      <c r="CA3" s="14">
        <f t="shared" si="11"/>
        <v>164.95965828191743</v>
      </c>
      <c r="CB3" s="14">
        <f t="shared" si="12"/>
        <v>20.738016136687232</v>
      </c>
      <c r="CC3" s="14">
        <f t="shared" si="13"/>
        <v>185.69767441860466</v>
      </c>
      <c r="CD3" s="14">
        <f t="shared" si="14"/>
        <v>9.4257237778832454</v>
      </c>
      <c r="CE3" s="14">
        <f t="shared" si="15"/>
        <v>0</v>
      </c>
      <c r="CF3" s="14">
        <f t="shared" si="16"/>
        <v>73.977218794494547</v>
      </c>
      <c r="CG3" s="19">
        <f t="shared" si="17"/>
        <v>0</v>
      </c>
    </row>
    <row r="4" spans="1:85" ht="13.8" x14ac:dyDescent="0.3">
      <c r="A4" s="3" t="s">
        <v>265</v>
      </c>
      <c r="B4" s="4" t="s">
        <v>270</v>
      </c>
      <c r="C4" s="4" t="s">
        <v>271</v>
      </c>
      <c r="D4" s="5">
        <v>1877</v>
      </c>
      <c r="E4" s="6">
        <v>0</v>
      </c>
      <c r="F4" s="6">
        <v>79310</v>
      </c>
      <c r="G4" s="7">
        <v>0</v>
      </c>
      <c r="H4" s="6">
        <v>0</v>
      </c>
      <c r="I4" s="6">
        <v>0</v>
      </c>
      <c r="J4" s="7">
        <v>71750</v>
      </c>
      <c r="K4" s="7">
        <v>66070</v>
      </c>
      <c r="L4" s="8">
        <v>0</v>
      </c>
      <c r="M4" s="6">
        <v>0</v>
      </c>
      <c r="N4" s="7">
        <v>1028</v>
      </c>
      <c r="O4" s="8">
        <v>0</v>
      </c>
      <c r="P4" s="6">
        <v>0</v>
      </c>
      <c r="Q4" s="6">
        <v>0</v>
      </c>
      <c r="R4" s="6">
        <v>0</v>
      </c>
      <c r="S4" s="7">
        <v>0</v>
      </c>
      <c r="T4" s="6">
        <v>0</v>
      </c>
      <c r="U4" s="6">
        <v>0</v>
      </c>
      <c r="V4" s="6">
        <v>0</v>
      </c>
      <c r="W4" s="7">
        <v>0</v>
      </c>
      <c r="X4" s="7">
        <v>54300</v>
      </c>
      <c r="Y4" s="6">
        <v>0</v>
      </c>
      <c r="Z4" s="7">
        <v>239730</v>
      </c>
      <c r="AA4" s="7">
        <v>6480</v>
      </c>
      <c r="AB4" s="8">
        <v>0</v>
      </c>
      <c r="AC4" s="8">
        <v>0</v>
      </c>
      <c r="AD4" s="6">
        <v>0</v>
      </c>
      <c r="AE4" s="6">
        <v>0</v>
      </c>
      <c r="AF4" s="7">
        <v>0</v>
      </c>
      <c r="AG4" s="7">
        <v>690</v>
      </c>
      <c r="AH4" s="7">
        <v>1045</v>
      </c>
      <c r="AI4" s="8">
        <v>0</v>
      </c>
      <c r="AJ4" s="7">
        <v>60</v>
      </c>
      <c r="AK4" s="8">
        <v>200</v>
      </c>
      <c r="AL4" s="8">
        <v>0</v>
      </c>
      <c r="AM4" s="8">
        <v>30</v>
      </c>
      <c r="AN4" s="7">
        <v>0</v>
      </c>
      <c r="AO4" s="7">
        <v>175</v>
      </c>
      <c r="AP4" s="8">
        <v>0</v>
      </c>
      <c r="AQ4" s="7">
        <v>1060</v>
      </c>
      <c r="AR4" s="7">
        <v>1930</v>
      </c>
      <c r="AS4" s="7">
        <v>15550</v>
      </c>
      <c r="AT4" s="8">
        <v>0</v>
      </c>
      <c r="AU4" s="7">
        <v>5139</v>
      </c>
      <c r="AV4" s="7">
        <v>58524</v>
      </c>
      <c r="AW4" s="7"/>
      <c r="AX4" s="8">
        <v>0</v>
      </c>
      <c r="AY4" s="7">
        <v>161800</v>
      </c>
      <c r="AZ4" s="8">
        <v>0</v>
      </c>
      <c r="BA4" s="7">
        <v>0</v>
      </c>
      <c r="BB4" s="7">
        <v>20880</v>
      </c>
      <c r="BC4" s="8">
        <v>0</v>
      </c>
      <c r="BD4" s="8">
        <v>20880</v>
      </c>
      <c r="BE4" s="8">
        <v>0</v>
      </c>
      <c r="BF4" s="6">
        <v>0</v>
      </c>
      <c r="BG4" s="8">
        <v>0</v>
      </c>
      <c r="BH4" s="8">
        <v>161800</v>
      </c>
      <c r="BI4" s="8">
        <v>0</v>
      </c>
      <c r="BJ4" s="8">
        <v>0</v>
      </c>
      <c r="BK4" s="8">
        <v>0</v>
      </c>
      <c r="BL4" s="45">
        <f t="shared" si="0"/>
        <v>623951</v>
      </c>
      <c r="BM4" s="45">
        <f t="shared" si="1"/>
        <v>161800</v>
      </c>
      <c r="BN4" s="45">
        <f t="shared" si="2"/>
        <v>785751</v>
      </c>
      <c r="BO4" s="40" t="s">
        <v>265</v>
      </c>
      <c r="BP4" s="22" t="s">
        <v>270</v>
      </c>
      <c r="BQ4" s="52" t="s">
        <v>271</v>
      </c>
      <c r="BR4" s="55">
        <v>81950</v>
      </c>
      <c r="BS4" s="50">
        <f t="shared" si="3"/>
        <v>462.2807671816729</v>
      </c>
      <c r="BT4" s="80">
        <f t="shared" si="4"/>
        <v>81.353023679815976</v>
      </c>
      <c r="BU4" s="75">
        <f t="shared" si="5"/>
        <v>71.182738412360152</v>
      </c>
      <c r="BV4" s="14">
        <f t="shared" si="6"/>
        <v>0</v>
      </c>
      <c r="BW4" s="14">
        <f t="shared" si="7"/>
        <v>35.199786893979756</v>
      </c>
      <c r="BX4" s="14">
        <f t="shared" si="8"/>
        <v>8.2844965370271701</v>
      </c>
      <c r="BY4" s="14">
        <f t="shared" si="9"/>
        <v>2.7378795950985615</v>
      </c>
      <c r="BZ4" s="14">
        <f t="shared" si="10"/>
        <v>38.225892381459779</v>
      </c>
      <c r="CA4" s="14">
        <f t="shared" si="11"/>
        <v>127.71976558337774</v>
      </c>
      <c r="CB4" s="14">
        <f t="shared" si="12"/>
        <v>31.179541822056475</v>
      </c>
      <c r="CC4" s="14">
        <f t="shared" si="13"/>
        <v>158.8993074054342</v>
      </c>
      <c r="CD4" s="14">
        <f t="shared" si="14"/>
        <v>11.124134256792754</v>
      </c>
      <c r="CE4" s="14">
        <f t="shared" si="15"/>
        <v>0</v>
      </c>
      <c r="CF4" s="14">
        <f t="shared" si="16"/>
        <v>86.201385189131599</v>
      </c>
      <c r="CG4" s="19">
        <f t="shared" si="17"/>
        <v>0</v>
      </c>
    </row>
    <row r="5" spans="1:85" ht="13.8" x14ac:dyDescent="0.3">
      <c r="A5" s="3" t="s">
        <v>265</v>
      </c>
      <c r="B5" s="4" t="s">
        <v>272</v>
      </c>
      <c r="C5" s="4" t="s">
        <v>273</v>
      </c>
      <c r="D5" s="5">
        <v>137</v>
      </c>
      <c r="E5" s="6">
        <v>0</v>
      </c>
      <c r="F5" s="6">
        <v>0</v>
      </c>
      <c r="G5" s="7">
        <v>1480</v>
      </c>
      <c r="H5" s="6">
        <v>0</v>
      </c>
      <c r="I5" s="6">
        <v>0</v>
      </c>
      <c r="J5" s="7">
        <v>0</v>
      </c>
      <c r="K5" s="7">
        <v>2330</v>
      </c>
      <c r="L5" s="8">
        <v>0</v>
      </c>
      <c r="M5" s="6">
        <v>0</v>
      </c>
      <c r="N5" s="7">
        <v>0</v>
      </c>
      <c r="O5" s="8">
        <v>0</v>
      </c>
      <c r="P5" s="6">
        <v>0</v>
      </c>
      <c r="Q5" s="6">
        <v>0</v>
      </c>
      <c r="R5" s="6">
        <v>0</v>
      </c>
      <c r="S5" s="7">
        <v>0</v>
      </c>
      <c r="T5" s="6">
        <v>0</v>
      </c>
      <c r="U5" s="6">
        <v>0</v>
      </c>
      <c r="V5" s="6">
        <v>0</v>
      </c>
      <c r="W5" s="7">
        <v>0</v>
      </c>
      <c r="X5" s="7">
        <v>4220</v>
      </c>
      <c r="Y5" s="6">
        <v>0</v>
      </c>
      <c r="Z5" s="7">
        <v>0</v>
      </c>
      <c r="AA5" s="7">
        <v>0</v>
      </c>
      <c r="AB5" s="8">
        <v>0</v>
      </c>
      <c r="AC5" s="8">
        <v>0</v>
      </c>
      <c r="AD5" s="6">
        <v>0</v>
      </c>
      <c r="AE5" s="6">
        <v>0</v>
      </c>
      <c r="AF5" s="7">
        <v>0</v>
      </c>
      <c r="AG5" s="7">
        <v>0</v>
      </c>
      <c r="AH5" s="7">
        <v>0</v>
      </c>
      <c r="AI5" s="8">
        <v>0</v>
      </c>
      <c r="AJ5" s="7">
        <v>0</v>
      </c>
      <c r="AK5" s="8">
        <v>0</v>
      </c>
      <c r="AL5" s="8">
        <v>0</v>
      </c>
      <c r="AM5" s="8">
        <v>0</v>
      </c>
      <c r="AN5" s="7">
        <v>0</v>
      </c>
      <c r="AO5" s="7">
        <v>0</v>
      </c>
      <c r="AP5" s="8">
        <v>0</v>
      </c>
      <c r="AQ5" s="7">
        <v>0</v>
      </c>
      <c r="AR5" s="7">
        <v>0</v>
      </c>
      <c r="AS5" s="7">
        <v>2580</v>
      </c>
      <c r="AT5" s="8">
        <v>0</v>
      </c>
      <c r="AU5" s="7">
        <v>3074</v>
      </c>
      <c r="AV5" s="7">
        <v>25050</v>
      </c>
      <c r="AW5" s="7"/>
      <c r="AX5" s="8">
        <v>0</v>
      </c>
      <c r="AY5" s="7">
        <v>73770</v>
      </c>
      <c r="AZ5" s="8">
        <v>0</v>
      </c>
      <c r="BA5" s="7">
        <v>0</v>
      </c>
      <c r="BB5" s="7">
        <v>4320</v>
      </c>
      <c r="BC5" s="8">
        <v>0</v>
      </c>
      <c r="BD5" s="8">
        <v>4320</v>
      </c>
      <c r="BE5" s="8">
        <v>0</v>
      </c>
      <c r="BF5" s="6">
        <v>0</v>
      </c>
      <c r="BG5" s="8">
        <v>0</v>
      </c>
      <c r="BH5" s="8">
        <v>73770</v>
      </c>
      <c r="BI5" s="8">
        <v>0</v>
      </c>
      <c r="BJ5" s="8">
        <v>0</v>
      </c>
      <c r="BK5" s="8">
        <v>0</v>
      </c>
      <c r="BL5" s="45">
        <f t="shared" si="0"/>
        <v>43054</v>
      </c>
      <c r="BM5" s="45">
        <f t="shared" si="1"/>
        <v>73770</v>
      </c>
      <c r="BN5" s="45">
        <f t="shared" si="2"/>
        <v>116824</v>
      </c>
      <c r="BO5" s="40" t="s">
        <v>265</v>
      </c>
      <c r="BP5" s="22" t="s">
        <v>272</v>
      </c>
      <c r="BQ5" s="52" t="s">
        <v>273</v>
      </c>
      <c r="BR5" s="55">
        <v>550</v>
      </c>
      <c r="BS5" s="50">
        <f t="shared" si="3"/>
        <v>856.74452554744528</v>
      </c>
      <c r="BT5" s="80">
        <f t="shared" si="4"/>
        <v>37.149624277949123</v>
      </c>
      <c r="BU5" s="75">
        <f t="shared" si="5"/>
        <v>30.802919708029197</v>
      </c>
      <c r="BV5" s="14">
        <f t="shared" si="6"/>
        <v>10.802919708029197</v>
      </c>
      <c r="BW5" s="14">
        <f t="shared" si="7"/>
        <v>17.007299270072991</v>
      </c>
      <c r="BX5" s="14">
        <f t="shared" si="8"/>
        <v>18.832116788321169</v>
      </c>
      <c r="BY5" s="14">
        <f t="shared" si="9"/>
        <v>22.437956204379564</v>
      </c>
      <c r="BZ5" s="14">
        <f t="shared" si="10"/>
        <v>0</v>
      </c>
      <c r="CA5" s="14">
        <f t="shared" si="11"/>
        <v>0</v>
      </c>
      <c r="CB5" s="14">
        <f t="shared" si="12"/>
        <v>182.84671532846716</v>
      </c>
      <c r="CC5" s="14">
        <f t="shared" si="13"/>
        <v>182.84671532846716</v>
      </c>
      <c r="CD5" s="14">
        <f t="shared" si="14"/>
        <v>31.532846715328468</v>
      </c>
      <c r="CE5" s="14">
        <f t="shared" si="15"/>
        <v>0</v>
      </c>
      <c r="CF5" s="14">
        <f t="shared" si="16"/>
        <v>538.46715328467155</v>
      </c>
      <c r="CG5" s="19">
        <f t="shared" si="17"/>
        <v>0</v>
      </c>
    </row>
    <row r="6" spans="1:85" ht="13.8" x14ac:dyDescent="0.3">
      <c r="A6" s="3" t="s">
        <v>265</v>
      </c>
      <c r="B6" s="4" t="s">
        <v>274</v>
      </c>
      <c r="C6" s="4" t="s">
        <v>275</v>
      </c>
      <c r="D6" s="5">
        <v>1809</v>
      </c>
      <c r="E6" s="6">
        <v>0</v>
      </c>
      <c r="F6" s="6">
        <v>111680</v>
      </c>
      <c r="G6" s="7">
        <v>0</v>
      </c>
      <c r="H6" s="6">
        <v>0</v>
      </c>
      <c r="I6" s="6">
        <v>0</v>
      </c>
      <c r="J6" s="7">
        <v>70310</v>
      </c>
      <c r="K6" s="7">
        <v>54050</v>
      </c>
      <c r="L6" s="8">
        <v>0</v>
      </c>
      <c r="M6" s="6">
        <v>0</v>
      </c>
      <c r="N6" s="7">
        <v>1562</v>
      </c>
      <c r="O6" s="8">
        <v>0</v>
      </c>
      <c r="P6" s="6">
        <v>0</v>
      </c>
      <c r="Q6" s="6">
        <v>0</v>
      </c>
      <c r="R6" s="6">
        <v>0</v>
      </c>
      <c r="S6" s="7">
        <v>0</v>
      </c>
      <c r="T6" s="6">
        <v>0</v>
      </c>
      <c r="U6" s="6">
        <v>0</v>
      </c>
      <c r="V6" s="6">
        <v>0</v>
      </c>
      <c r="W6" s="7">
        <v>0</v>
      </c>
      <c r="X6" s="7">
        <v>33480</v>
      </c>
      <c r="Y6" s="6">
        <v>0</v>
      </c>
      <c r="Z6" s="7">
        <v>161094</v>
      </c>
      <c r="AA6" s="7">
        <v>7490</v>
      </c>
      <c r="AB6" s="8">
        <v>0</v>
      </c>
      <c r="AC6" s="8">
        <v>0</v>
      </c>
      <c r="AD6" s="6">
        <v>0</v>
      </c>
      <c r="AE6" s="6">
        <v>0</v>
      </c>
      <c r="AF6" s="7">
        <v>300</v>
      </c>
      <c r="AG6" s="7">
        <v>700</v>
      </c>
      <c r="AH6" s="7">
        <v>760</v>
      </c>
      <c r="AI6" s="8">
        <v>0</v>
      </c>
      <c r="AJ6" s="7">
        <v>60</v>
      </c>
      <c r="AK6" s="8">
        <v>200</v>
      </c>
      <c r="AL6" s="8">
        <v>0</v>
      </c>
      <c r="AM6" s="8">
        <v>70</v>
      </c>
      <c r="AN6" s="7">
        <v>0</v>
      </c>
      <c r="AO6" s="7">
        <v>100</v>
      </c>
      <c r="AP6" s="8">
        <v>0</v>
      </c>
      <c r="AQ6" s="7">
        <v>1160</v>
      </c>
      <c r="AR6" s="7">
        <v>2010</v>
      </c>
      <c r="AS6" s="7">
        <v>19688</v>
      </c>
      <c r="AT6" s="8">
        <v>0</v>
      </c>
      <c r="AU6" s="7">
        <v>9747</v>
      </c>
      <c r="AV6" s="7">
        <v>44858</v>
      </c>
      <c r="AW6" s="7"/>
      <c r="AX6" s="8">
        <v>0</v>
      </c>
      <c r="AY6" s="7">
        <v>198230</v>
      </c>
      <c r="AZ6" s="8">
        <v>0</v>
      </c>
      <c r="BA6" s="7">
        <v>0</v>
      </c>
      <c r="BB6" s="7">
        <v>16160</v>
      </c>
      <c r="BC6" s="8">
        <v>5457740</v>
      </c>
      <c r="BD6" s="8">
        <v>16160</v>
      </c>
      <c r="BE6" s="8">
        <v>0</v>
      </c>
      <c r="BF6" s="6">
        <v>0</v>
      </c>
      <c r="BG6" s="8">
        <v>0</v>
      </c>
      <c r="BH6" s="8">
        <v>198230</v>
      </c>
      <c r="BI6" s="8">
        <v>0</v>
      </c>
      <c r="BJ6" s="8">
        <v>0</v>
      </c>
      <c r="BK6" s="8">
        <v>0</v>
      </c>
      <c r="BL6" s="45">
        <f t="shared" si="0"/>
        <v>535479</v>
      </c>
      <c r="BM6" s="45">
        <f t="shared" si="1"/>
        <v>198230</v>
      </c>
      <c r="BN6" s="45">
        <f t="shared" si="2"/>
        <v>733709</v>
      </c>
      <c r="BO6" s="40" t="s">
        <v>265</v>
      </c>
      <c r="BP6" s="22" t="s">
        <v>274</v>
      </c>
      <c r="BQ6" s="52" t="s">
        <v>275</v>
      </c>
      <c r="BR6" s="55">
        <v>46200</v>
      </c>
      <c r="BS6" s="50">
        <f t="shared" si="3"/>
        <v>431.12714206744056</v>
      </c>
      <c r="BT6" s="80">
        <f t="shared" si="4"/>
        <v>74.582932111310413</v>
      </c>
      <c r="BU6" s="75">
        <f t="shared" si="5"/>
        <v>80.243228302929793</v>
      </c>
      <c r="BV6" s="14">
        <f t="shared" si="6"/>
        <v>0</v>
      </c>
      <c r="BW6" s="14">
        <f t="shared" si="7"/>
        <v>29.878385848535103</v>
      </c>
      <c r="BX6" s="14">
        <f t="shared" si="8"/>
        <v>10.883360972913211</v>
      </c>
      <c r="BY6" s="14">
        <f t="shared" si="9"/>
        <v>5.3880597014925371</v>
      </c>
      <c r="BZ6" s="14">
        <f t="shared" si="10"/>
        <v>38.86677722498618</v>
      </c>
      <c r="CA6" s="14">
        <f t="shared" si="11"/>
        <v>89.0514096185738</v>
      </c>
      <c r="CB6" s="14">
        <f t="shared" si="12"/>
        <v>24.797125483692646</v>
      </c>
      <c r="CC6" s="14">
        <f t="shared" si="13"/>
        <v>113.84853510226644</v>
      </c>
      <c r="CD6" s="14">
        <f t="shared" si="14"/>
        <v>8.9331122166943064</v>
      </c>
      <c r="CE6" s="14">
        <f t="shared" si="15"/>
        <v>0</v>
      </c>
      <c r="CF6" s="14">
        <f t="shared" si="16"/>
        <v>109.57987838584853</v>
      </c>
      <c r="CG6" s="19">
        <f t="shared" si="17"/>
        <v>0</v>
      </c>
    </row>
    <row r="7" spans="1:85" ht="13.8" x14ac:dyDescent="0.3">
      <c r="A7" s="3" t="s">
        <v>265</v>
      </c>
      <c r="B7" s="4" t="s">
        <v>276</v>
      </c>
      <c r="C7" s="4" t="s">
        <v>277</v>
      </c>
      <c r="D7" s="5">
        <v>7007</v>
      </c>
      <c r="E7" s="6">
        <v>0</v>
      </c>
      <c r="F7" s="6">
        <v>146260</v>
      </c>
      <c r="G7" s="7">
        <v>0</v>
      </c>
      <c r="H7" s="6">
        <v>0</v>
      </c>
      <c r="I7" s="6">
        <v>0</v>
      </c>
      <c r="J7" s="7">
        <v>216870</v>
      </c>
      <c r="K7" s="7">
        <v>230740</v>
      </c>
      <c r="L7" s="8">
        <v>0</v>
      </c>
      <c r="M7" s="6">
        <v>0</v>
      </c>
      <c r="N7" s="7">
        <v>0</v>
      </c>
      <c r="O7" s="8">
        <v>0</v>
      </c>
      <c r="P7" s="6">
        <v>0</v>
      </c>
      <c r="Q7" s="6">
        <v>0</v>
      </c>
      <c r="R7" s="6">
        <v>0</v>
      </c>
      <c r="S7" s="7">
        <v>1046</v>
      </c>
      <c r="T7" s="6">
        <v>0</v>
      </c>
      <c r="U7" s="6">
        <v>0</v>
      </c>
      <c r="V7" s="6">
        <v>0</v>
      </c>
      <c r="W7" s="7">
        <v>0</v>
      </c>
      <c r="X7" s="7">
        <v>228360</v>
      </c>
      <c r="Y7" s="6">
        <v>0</v>
      </c>
      <c r="Z7" s="7">
        <v>681609</v>
      </c>
      <c r="AA7" s="7">
        <v>39800</v>
      </c>
      <c r="AB7" s="8">
        <v>0</v>
      </c>
      <c r="AC7" s="8">
        <v>0</v>
      </c>
      <c r="AD7" s="6">
        <v>0</v>
      </c>
      <c r="AE7" s="6">
        <v>0</v>
      </c>
      <c r="AF7" s="7">
        <v>320</v>
      </c>
      <c r="AG7" s="7">
        <v>0</v>
      </c>
      <c r="AH7" s="7">
        <v>1490</v>
      </c>
      <c r="AI7" s="8">
        <v>0</v>
      </c>
      <c r="AJ7" s="7">
        <v>0</v>
      </c>
      <c r="AK7" s="8">
        <v>0</v>
      </c>
      <c r="AL7" s="8">
        <v>0</v>
      </c>
      <c r="AM7" s="8">
        <v>520</v>
      </c>
      <c r="AN7" s="7">
        <v>0</v>
      </c>
      <c r="AO7" s="7">
        <v>3045</v>
      </c>
      <c r="AP7" s="8">
        <v>0</v>
      </c>
      <c r="AQ7" s="7">
        <v>15928</v>
      </c>
      <c r="AR7" s="7">
        <v>8430</v>
      </c>
      <c r="AS7" s="7">
        <v>40160</v>
      </c>
      <c r="AT7" s="8">
        <v>0</v>
      </c>
      <c r="AU7" s="7">
        <v>32270</v>
      </c>
      <c r="AV7" s="7">
        <v>116200</v>
      </c>
      <c r="AW7" s="7"/>
      <c r="AX7" s="8">
        <v>0</v>
      </c>
      <c r="AY7" s="7">
        <v>863660</v>
      </c>
      <c r="AZ7" s="8">
        <v>0</v>
      </c>
      <c r="BA7" s="7">
        <v>90100</v>
      </c>
      <c r="BB7" s="7">
        <v>112610</v>
      </c>
      <c r="BC7" s="8">
        <v>4290750</v>
      </c>
      <c r="BD7" s="8">
        <v>112610</v>
      </c>
      <c r="BE7" s="8">
        <v>0</v>
      </c>
      <c r="BF7" s="6">
        <v>37900</v>
      </c>
      <c r="BG7" s="8">
        <v>52200</v>
      </c>
      <c r="BH7" s="8">
        <v>863660</v>
      </c>
      <c r="BI7" s="8">
        <v>0</v>
      </c>
      <c r="BJ7" s="8">
        <v>0</v>
      </c>
      <c r="BK7" s="8">
        <v>0</v>
      </c>
      <c r="BL7" s="45">
        <f t="shared" si="0"/>
        <v>1913558</v>
      </c>
      <c r="BM7" s="45">
        <f t="shared" si="1"/>
        <v>915860</v>
      </c>
      <c r="BN7" s="45">
        <f t="shared" si="2"/>
        <v>2829418</v>
      </c>
      <c r="BO7" s="40" t="s">
        <v>265</v>
      </c>
      <c r="BP7" s="22" t="s">
        <v>276</v>
      </c>
      <c r="BQ7" s="52" t="s">
        <v>277</v>
      </c>
      <c r="BR7" s="55">
        <v>199650</v>
      </c>
      <c r="BS7" s="50">
        <f t="shared" si="3"/>
        <v>432.29170829170829</v>
      </c>
      <c r="BT7" s="80">
        <f t="shared" si="4"/>
        <v>69.764297136941138</v>
      </c>
      <c r="BU7" s="75">
        <f t="shared" si="5"/>
        <v>53.463679177964892</v>
      </c>
      <c r="BV7" s="14">
        <f t="shared" si="6"/>
        <v>0</v>
      </c>
      <c r="BW7" s="14">
        <f t="shared" si="7"/>
        <v>32.929927215641499</v>
      </c>
      <c r="BX7" s="14">
        <f t="shared" si="8"/>
        <v>5.7314114456971597</v>
      </c>
      <c r="BY7" s="14">
        <f t="shared" si="9"/>
        <v>4.6053946053946051</v>
      </c>
      <c r="BZ7" s="14">
        <f t="shared" si="10"/>
        <v>30.950478093335235</v>
      </c>
      <c r="CA7" s="14">
        <f t="shared" si="11"/>
        <v>97.275438846867416</v>
      </c>
      <c r="CB7" s="14">
        <f t="shared" si="12"/>
        <v>16.583416583416582</v>
      </c>
      <c r="CC7" s="14">
        <f t="shared" si="13"/>
        <v>113.858855430284</v>
      </c>
      <c r="CD7" s="14">
        <f t="shared" si="14"/>
        <v>16.0710717853575</v>
      </c>
      <c r="CE7" s="14">
        <f t="shared" si="15"/>
        <v>0</v>
      </c>
      <c r="CF7" s="14">
        <f t="shared" si="16"/>
        <v>123.25674325674326</v>
      </c>
      <c r="CG7" s="19">
        <f t="shared" si="17"/>
        <v>0</v>
      </c>
    </row>
    <row r="8" spans="1:85" ht="13.8" x14ac:dyDescent="0.3">
      <c r="A8" s="3" t="s">
        <v>265</v>
      </c>
      <c r="B8" s="4" t="s">
        <v>278</v>
      </c>
      <c r="C8" s="4" t="s">
        <v>279</v>
      </c>
      <c r="D8" s="5">
        <v>541</v>
      </c>
      <c r="E8" s="6">
        <v>0</v>
      </c>
      <c r="F8" s="6">
        <v>7890</v>
      </c>
      <c r="G8" s="7">
        <v>0</v>
      </c>
      <c r="H8" s="6">
        <v>0</v>
      </c>
      <c r="I8" s="6">
        <v>0</v>
      </c>
      <c r="J8" s="7">
        <v>11880</v>
      </c>
      <c r="K8" s="7">
        <v>17630</v>
      </c>
      <c r="L8" s="8">
        <v>0</v>
      </c>
      <c r="M8" s="6">
        <v>0</v>
      </c>
      <c r="N8" s="7">
        <v>685</v>
      </c>
      <c r="O8" s="8">
        <v>0</v>
      </c>
      <c r="P8" s="6">
        <v>0</v>
      </c>
      <c r="Q8" s="6">
        <v>0</v>
      </c>
      <c r="R8" s="6">
        <v>0</v>
      </c>
      <c r="S8" s="7">
        <v>26</v>
      </c>
      <c r="T8" s="6">
        <v>0</v>
      </c>
      <c r="U8" s="6">
        <v>0</v>
      </c>
      <c r="V8" s="6">
        <v>0</v>
      </c>
      <c r="W8" s="7">
        <v>0</v>
      </c>
      <c r="X8" s="7">
        <v>10510</v>
      </c>
      <c r="Y8" s="6">
        <v>0</v>
      </c>
      <c r="Z8" s="7">
        <v>38800</v>
      </c>
      <c r="AA8" s="7">
        <v>2470</v>
      </c>
      <c r="AB8" s="8">
        <v>90</v>
      </c>
      <c r="AC8" s="8">
        <v>0</v>
      </c>
      <c r="AD8" s="6">
        <v>0</v>
      </c>
      <c r="AE8" s="6">
        <v>0</v>
      </c>
      <c r="AF8" s="7">
        <v>210</v>
      </c>
      <c r="AG8" s="7">
        <v>5290</v>
      </c>
      <c r="AH8" s="7">
        <v>350</v>
      </c>
      <c r="AI8" s="8">
        <v>0</v>
      </c>
      <c r="AJ8" s="7">
        <v>380</v>
      </c>
      <c r="AK8" s="8">
        <v>1566</v>
      </c>
      <c r="AL8" s="8">
        <v>0</v>
      </c>
      <c r="AM8" s="8">
        <v>25</v>
      </c>
      <c r="AN8" s="7">
        <v>0</v>
      </c>
      <c r="AO8" s="7">
        <v>3060</v>
      </c>
      <c r="AP8" s="8">
        <v>0</v>
      </c>
      <c r="AQ8" s="7">
        <v>4870</v>
      </c>
      <c r="AR8" s="7">
        <v>6270</v>
      </c>
      <c r="AS8" s="7">
        <v>5136</v>
      </c>
      <c r="AT8" s="8">
        <v>0</v>
      </c>
      <c r="AU8" s="7">
        <v>1646</v>
      </c>
      <c r="AV8" s="7">
        <v>75804</v>
      </c>
      <c r="AW8" s="7"/>
      <c r="AX8" s="8">
        <v>0</v>
      </c>
      <c r="AY8" s="7">
        <v>34000</v>
      </c>
      <c r="AZ8" s="8">
        <v>0</v>
      </c>
      <c r="BA8" s="7">
        <v>0</v>
      </c>
      <c r="BB8" s="7">
        <v>20920</v>
      </c>
      <c r="BC8" s="8">
        <v>823320</v>
      </c>
      <c r="BD8" s="8">
        <v>20920</v>
      </c>
      <c r="BE8" s="8">
        <v>0</v>
      </c>
      <c r="BF8" s="6">
        <v>0</v>
      </c>
      <c r="BG8" s="8">
        <v>0</v>
      </c>
      <c r="BH8" s="8">
        <v>34000</v>
      </c>
      <c r="BI8" s="8">
        <v>0</v>
      </c>
      <c r="BJ8" s="8">
        <v>0</v>
      </c>
      <c r="BK8" s="8">
        <v>0</v>
      </c>
      <c r="BL8" s="45">
        <f t="shared" si="0"/>
        <v>215508</v>
      </c>
      <c r="BM8" s="45">
        <f t="shared" si="1"/>
        <v>34000</v>
      </c>
      <c r="BN8" s="45">
        <f t="shared" si="2"/>
        <v>249508</v>
      </c>
      <c r="BO8" s="40" t="s">
        <v>265</v>
      </c>
      <c r="BP8" s="22" t="s">
        <v>278</v>
      </c>
      <c r="BQ8" s="52" t="s">
        <v>279</v>
      </c>
      <c r="BR8" s="55">
        <v>13750.000000000002</v>
      </c>
      <c r="BS8" s="50">
        <f t="shared" si="3"/>
        <v>486.61367837338264</v>
      </c>
      <c r="BT8" s="80">
        <f t="shared" si="4"/>
        <v>87.084912899133172</v>
      </c>
      <c r="BU8" s="75">
        <f t="shared" si="5"/>
        <v>34.011090573012936</v>
      </c>
      <c r="BV8" s="14">
        <f t="shared" si="6"/>
        <v>0</v>
      </c>
      <c r="BW8" s="14">
        <f t="shared" si="7"/>
        <v>32.587800369685766</v>
      </c>
      <c r="BX8" s="14">
        <f t="shared" si="8"/>
        <v>9.4935304990757849</v>
      </c>
      <c r="BY8" s="14">
        <f t="shared" si="9"/>
        <v>3.042513863216266</v>
      </c>
      <c r="BZ8" s="14">
        <f t="shared" si="10"/>
        <v>21.959334565619223</v>
      </c>
      <c r="CA8" s="14">
        <f t="shared" si="11"/>
        <v>71.71903881700554</v>
      </c>
      <c r="CB8" s="14">
        <f t="shared" si="12"/>
        <v>140.11829944547134</v>
      </c>
      <c r="CC8" s="14">
        <f t="shared" si="13"/>
        <v>211.83733826247689</v>
      </c>
      <c r="CD8" s="14">
        <f t="shared" si="14"/>
        <v>38.669131238447321</v>
      </c>
      <c r="CE8" s="14">
        <f t="shared" si="15"/>
        <v>0</v>
      </c>
      <c r="CF8" s="14">
        <f t="shared" si="16"/>
        <v>62.846580406654347</v>
      </c>
      <c r="CG8" s="19">
        <f t="shared" si="17"/>
        <v>0</v>
      </c>
    </row>
    <row r="9" spans="1:85" ht="13.8" x14ac:dyDescent="0.3">
      <c r="A9" s="3" t="s">
        <v>265</v>
      </c>
      <c r="B9" s="4" t="s">
        <v>280</v>
      </c>
      <c r="C9" s="4" t="s">
        <v>281</v>
      </c>
      <c r="D9" s="5">
        <v>4564</v>
      </c>
      <c r="E9" s="6">
        <v>0</v>
      </c>
      <c r="F9" s="6">
        <v>79730</v>
      </c>
      <c r="G9" s="7">
        <v>0</v>
      </c>
      <c r="H9" s="6">
        <v>0</v>
      </c>
      <c r="I9" s="6">
        <v>0</v>
      </c>
      <c r="J9" s="7">
        <v>134330</v>
      </c>
      <c r="K9" s="7">
        <v>150010</v>
      </c>
      <c r="L9" s="8">
        <v>0</v>
      </c>
      <c r="M9" s="6">
        <v>84</v>
      </c>
      <c r="N9" s="7">
        <v>2720</v>
      </c>
      <c r="O9" s="8">
        <v>0</v>
      </c>
      <c r="P9" s="6">
        <v>0</v>
      </c>
      <c r="Q9" s="6">
        <v>0</v>
      </c>
      <c r="R9" s="6">
        <v>0</v>
      </c>
      <c r="S9" s="7">
        <v>260</v>
      </c>
      <c r="T9" s="6">
        <v>0</v>
      </c>
      <c r="U9" s="6">
        <v>0</v>
      </c>
      <c r="V9" s="6">
        <v>0</v>
      </c>
      <c r="W9" s="7">
        <v>0</v>
      </c>
      <c r="X9" s="7">
        <v>156500</v>
      </c>
      <c r="Y9" s="6">
        <v>0</v>
      </c>
      <c r="Z9" s="7">
        <v>629580</v>
      </c>
      <c r="AA9" s="7">
        <v>22940</v>
      </c>
      <c r="AB9" s="8">
        <v>0</v>
      </c>
      <c r="AC9" s="8">
        <v>0</v>
      </c>
      <c r="AD9" s="6">
        <v>0</v>
      </c>
      <c r="AE9" s="6">
        <v>0</v>
      </c>
      <c r="AF9" s="7">
        <v>110</v>
      </c>
      <c r="AG9" s="7">
        <v>10440</v>
      </c>
      <c r="AH9" s="7">
        <v>2650</v>
      </c>
      <c r="AI9" s="8">
        <v>0</v>
      </c>
      <c r="AJ9" s="7">
        <v>408</v>
      </c>
      <c r="AK9" s="8">
        <v>1918</v>
      </c>
      <c r="AL9" s="8">
        <v>0</v>
      </c>
      <c r="AM9" s="8">
        <v>380</v>
      </c>
      <c r="AN9" s="7">
        <v>0</v>
      </c>
      <c r="AO9" s="7">
        <v>2090</v>
      </c>
      <c r="AP9" s="8">
        <v>0</v>
      </c>
      <c r="AQ9" s="7">
        <v>9220</v>
      </c>
      <c r="AR9" s="7">
        <v>25430</v>
      </c>
      <c r="AS9" s="7">
        <v>73310</v>
      </c>
      <c r="AT9" s="8">
        <v>0</v>
      </c>
      <c r="AU9" s="7">
        <v>28195</v>
      </c>
      <c r="AV9" s="7">
        <v>37940</v>
      </c>
      <c r="AW9" s="7"/>
      <c r="AX9" s="8">
        <v>0</v>
      </c>
      <c r="AY9" s="7">
        <v>452507</v>
      </c>
      <c r="AZ9" s="8">
        <v>0</v>
      </c>
      <c r="BA9" s="7">
        <v>40200</v>
      </c>
      <c r="BB9" s="7">
        <v>63140</v>
      </c>
      <c r="BC9" s="8">
        <v>2089030</v>
      </c>
      <c r="BD9" s="8">
        <v>63140</v>
      </c>
      <c r="BE9" s="8">
        <v>0</v>
      </c>
      <c r="BF9" s="6">
        <v>16980</v>
      </c>
      <c r="BG9" s="8">
        <v>23220</v>
      </c>
      <c r="BH9" s="8">
        <v>452507</v>
      </c>
      <c r="BI9" s="8">
        <v>0</v>
      </c>
      <c r="BJ9" s="8">
        <v>0</v>
      </c>
      <c r="BK9" s="8">
        <v>0</v>
      </c>
      <c r="BL9" s="45">
        <f t="shared" si="0"/>
        <v>1448365</v>
      </c>
      <c r="BM9" s="45">
        <f t="shared" si="1"/>
        <v>475727</v>
      </c>
      <c r="BN9" s="45">
        <f t="shared" si="2"/>
        <v>1924092</v>
      </c>
      <c r="BO9" s="40" t="s">
        <v>265</v>
      </c>
      <c r="BP9" s="22" t="s">
        <v>280</v>
      </c>
      <c r="BQ9" s="52" t="s">
        <v>281</v>
      </c>
      <c r="BR9" s="55">
        <v>30800.000000000004</v>
      </c>
      <c r="BS9" s="50">
        <f t="shared" si="3"/>
        <v>428.32865907099034</v>
      </c>
      <c r="BT9" s="80">
        <f t="shared" si="4"/>
        <v>75.664793758427578</v>
      </c>
      <c r="BU9" s="75">
        <f t="shared" si="5"/>
        <v>51.759421560035058</v>
      </c>
      <c r="BV9" s="14">
        <f t="shared" si="6"/>
        <v>0</v>
      </c>
      <c r="BW9" s="14">
        <f t="shared" si="7"/>
        <v>32.868098159509202</v>
      </c>
      <c r="BX9" s="14">
        <f t="shared" si="8"/>
        <v>16.062664329535494</v>
      </c>
      <c r="BY9" s="14">
        <f t="shared" si="9"/>
        <v>6.1776950043821213</v>
      </c>
      <c r="BZ9" s="14">
        <f t="shared" si="10"/>
        <v>29.432515337423315</v>
      </c>
      <c r="CA9" s="14">
        <f t="shared" si="11"/>
        <v>137.94478527607362</v>
      </c>
      <c r="CB9" s="14">
        <f t="shared" si="12"/>
        <v>8.3128834355828225</v>
      </c>
      <c r="CC9" s="14">
        <f t="shared" si="13"/>
        <v>146.25766871165644</v>
      </c>
      <c r="CD9" s="14">
        <f t="shared" si="14"/>
        <v>13.834355828220859</v>
      </c>
      <c r="CE9" s="14">
        <f t="shared" si="15"/>
        <v>0</v>
      </c>
      <c r="CF9" s="14">
        <f t="shared" si="16"/>
        <v>99.147020157756359</v>
      </c>
      <c r="CG9" s="19">
        <f t="shared" si="17"/>
        <v>0</v>
      </c>
    </row>
    <row r="10" spans="1:85" ht="13.8" x14ac:dyDescent="0.3">
      <c r="A10" s="3" t="s">
        <v>265</v>
      </c>
      <c r="B10" s="4" t="s">
        <v>282</v>
      </c>
      <c r="C10" s="4" t="s">
        <v>283</v>
      </c>
      <c r="D10" s="5">
        <v>273</v>
      </c>
      <c r="E10" s="6">
        <v>0</v>
      </c>
      <c r="F10" s="6">
        <v>0</v>
      </c>
      <c r="G10" s="7">
        <v>2980</v>
      </c>
      <c r="H10" s="6">
        <v>0</v>
      </c>
      <c r="I10" s="6">
        <v>0</v>
      </c>
      <c r="J10" s="7">
        <v>0</v>
      </c>
      <c r="K10" s="7">
        <v>2320</v>
      </c>
      <c r="L10" s="8">
        <v>0</v>
      </c>
      <c r="M10" s="6">
        <v>0</v>
      </c>
      <c r="N10" s="7">
        <v>0</v>
      </c>
      <c r="O10" s="8">
        <v>0</v>
      </c>
      <c r="P10" s="6">
        <v>0</v>
      </c>
      <c r="Q10" s="6">
        <v>0</v>
      </c>
      <c r="R10" s="6">
        <v>0</v>
      </c>
      <c r="S10" s="7">
        <v>0</v>
      </c>
      <c r="T10" s="6">
        <v>0</v>
      </c>
      <c r="U10" s="6">
        <v>0</v>
      </c>
      <c r="V10" s="6">
        <v>0</v>
      </c>
      <c r="W10" s="7">
        <v>0</v>
      </c>
      <c r="X10" s="7">
        <v>4220</v>
      </c>
      <c r="Y10" s="6">
        <v>0</v>
      </c>
      <c r="Z10" s="7">
        <v>110</v>
      </c>
      <c r="AA10" s="7">
        <v>0</v>
      </c>
      <c r="AB10" s="8">
        <v>0</v>
      </c>
      <c r="AC10" s="8">
        <v>0</v>
      </c>
      <c r="AD10" s="6">
        <v>0</v>
      </c>
      <c r="AE10" s="6">
        <v>0</v>
      </c>
      <c r="AF10" s="7">
        <v>0</v>
      </c>
      <c r="AG10" s="7">
        <v>0</v>
      </c>
      <c r="AH10" s="7">
        <v>0</v>
      </c>
      <c r="AI10" s="8">
        <v>0</v>
      </c>
      <c r="AJ10" s="7">
        <v>0</v>
      </c>
      <c r="AK10" s="8">
        <v>0</v>
      </c>
      <c r="AL10" s="8">
        <v>0</v>
      </c>
      <c r="AM10" s="8">
        <v>10</v>
      </c>
      <c r="AN10" s="7">
        <v>0</v>
      </c>
      <c r="AO10" s="7">
        <v>0</v>
      </c>
      <c r="AP10" s="8">
        <v>0</v>
      </c>
      <c r="AQ10" s="7">
        <v>0</v>
      </c>
      <c r="AR10" s="7">
        <v>0</v>
      </c>
      <c r="AS10" s="7">
        <v>215</v>
      </c>
      <c r="AT10" s="8">
        <v>0</v>
      </c>
      <c r="AU10" s="7">
        <v>0</v>
      </c>
      <c r="AV10" s="7">
        <v>0</v>
      </c>
      <c r="AW10" s="7"/>
      <c r="AX10" s="8">
        <v>0</v>
      </c>
      <c r="AY10" s="7">
        <v>65490</v>
      </c>
      <c r="AZ10" s="8">
        <v>0</v>
      </c>
      <c r="BA10" s="7">
        <v>0</v>
      </c>
      <c r="BB10" s="7">
        <v>20</v>
      </c>
      <c r="BC10" s="8">
        <v>17466540</v>
      </c>
      <c r="BD10" s="8">
        <v>20</v>
      </c>
      <c r="BE10" s="8">
        <v>0</v>
      </c>
      <c r="BF10" s="6">
        <v>0</v>
      </c>
      <c r="BG10" s="8">
        <v>0</v>
      </c>
      <c r="BH10" s="8">
        <v>65490</v>
      </c>
      <c r="BI10" s="8">
        <v>0</v>
      </c>
      <c r="BJ10" s="8">
        <v>0</v>
      </c>
      <c r="BK10" s="8">
        <v>0</v>
      </c>
      <c r="BL10" s="45">
        <f t="shared" si="0"/>
        <v>9875</v>
      </c>
      <c r="BM10" s="45">
        <f t="shared" si="1"/>
        <v>65490</v>
      </c>
      <c r="BN10" s="45">
        <f t="shared" si="2"/>
        <v>75365</v>
      </c>
      <c r="BO10" s="40" t="s">
        <v>265</v>
      </c>
      <c r="BP10" s="22" t="s">
        <v>282</v>
      </c>
      <c r="BQ10" s="52" t="s">
        <v>283</v>
      </c>
      <c r="BR10" s="55">
        <v>3850.0000000000005</v>
      </c>
      <c r="BS10" s="50">
        <f t="shared" si="3"/>
        <v>290.16483516483515</v>
      </c>
      <c r="BT10" s="80">
        <f t="shared" si="4"/>
        <v>17.326263965158116</v>
      </c>
      <c r="BU10" s="75">
        <f t="shared" si="5"/>
        <v>15.457875457875458</v>
      </c>
      <c r="BV10" s="14">
        <f t="shared" si="6"/>
        <v>10.915750915750916</v>
      </c>
      <c r="BW10" s="14">
        <f t="shared" si="7"/>
        <v>8.4981684981684982</v>
      </c>
      <c r="BX10" s="14">
        <f t="shared" si="8"/>
        <v>0.78754578754578752</v>
      </c>
      <c r="BY10" s="14">
        <f t="shared" si="9"/>
        <v>0</v>
      </c>
      <c r="BZ10" s="14">
        <f t="shared" si="10"/>
        <v>0</v>
      </c>
      <c r="CA10" s="14">
        <f t="shared" si="11"/>
        <v>0.40293040293040294</v>
      </c>
      <c r="CB10" s="14">
        <f t="shared" si="12"/>
        <v>0</v>
      </c>
      <c r="CC10" s="14">
        <f t="shared" si="13"/>
        <v>0.40293040293040294</v>
      </c>
      <c r="CD10" s="14">
        <f t="shared" si="14"/>
        <v>7.3260073260073263E-2</v>
      </c>
      <c r="CE10" s="14">
        <f t="shared" si="15"/>
        <v>0</v>
      </c>
      <c r="CF10" s="14">
        <f t="shared" si="16"/>
        <v>239.8901098901099</v>
      </c>
      <c r="CG10" s="19">
        <f t="shared" si="17"/>
        <v>0</v>
      </c>
    </row>
    <row r="11" spans="1:85" ht="13.8" x14ac:dyDescent="0.3">
      <c r="A11" s="3" t="s">
        <v>265</v>
      </c>
      <c r="B11" s="4" t="s">
        <v>284</v>
      </c>
      <c r="C11" s="4" t="s">
        <v>285</v>
      </c>
      <c r="D11" s="5">
        <v>504</v>
      </c>
      <c r="E11" s="6">
        <v>0</v>
      </c>
      <c r="F11" s="6">
        <v>0</v>
      </c>
      <c r="G11" s="7">
        <v>20060</v>
      </c>
      <c r="H11" s="6">
        <v>0</v>
      </c>
      <c r="I11" s="6">
        <v>0</v>
      </c>
      <c r="J11" s="7">
        <v>0</v>
      </c>
      <c r="K11" s="7">
        <v>11090</v>
      </c>
      <c r="L11" s="8">
        <v>0</v>
      </c>
      <c r="M11" s="6">
        <v>0</v>
      </c>
      <c r="N11" s="7">
        <v>190</v>
      </c>
      <c r="O11" s="8">
        <v>0</v>
      </c>
      <c r="P11" s="6">
        <v>0</v>
      </c>
      <c r="Q11" s="6">
        <v>0</v>
      </c>
      <c r="R11" s="6">
        <v>0</v>
      </c>
      <c r="S11" s="7">
        <v>0</v>
      </c>
      <c r="T11" s="6">
        <v>0</v>
      </c>
      <c r="U11" s="6">
        <v>0</v>
      </c>
      <c r="V11" s="6">
        <v>0</v>
      </c>
      <c r="W11" s="7">
        <v>0</v>
      </c>
      <c r="X11" s="7">
        <v>17900</v>
      </c>
      <c r="Y11" s="6">
        <v>0</v>
      </c>
      <c r="Z11" s="7">
        <v>53070</v>
      </c>
      <c r="AA11" s="7">
        <v>1180</v>
      </c>
      <c r="AB11" s="8">
        <v>0</v>
      </c>
      <c r="AC11" s="8">
        <v>0</v>
      </c>
      <c r="AD11" s="6">
        <v>0</v>
      </c>
      <c r="AE11" s="6">
        <v>0</v>
      </c>
      <c r="AF11" s="7">
        <v>80</v>
      </c>
      <c r="AG11" s="7">
        <v>110</v>
      </c>
      <c r="AH11" s="7">
        <v>130</v>
      </c>
      <c r="AI11" s="8">
        <v>0</v>
      </c>
      <c r="AJ11" s="7">
        <v>0</v>
      </c>
      <c r="AK11" s="8">
        <v>32</v>
      </c>
      <c r="AL11" s="8">
        <v>0</v>
      </c>
      <c r="AM11" s="8">
        <v>25</v>
      </c>
      <c r="AN11" s="7">
        <v>0</v>
      </c>
      <c r="AO11" s="7">
        <v>0</v>
      </c>
      <c r="AP11" s="8">
        <v>0</v>
      </c>
      <c r="AQ11" s="7">
        <v>360</v>
      </c>
      <c r="AR11" s="7">
        <v>180</v>
      </c>
      <c r="AS11" s="7">
        <v>3710</v>
      </c>
      <c r="AT11" s="8">
        <v>0</v>
      </c>
      <c r="AU11" s="7">
        <v>1210</v>
      </c>
      <c r="AV11" s="7">
        <v>368</v>
      </c>
      <c r="AW11" s="7"/>
      <c r="AX11" s="8">
        <v>0</v>
      </c>
      <c r="AY11" s="7">
        <v>41410</v>
      </c>
      <c r="AZ11" s="8">
        <v>0</v>
      </c>
      <c r="BA11" s="7">
        <v>0</v>
      </c>
      <c r="BB11" s="7">
        <v>3470</v>
      </c>
      <c r="BC11" s="8">
        <v>0</v>
      </c>
      <c r="BD11" s="8">
        <v>3470</v>
      </c>
      <c r="BE11" s="8">
        <v>0</v>
      </c>
      <c r="BF11" s="6">
        <v>0</v>
      </c>
      <c r="BG11" s="8">
        <v>0</v>
      </c>
      <c r="BH11" s="8">
        <v>41410</v>
      </c>
      <c r="BI11" s="8">
        <v>0</v>
      </c>
      <c r="BJ11" s="8">
        <v>0</v>
      </c>
      <c r="BK11" s="8">
        <v>0</v>
      </c>
      <c r="BL11" s="45">
        <f t="shared" si="0"/>
        <v>113165</v>
      </c>
      <c r="BM11" s="45">
        <f t="shared" si="1"/>
        <v>41410</v>
      </c>
      <c r="BN11" s="45">
        <f t="shared" si="2"/>
        <v>154575</v>
      </c>
      <c r="BO11" s="40" t="s">
        <v>265</v>
      </c>
      <c r="BP11" s="22" t="s">
        <v>284</v>
      </c>
      <c r="BQ11" s="52" t="s">
        <v>285</v>
      </c>
      <c r="BR11" s="55">
        <v>4950</v>
      </c>
      <c r="BS11" s="50">
        <f t="shared" si="3"/>
        <v>316.51785714285717</v>
      </c>
      <c r="BT11" s="80">
        <f t="shared" si="4"/>
        <v>74.041686256072708</v>
      </c>
      <c r="BU11" s="75">
        <f t="shared" si="5"/>
        <v>35.515873015873019</v>
      </c>
      <c r="BV11" s="14">
        <f t="shared" si="6"/>
        <v>39.801587301587304</v>
      </c>
      <c r="BW11" s="14">
        <f t="shared" si="7"/>
        <v>22.003968253968253</v>
      </c>
      <c r="BX11" s="14">
        <f t="shared" si="8"/>
        <v>7.3611111111111107</v>
      </c>
      <c r="BY11" s="14">
        <f t="shared" si="9"/>
        <v>2.4007936507936507</v>
      </c>
      <c r="BZ11" s="14">
        <f t="shared" si="10"/>
        <v>0</v>
      </c>
      <c r="CA11" s="14">
        <f t="shared" si="11"/>
        <v>105.29761904761905</v>
      </c>
      <c r="CB11" s="14">
        <f t="shared" si="12"/>
        <v>0.73015873015873012</v>
      </c>
      <c r="CC11" s="14">
        <f t="shared" si="13"/>
        <v>106.02777777777777</v>
      </c>
      <c r="CD11" s="14">
        <f t="shared" si="14"/>
        <v>6.8849206349206353</v>
      </c>
      <c r="CE11" s="14">
        <f t="shared" si="15"/>
        <v>0</v>
      </c>
      <c r="CF11" s="14">
        <f t="shared" si="16"/>
        <v>82.162698412698418</v>
      </c>
      <c r="CG11" s="19">
        <f t="shared" si="17"/>
        <v>0</v>
      </c>
    </row>
    <row r="12" spans="1:85" ht="13.8" x14ac:dyDescent="0.3">
      <c r="A12" s="3" t="s">
        <v>265</v>
      </c>
      <c r="B12" s="4" t="s">
        <v>286</v>
      </c>
      <c r="C12" s="4" t="s">
        <v>287</v>
      </c>
      <c r="D12" s="5">
        <v>10289</v>
      </c>
      <c r="E12" s="6">
        <v>42</v>
      </c>
      <c r="F12" s="6">
        <v>0</v>
      </c>
      <c r="G12" s="7">
        <v>0</v>
      </c>
      <c r="H12" s="6">
        <v>0</v>
      </c>
      <c r="I12" s="6">
        <v>0</v>
      </c>
      <c r="J12" s="7">
        <v>348850</v>
      </c>
      <c r="K12" s="7">
        <v>346950</v>
      </c>
      <c r="L12" s="8">
        <v>0</v>
      </c>
      <c r="M12" s="6">
        <v>0</v>
      </c>
      <c r="N12" s="7">
        <v>10470</v>
      </c>
      <c r="O12" s="8">
        <v>0</v>
      </c>
      <c r="P12" s="6">
        <v>0</v>
      </c>
      <c r="Q12" s="6">
        <v>0</v>
      </c>
      <c r="R12" s="6">
        <v>0</v>
      </c>
      <c r="S12" s="7">
        <v>130</v>
      </c>
      <c r="T12" s="6">
        <v>0</v>
      </c>
      <c r="U12" s="6">
        <v>0</v>
      </c>
      <c r="V12" s="6">
        <v>0</v>
      </c>
      <c r="W12" s="7">
        <v>0</v>
      </c>
      <c r="X12" s="7">
        <v>517080</v>
      </c>
      <c r="Y12" s="6">
        <v>0</v>
      </c>
      <c r="Z12" s="7">
        <v>1296190</v>
      </c>
      <c r="AA12" s="7">
        <v>35540</v>
      </c>
      <c r="AB12" s="8">
        <v>0</v>
      </c>
      <c r="AC12" s="8">
        <v>0</v>
      </c>
      <c r="AD12" s="6">
        <v>0</v>
      </c>
      <c r="AE12" s="6">
        <v>0</v>
      </c>
      <c r="AF12" s="7">
        <v>360</v>
      </c>
      <c r="AG12" s="7">
        <v>7060</v>
      </c>
      <c r="AH12" s="7">
        <v>4980</v>
      </c>
      <c r="AI12" s="8">
        <v>0</v>
      </c>
      <c r="AJ12" s="7">
        <v>1458</v>
      </c>
      <c r="AK12" s="8">
        <v>1764</v>
      </c>
      <c r="AL12" s="8">
        <v>0</v>
      </c>
      <c r="AM12" s="8">
        <v>490</v>
      </c>
      <c r="AN12" s="7">
        <v>0</v>
      </c>
      <c r="AO12" s="7">
        <v>20</v>
      </c>
      <c r="AP12" s="8">
        <v>0</v>
      </c>
      <c r="AQ12" s="7">
        <v>9880</v>
      </c>
      <c r="AR12" s="7">
        <v>14540</v>
      </c>
      <c r="AS12" s="7">
        <v>44630</v>
      </c>
      <c r="AT12" s="8">
        <v>0</v>
      </c>
      <c r="AU12" s="7">
        <v>24320</v>
      </c>
      <c r="AV12" s="7">
        <v>127930</v>
      </c>
      <c r="AW12" s="7"/>
      <c r="AX12" s="8">
        <v>0</v>
      </c>
      <c r="AY12" s="7">
        <v>998625</v>
      </c>
      <c r="AZ12" s="8">
        <v>0</v>
      </c>
      <c r="BA12" s="7">
        <v>86640</v>
      </c>
      <c r="BB12" s="7">
        <v>96100</v>
      </c>
      <c r="BC12" s="8">
        <v>0</v>
      </c>
      <c r="BD12" s="8">
        <v>96100</v>
      </c>
      <c r="BE12" s="8">
        <v>0</v>
      </c>
      <c r="BF12" s="6">
        <v>0</v>
      </c>
      <c r="BG12" s="8">
        <v>86640</v>
      </c>
      <c r="BH12" s="8">
        <v>998625</v>
      </c>
      <c r="BI12" s="8">
        <v>0</v>
      </c>
      <c r="BJ12" s="8">
        <v>0</v>
      </c>
      <c r="BK12" s="8">
        <v>0</v>
      </c>
      <c r="BL12" s="45">
        <f t="shared" si="0"/>
        <v>2888784</v>
      </c>
      <c r="BM12" s="45">
        <f t="shared" si="1"/>
        <v>1085265</v>
      </c>
      <c r="BN12" s="45">
        <f t="shared" si="2"/>
        <v>3974049</v>
      </c>
      <c r="BO12" s="40" t="s">
        <v>265</v>
      </c>
      <c r="BP12" s="22" t="s">
        <v>286</v>
      </c>
      <c r="BQ12" s="52" t="s">
        <v>287</v>
      </c>
      <c r="BR12" s="55">
        <v>123200.00000000001</v>
      </c>
      <c r="BS12" s="50">
        <f t="shared" si="3"/>
        <v>398.21644474681699</v>
      </c>
      <c r="BT12" s="80">
        <f t="shared" si="4"/>
        <v>73.512349383696233</v>
      </c>
      <c r="BU12" s="75">
        <f t="shared" si="5"/>
        <v>50.255612790358633</v>
      </c>
      <c r="BV12" s="14">
        <f t="shared" si="6"/>
        <v>0</v>
      </c>
      <c r="BW12" s="14">
        <f t="shared" si="7"/>
        <v>33.720478180581203</v>
      </c>
      <c r="BX12" s="14">
        <f t="shared" si="8"/>
        <v>4.3376421420934976</v>
      </c>
      <c r="BY12" s="14">
        <f t="shared" si="9"/>
        <v>2.3636893770045679</v>
      </c>
      <c r="BZ12" s="14">
        <f t="shared" si="10"/>
        <v>33.905141413159683</v>
      </c>
      <c r="CA12" s="14">
        <f t="shared" si="11"/>
        <v>125.97822917679075</v>
      </c>
      <c r="CB12" s="14">
        <f t="shared" si="12"/>
        <v>12.433667023034308</v>
      </c>
      <c r="CC12" s="14">
        <f t="shared" si="13"/>
        <v>138.41189619982507</v>
      </c>
      <c r="CD12" s="14">
        <f t="shared" si="14"/>
        <v>9.34007192146953</v>
      </c>
      <c r="CE12" s="14">
        <f t="shared" si="15"/>
        <v>0</v>
      </c>
      <c r="CF12" s="14">
        <f t="shared" si="16"/>
        <v>97.057537175624446</v>
      </c>
      <c r="CG12" s="19">
        <f t="shared" si="17"/>
        <v>0</v>
      </c>
    </row>
    <row r="13" spans="1:85" ht="13.8" x14ac:dyDescent="0.3">
      <c r="A13" s="3" t="s">
        <v>265</v>
      </c>
      <c r="B13" s="4" t="s">
        <v>288</v>
      </c>
      <c r="C13" s="4" t="s">
        <v>289</v>
      </c>
      <c r="D13" s="5">
        <v>42251</v>
      </c>
      <c r="E13" s="6">
        <v>0</v>
      </c>
      <c r="F13" s="6">
        <v>1930930</v>
      </c>
      <c r="G13" s="7">
        <v>0</v>
      </c>
      <c r="H13" s="6">
        <v>0</v>
      </c>
      <c r="I13" s="6">
        <v>0</v>
      </c>
      <c r="J13" s="7">
        <v>1632130</v>
      </c>
      <c r="K13" s="7">
        <v>1823310</v>
      </c>
      <c r="L13" s="8">
        <v>0</v>
      </c>
      <c r="M13" s="6">
        <v>129</v>
      </c>
      <c r="N13" s="7">
        <v>0</v>
      </c>
      <c r="O13" s="8">
        <v>0</v>
      </c>
      <c r="P13" s="6">
        <v>0</v>
      </c>
      <c r="Q13" s="6">
        <v>0</v>
      </c>
      <c r="R13" s="6">
        <v>0</v>
      </c>
      <c r="S13" s="7">
        <v>2383</v>
      </c>
      <c r="T13" s="6">
        <v>0</v>
      </c>
      <c r="U13" s="6">
        <v>0</v>
      </c>
      <c r="V13" s="6">
        <v>0</v>
      </c>
      <c r="W13" s="7">
        <v>531480</v>
      </c>
      <c r="X13" s="7">
        <v>1415100</v>
      </c>
      <c r="Y13" s="6">
        <v>0</v>
      </c>
      <c r="Z13" s="7">
        <v>8128730</v>
      </c>
      <c r="AA13" s="7">
        <v>113980</v>
      </c>
      <c r="AB13" s="8">
        <v>1115</v>
      </c>
      <c r="AC13" s="8">
        <v>0</v>
      </c>
      <c r="AD13" s="6">
        <v>0</v>
      </c>
      <c r="AE13" s="6">
        <v>128</v>
      </c>
      <c r="AF13" s="7">
        <v>1570</v>
      </c>
      <c r="AG13" s="7">
        <v>46620</v>
      </c>
      <c r="AH13" s="7">
        <v>23470</v>
      </c>
      <c r="AI13" s="8">
        <v>0</v>
      </c>
      <c r="AJ13" s="7">
        <v>1566</v>
      </c>
      <c r="AK13" s="8">
        <v>11142</v>
      </c>
      <c r="AL13" s="8">
        <v>820</v>
      </c>
      <c r="AM13" s="8">
        <v>4010</v>
      </c>
      <c r="AN13" s="7">
        <v>0</v>
      </c>
      <c r="AO13" s="7">
        <v>14437</v>
      </c>
      <c r="AP13" s="8">
        <v>0</v>
      </c>
      <c r="AQ13" s="7">
        <v>70670</v>
      </c>
      <c r="AR13" s="7">
        <v>120980</v>
      </c>
      <c r="AS13" s="7">
        <v>603750</v>
      </c>
      <c r="AT13" s="8">
        <v>0</v>
      </c>
      <c r="AU13" s="7">
        <v>142110</v>
      </c>
      <c r="AV13" s="7">
        <v>1142940</v>
      </c>
      <c r="AW13" s="7"/>
      <c r="AX13" s="8">
        <v>0</v>
      </c>
      <c r="AY13" s="7">
        <v>755530</v>
      </c>
      <c r="AZ13" s="8">
        <v>0</v>
      </c>
      <c r="BA13" s="7">
        <v>423790</v>
      </c>
      <c r="BB13" s="7">
        <v>660360</v>
      </c>
      <c r="BC13" s="8">
        <v>0</v>
      </c>
      <c r="BD13" s="8">
        <v>660360</v>
      </c>
      <c r="BE13" s="8">
        <v>0</v>
      </c>
      <c r="BF13" s="6">
        <v>310120</v>
      </c>
      <c r="BG13" s="8">
        <v>113670</v>
      </c>
      <c r="BH13" s="8">
        <v>7120140</v>
      </c>
      <c r="BI13" s="8">
        <v>0</v>
      </c>
      <c r="BJ13" s="8">
        <v>755530</v>
      </c>
      <c r="BK13" s="8">
        <v>0</v>
      </c>
      <c r="BL13" s="45">
        <f t="shared" si="0"/>
        <v>18733980</v>
      </c>
      <c r="BM13" s="45">
        <f t="shared" si="1"/>
        <v>7233810</v>
      </c>
      <c r="BN13" s="45">
        <f t="shared" si="2"/>
        <v>25967790</v>
      </c>
      <c r="BO13" s="40" t="s">
        <v>265</v>
      </c>
      <c r="BP13" s="22" t="s">
        <v>288</v>
      </c>
      <c r="BQ13" s="52" t="s">
        <v>289</v>
      </c>
      <c r="BR13" s="55">
        <v>110000.00000000001</v>
      </c>
      <c r="BS13" s="50">
        <f t="shared" si="3"/>
        <v>617.21119026768599</v>
      </c>
      <c r="BT13" s="80">
        <f t="shared" si="4"/>
        <v>72.260647853978426</v>
      </c>
      <c r="BU13" s="75">
        <f t="shared" si="5"/>
        <v>79.194101914747577</v>
      </c>
      <c r="BV13" s="14">
        <f t="shared" si="6"/>
        <v>0</v>
      </c>
      <c r="BW13" s="14">
        <f t="shared" si="7"/>
        <v>43.154244869943909</v>
      </c>
      <c r="BX13" s="14">
        <f t="shared" si="8"/>
        <v>14.289602612955907</v>
      </c>
      <c r="BY13" s="14">
        <f t="shared" si="9"/>
        <v>3.3634706870843294</v>
      </c>
      <c r="BZ13" s="14">
        <f t="shared" si="10"/>
        <v>38.629381553099336</v>
      </c>
      <c r="CA13" s="14">
        <f t="shared" si="11"/>
        <v>192.39142268822039</v>
      </c>
      <c r="CB13" s="14">
        <f t="shared" si="12"/>
        <v>27.051194054578591</v>
      </c>
      <c r="CC13" s="14">
        <f t="shared" si="13"/>
        <v>219.44261674279898</v>
      </c>
      <c r="CD13" s="14">
        <f t="shared" si="14"/>
        <v>15.62945255733592</v>
      </c>
      <c r="CE13" s="14">
        <f t="shared" si="15"/>
        <v>0</v>
      </c>
      <c r="CF13" s="14">
        <f t="shared" si="16"/>
        <v>168.52003502875672</v>
      </c>
      <c r="CG13" s="19">
        <f t="shared" si="17"/>
        <v>12.579110553596365</v>
      </c>
    </row>
    <row r="14" spans="1:85" ht="13.8" x14ac:dyDescent="0.3">
      <c r="A14" s="3" t="s">
        <v>265</v>
      </c>
      <c r="B14" s="4" t="s">
        <v>290</v>
      </c>
      <c r="C14" s="4" t="s">
        <v>291</v>
      </c>
      <c r="D14" s="5">
        <v>1255</v>
      </c>
      <c r="E14" s="6">
        <v>0</v>
      </c>
      <c r="F14" s="6">
        <v>15840</v>
      </c>
      <c r="G14" s="7">
        <v>0</v>
      </c>
      <c r="H14" s="6">
        <v>0</v>
      </c>
      <c r="I14" s="6">
        <v>0</v>
      </c>
      <c r="J14" s="7">
        <v>32650</v>
      </c>
      <c r="K14" s="7">
        <v>43020</v>
      </c>
      <c r="L14" s="8">
        <v>0</v>
      </c>
      <c r="M14" s="6">
        <v>0</v>
      </c>
      <c r="N14" s="7">
        <v>0</v>
      </c>
      <c r="O14" s="8">
        <v>0</v>
      </c>
      <c r="P14" s="6">
        <v>0</v>
      </c>
      <c r="Q14" s="6">
        <v>0</v>
      </c>
      <c r="R14" s="6">
        <v>0</v>
      </c>
      <c r="S14" s="7">
        <v>0</v>
      </c>
      <c r="T14" s="6">
        <v>0</v>
      </c>
      <c r="U14" s="6">
        <v>0</v>
      </c>
      <c r="V14" s="6">
        <v>0</v>
      </c>
      <c r="W14" s="7">
        <v>0</v>
      </c>
      <c r="X14" s="7">
        <v>40150</v>
      </c>
      <c r="Y14" s="6">
        <v>0</v>
      </c>
      <c r="Z14" s="7">
        <v>148260</v>
      </c>
      <c r="AA14" s="7">
        <v>4440</v>
      </c>
      <c r="AB14" s="8">
        <v>0</v>
      </c>
      <c r="AC14" s="8">
        <v>0</v>
      </c>
      <c r="AD14" s="6">
        <v>0</v>
      </c>
      <c r="AE14" s="6">
        <v>0</v>
      </c>
      <c r="AF14" s="7">
        <v>0</v>
      </c>
      <c r="AG14" s="7">
        <v>0</v>
      </c>
      <c r="AH14" s="7">
        <v>1090</v>
      </c>
      <c r="AI14" s="8">
        <v>0</v>
      </c>
      <c r="AJ14" s="7">
        <v>0</v>
      </c>
      <c r="AK14" s="8">
        <v>0</v>
      </c>
      <c r="AL14" s="8">
        <v>0</v>
      </c>
      <c r="AM14" s="8">
        <v>130</v>
      </c>
      <c r="AN14" s="7">
        <v>0</v>
      </c>
      <c r="AO14" s="7">
        <v>70</v>
      </c>
      <c r="AP14" s="8">
        <v>0</v>
      </c>
      <c r="AQ14" s="7">
        <v>0</v>
      </c>
      <c r="AR14" s="7">
        <v>0</v>
      </c>
      <c r="AS14" s="7">
        <v>0</v>
      </c>
      <c r="AT14" s="8">
        <v>0</v>
      </c>
      <c r="AU14" s="7">
        <v>0</v>
      </c>
      <c r="AV14" s="7">
        <v>19590</v>
      </c>
      <c r="AW14" s="7"/>
      <c r="AX14" s="8">
        <v>0</v>
      </c>
      <c r="AY14" s="7">
        <v>133860</v>
      </c>
      <c r="AZ14" s="8">
        <v>0</v>
      </c>
      <c r="BA14" s="7">
        <v>0</v>
      </c>
      <c r="BB14" s="7">
        <v>16580</v>
      </c>
      <c r="BC14" s="8">
        <v>0</v>
      </c>
      <c r="BD14" s="8">
        <v>16580</v>
      </c>
      <c r="BE14" s="8">
        <v>0</v>
      </c>
      <c r="BF14" s="6">
        <v>0</v>
      </c>
      <c r="BG14" s="8">
        <v>0</v>
      </c>
      <c r="BH14" s="8">
        <v>133860</v>
      </c>
      <c r="BI14" s="8">
        <v>0</v>
      </c>
      <c r="BJ14" s="8">
        <v>0</v>
      </c>
      <c r="BK14" s="8">
        <v>0</v>
      </c>
      <c r="BL14" s="45">
        <f t="shared" si="0"/>
        <v>321820</v>
      </c>
      <c r="BM14" s="45">
        <f t="shared" si="1"/>
        <v>133860</v>
      </c>
      <c r="BN14" s="45">
        <f t="shared" si="2"/>
        <v>455680</v>
      </c>
      <c r="BO14" s="40" t="s">
        <v>265</v>
      </c>
      <c r="BP14" s="22" t="s">
        <v>290</v>
      </c>
      <c r="BQ14" s="52" t="s">
        <v>291</v>
      </c>
      <c r="BR14" s="55">
        <v>16500</v>
      </c>
      <c r="BS14" s="50">
        <f t="shared" si="3"/>
        <v>376.23904382470118</v>
      </c>
      <c r="BT14" s="80">
        <f t="shared" si="4"/>
        <v>71.650641704434747</v>
      </c>
      <c r="BU14" s="75">
        <f t="shared" si="5"/>
        <v>44.613545816733065</v>
      </c>
      <c r="BV14" s="14">
        <f t="shared" si="6"/>
        <v>0</v>
      </c>
      <c r="BW14" s="14">
        <f t="shared" si="7"/>
        <v>34.278884462151396</v>
      </c>
      <c r="BX14" s="14">
        <f t="shared" si="8"/>
        <v>0</v>
      </c>
      <c r="BY14" s="14">
        <f t="shared" si="9"/>
        <v>0</v>
      </c>
      <c r="BZ14" s="14">
        <f t="shared" si="10"/>
        <v>26.01593625498008</v>
      </c>
      <c r="CA14" s="14">
        <f t="shared" si="11"/>
        <v>118.13545816733068</v>
      </c>
      <c r="CB14" s="14">
        <f t="shared" si="12"/>
        <v>15.609561752988048</v>
      </c>
      <c r="CC14" s="14">
        <f t="shared" si="13"/>
        <v>133.74501992031873</v>
      </c>
      <c r="CD14" s="14">
        <f t="shared" si="14"/>
        <v>13.211155378486056</v>
      </c>
      <c r="CE14" s="14">
        <f t="shared" si="15"/>
        <v>0</v>
      </c>
      <c r="CF14" s="14">
        <f t="shared" si="16"/>
        <v>106.66135458167331</v>
      </c>
      <c r="CG14" s="19">
        <f t="shared" si="17"/>
        <v>0</v>
      </c>
    </row>
    <row r="15" spans="1:85" ht="13.8" x14ac:dyDescent="0.3">
      <c r="A15" s="3" t="s">
        <v>265</v>
      </c>
      <c r="B15" s="4" t="s">
        <v>292</v>
      </c>
      <c r="C15" s="4" t="s">
        <v>293</v>
      </c>
      <c r="D15" s="5">
        <v>15461</v>
      </c>
      <c r="E15" s="6">
        <v>0</v>
      </c>
      <c r="F15" s="6">
        <v>701860</v>
      </c>
      <c r="G15" s="7">
        <v>0</v>
      </c>
      <c r="H15" s="6">
        <v>0</v>
      </c>
      <c r="I15" s="6">
        <v>0</v>
      </c>
      <c r="J15" s="7">
        <v>557690</v>
      </c>
      <c r="K15" s="7">
        <v>454610</v>
      </c>
      <c r="L15" s="8">
        <v>0</v>
      </c>
      <c r="M15" s="6">
        <v>0</v>
      </c>
      <c r="N15" s="7">
        <v>0</v>
      </c>
      <c r="O15" s="8">
        <v>0</v>
      </c>
      <c r="P15" s="6">
        <v>0</v>
      </c>
      <c r="Q15" s="6">
        <v>0</v>
      </c>
      <c r="R15" s="6">
        <v>0</v>
      </c>
      <c r="S15" s="7">
        <v>50</v>
      </c>
      <c r="T15" s="6">
        <v>0</v>
      </c>
      <c r="U15" s="6">
        <v>0</v>
      </c>
      <c r="V15" s="6">
        <v>0</v>
      </c>
      <c r="W15" s="7">
        <v>0</v>
      </c>
      <c r="X15" s="7">
        <v>458900</v>
      </c>
      <c r="Y15" s="6">
        <v>0</v>
      </c>
      <c r="Z15" s="7">
        <v>1923440</v>
      </c>
      <c r="AA15" s="7">
        <v>50180</v>
      </c>
      <c r="AB15" s="8">
        <v>0</v>
      </c>
      <c r="AC15" s="8">
        <v>0</v>
      </c>
      <c r="AD15" s="6">
        <v>0</v>
      </c>
      <c r="AE15" s="6">
        <v>0</v>
      </c>
      <c r="AF15" s="7">
        <v>0</v>
      </c>
      <c r="AG15" s="7">
        <v>0</v>
      </c>
      <c r="AH15" s="7">
        <v>8675</v>
      </c>
      <c r="AI15" s="8">
        <v>0</v>
      </c>
      <c r="AJ15" s="7">
        <v>0</v>
      </c>
      <c r="AK15" s="8">
        <v>0</v>
      </c>
      <c r="AL15" s="8">
        <v>0</v>
      </c>
      <c r="AM15" s="8">
        <v>1200</v>
      </c>
      <c r="AN15" s="7">
        <v>0</v>
      </c>
      <c r="AO15" s="7">
        <v>430</v>
      </c>
      <c r="AP15" s="8">
        <v>0</v>
      </c>
      <c r="AQ15" s="7">
        <v>0</v>
      </c>
      <c r="AR15" s="7">
        <v>0</v>
      </c>
      <c r="AS15" s="7">
        <v>203720</v>
      </c>
      <c r="AT15" s="8">
        <v>0</v>
      </c>
      <c r="AU15" s="7">
        <v>0</v>
      </c>
      <c r="AV15" s="7">
        <v>509690</v>
      </c>
      <c r="AW15" s="7"/>
      <c r="AX15" s="8">
        <v>0</v>
      </c>
      <c r="AY15" s="7">
        <v>1834280</v>
      </c>
      <c r="AZ15" s="8">
        <v>0</v>
      </c>
      <c r="BA15" s="7">
        <v>554920</v>
      </c>
      <c r="BB15" s="7">
        <v>301930</v>
      </c>
      <c r="BC15" s="8">
        <v>0</v>
      </c>
      <c r="BD15" s="8">
        <v>301930</v>
      </c>
      <c r="BE15" s="8">
        <v>0</v>
      </c>
      <c r="BF15" s="6">
        <v>167800</v>
      </c>
      <c r="BG15" s="8">
        <v>387120</v>
      </c>
      <c r="BH15" s="8">
        <v>1834280</v>
      </c>
      <c r="BI15" s="8">
        <v>0</v>
      </c>
      <c r="BJ15" s="8">
        <v>0</v>
      </c>
      <c r="BK15" s="8">
        <v>0</v>
      </c>
      <c r="BL15" s="45">
        <f t="shared" si="0"/>
        <v>5340175</v>
      </c>
      <c r="BM15" s="45">
        <f t="shared" si="1"/>
        <v>2221400</v>
      </c>
      <c r="BN15" s="45">
        <f t="shared" si="2"/>
        <v>7561575</v>
      </c>
      <c r="BO15" s="40" t="s">
        <v>265</v>
      </c>
      <c r="BP15" s="22" t="s">
        <v>292</v>
      </c>
      <c r="BQ15" s="52" t="s">
        <v>293</v>
      </c>
      <c r="BR15" s="55">
        <v>81400</v>
      </c>
      <c r="BS15" s="50">
        <f t="shared" si="3"/>
        <v>494.33898195459545</v>
      </c>
      <c r="BT15" s="80">
        <f t="shared" si="4"/>
        <v>70.935401463435383</v>
      </c>
      <c r="BU15" s="75">
        <f t="shared" si="5"/>
        <v>75.07664446025484</v>
      </c>
      <c r="BV15" s="14">
        <f t="shared" si="6"/>
        <v>0</v>
      </c>
      <c r="BW15" s="14">
        <f t="shared" si="7"/>
        <v>29.403660824008796</v>
      </c>
      <c r="BX15" s="14">
        <f t="shared" si="8"/>
        <v>13.176379276890239</v>
      </c>
      <c r="BY15" s="14">
        <f t="shared" si="9"/>
        <v>0</v>
      </c>
      <c r="BZ15" s="14">
        <f t="shared" si="10"/>
        <v>36.070758683138216</v>
      </c>
      <c r="CA15" s="14">
        <f t="shared" si="11"/>
        <v>124.40592458443827</v>
      </c>
      <c r="CB15" s="14">
        <f t="shared" si="12"/>
        <v>32.966172951296812</v>
      </c>
      <c r="CC15" s="14">
        <f t="shared" si="13"/>
        <v>157.37209753573507</v>
      </c>
      <c r="CD15" s="14">
        <f t="shared" si="14"/>
        <v>19.528491041976586</v>
      </c>
      <c r="CE15" s="14">
        <f t="shared" si="15"/>
        <v>0</v>
      </c>
      <c r="CF15" s="14">
        <f t="shared" si="16"/>
        <v>118.63915658754284</v>
      </c>
      <c r="CG15" s="19">
        <f t="shared" si="17"/>
        <v>0</v>
      </c>
    </row>
    <row r="16" spans="1:85" ht="13.8" x14ac:dyDescent="0.3">
      <c r="A16" s="3" t="s">
        <v>265</v>
      </c>
      <c r="B16" s="4" t="s">
        <v>294</v>
      </c>
      <c r="C16" s="4" t="s">
        <v>295</v>
      </c>
      <c r="D16" s="5">
        <v>1990</v>
      </c>
      <c r="E16" s="6">
        <v>0</v>
      </c>
      <c r="F16" s="6">
        <v>14030</v>
      </c>
      <c r="G16" s="7">
        <v>0</v>
      </c>
      <c r="H16" s="6">
        <v>0</v>
      </c>
      <c r="I16" s="6">
        <v>0</v>
      </c>
      <c r="J16" s="7">
        <v>57777</v>
      </c>
      <c r="K16" s="7">
        <v>78990</v>
      </c>
      <c r="L16" s="8">
        <v>0</v>
      </c>
      <c r="M16" s="6">
        <v>0</v>
      </c>
      <c r="N16" s="7">
        <v>0</v>
      </c>
      <c r="O16" s="8">
        <v>0</v>
      </c>
      <c r="P16" s="6">
        <v>0</v>
      </c>
      <c r="Q16" s="6">
        <v>0</v>
      </c>
      <c r="R16" s="6">
        <v>0</v>
      </c>
      <c r="S16" s="7">
        <v>0</v>
      </c>
      <c r="T16" s="6">
        <v>0</v>
      </c>
      <c r="U16" s="6">
        <v>0</v>
      </c>
      <c r="V16" s="6">
        <v>0</v>
      </c>
      <c r="W16" s="7">
        <v>0</v>
      </c>
      <c r="X16" s="7">
        <v>96060</v>
      </c>
      <c r="Y16" s="6">
        <v>0</v>
      </c>
      <c r="Z16" s="7">
        <v>237570</v>
      </c>
      <c r="AA16" s="7">
        <v>6490</v>
      </c>
      <c r="AB16" s="8">
        <v>0</v>
      </c>
      <c r="AC16" s="8">
        <v>0</v>
      </c>
      <c r="AD16" s="6">
        <v>0</v>
      </c>
      <c r="AE16" s="6">
        <v>0</v>
      </c>
      <c r="AF16" s="7">
        <v>0</v>
      </c>
      <c r="AG16" s="7">
        <v>0</v>
      </c>
      <c r="AH16" s="7">
        <v>540</v>
      </c>
      <c r="AI16" s="8">
        <v>0</v>
      </c>
      <c r="AJ16" s="7">
        <v>0</v>
      </c>
      <c r="AK16" s="8">
        <v>0</v>
      </c>
      <c r="AL16" s="8">
        <v>0</v>
      </c>
      <c r="AM16" s="8">
        <v>300</v>
      </c>
      <c r="AN16" s="7">
        <v>0</v>
      </c>
      <c r="AO16" s="7">
        <v>160</v>
      </c>
      <c r="AP16" s="8">
        <v>0</v>
      </c>
      <c r="AQ16" s="7">
        <v>0</v>
      </c>
      <c r="AR16" s="7">
        <v>0</v>
      </c>
      <c r="AS16" s="7">
        <v>51730</v>
      </c>
      <c r="AT16" s="8">
        <v>0</v>
      </c>
      <c r="AU16" s="7">
        <v>29860</v>
      </c>
      <c r="AV16" s="7">
        <v>109440</v>
      </c>
      <c r="AW16" s="7"/>
      <c r="AX16" s="8">
        <v>0</v>
      </c>
      <c r="AY16" s="7">
        <v>161499</v>
      </c>
      <c r="AZ16" s="8">
        <v>0</v>
      </c>
      <c r="BA16" s="7">
        <v>41250</v>
      </c>
      <c r="BB16" s="7">
        <v>62490</v>
      </c>
      <c r="BC16" s="8">
        <v>0</v>
      </c>
      <c r="BD16" s="8">
        <v>62490</v>
      </c>
      <c r="BE16" s="8">
        <v>0</v>
      </c>
      <c r="BF16" s="6">
        <v>29220</v>
      </c>
      <c r="BG16" s="8">
        <v>12030</v>
      </c>
      <c r="BH16" s="8">
        <v>161499</v>
      </c>
      <c r="BI16" s="8">
        <v>0</v>
      </c>
      <c r="BJ16" s="8">
        <v>0</v>
      </c>
      <c r="BK16" s="8">
        <v>0</v>
      </c>
      <c r="BL16" s="45">
        <f t="shared" ref="BL16:BL56" si="18">E16+F16+G16+H16+I16+J16+K16+L16+M16+N16+O16+P16+Q16+R16+S16+T16+U16+V16+W16+X16+Y16+Z16+AA16+AB16+AC16+AD16+AE16+AF16+AG16+AH16+AI16+AJ16+AK16+AL16+AM16+AN16+AO16+AP16+AQ16+AR16+AS16+AT16+AU16+AV16+BD16+BF16</f>
        <v>774657</v>
      </c>
      <c r="BM16" s="45">
        <f t="shared" si="1"/>
        <v>173529</v>
      </c>
      <c r="BN16" s="45">
        <f t="shared" si="2"/>
        <v>948186</v>
      </c>
      <c r="BO16" s="40" t="s">
        <v>265</v>
      </c>
      <c r="BP16" s="22" t="s">
        <v>294</v>
      </c>
      <c r="BQ16" s="52" t="s">
        <v>295</v>
      </c>
      <c r="BR16" s="55">
        <v>46750.000000000007</v>
      </c>
      <c r="BS16" s="50">
        <f t="shared" si="3"/>
        <v>499.96783919597988</v>
      </c>
      <c r="BT16" s="80">
        <f t="shared" si="4"/>
        <v>82.558777650019692</v>
      </c>
      <c r="BU16" s="75">
        <f t="shared" si="5"/>
        <v>55.321608040201006</v>
      </c>
      <c r="BV16" s="14">
        <f t="shared" si="6"/>
        <v>0</v>
      </c>
      <c r="BW16" s="14">
        <f t="shared" si="7"/>
        <v>39.693467336683419</v>
      </c>
      <c r="BX16" s="14">
        <f t="shared" si="8"/>
        <v>25.994974874371859</v>
      </c>
      <c r="BY16" s="14">
        <f t="shared" si="9"/>
        <v>15.005025125628141</v>
      </c>
      <c r="BZ16" s="14">
        <f t="shared" si="10"/>
        <v>29.033668341708541</v>
      </c>
      <c r="CA16" s="14">
        <f t="shared" si="11"/>
        <v>119.38190954773869</v>
      </c>
      <c r="CB16" s="14">
        <f t="shared" si="12"/>
        <v>54.994974874371856</v>
      </c>
      <c r="CC16" s="14">
        <f t="shared" si="13"/>
        <v>174.37688442211055</v>
      </c>
      <c r="CD16" s="14">
        <f t="shared" si="14"/>
        <v>31.402010050251256</v>
      </c>
      <c r="CE16" s="14">
        <f t="shared" si="15"/>
        <v>0</v>
      </c>
      <c r="CF16" s="14">
        <f t="shared" si="16"/>
        <v>81.155276381909545</v>
      </c>
      <c r="CG16" s="19">
        <f t="shared" si="17"/>
        <v>0</v>
      </c>
    </row>
    <row r="17" spans="1:85" ht="13.8" x14ac:dyDescent="0.3">
      <c r="A17" s="3" t="s">
        <v>265</v>
      </c>
      <c r="B17" s="4" t="s">
        <v>296</v>
      </c>
      <c r="C17" s="4" t="s">
        <v>297</v>
      </c>
      <c r="D17" s="5">
        <v>666</v>
      </c>
      <c r="E17" s="6">
        <v>0</v>
      </c>
      <c r="F17" s="6">
        <v>0</v>
      </c>
      <c r="G17" s="7">
        <v>5820</v>
      </c>
      <c r="H17" s="6">
        <v>0</v>
      </c>
      <c r="I17" s="6">
        <v>0</v>
      </c>
      <c r="J17" s="7">
        <v>0</v>
      </c>
      <c r="K17" s="7">
        <v>20420</v>
      </c>
      <c r="L17" s="8">
        <v>0</v>
      </c>
      <c r="M17" s="6">
        <v>0</v>
      </c>
      <c r="N17" s="7">
        <v>0</v>
      </c>
      <c r="O17" s="8">
        <v>0</v>
      </c>
      <c r="P17" s="6">
        <v>0</v>
      </c>
      <c r="Q17" s="6">
        <v>0</v>
      </c>
      <c r="R17" s="6">
        <v>0</v>
      </c>
      <c r="S17" s="7">
        <v>0</v>
      </c>
      <c r="T17" s="6">
        <v>0</v>
      </c>
      <c r="U17" s="6">
        <v>0</v>
      </c>
      <c r="V17" s="6">
        <v>0</v>
      </c>
      <c r="W17" s="7">
        <v>0</v>
      </c>
      <c r="X17" s="7">
        <v>14050</v>
      </c>
      <c r="Y17" s="6">
        <v>0</v>
      </c>
      <c r="Z17" s="7">
        <v>16900</v>
      </c>
      <c r="AA17" s="7">
        <v>0</v>
      </c>
      <c r="AB17" s="8">
        <v>0</v>
      </c>
      <c r="AC17" s="8">
        <v>0</v>
      </c>
      <c r="AD17" s="6">
        <v>0</v>
      </c>
      <c r="AE17" s="6">
        <v>0</v>
      </c>
      <c r="AF17" s="7">
        <v>0</v>
      </c>
      <c r="AG17" s="7">
        <v>0</v>
      </c>
      <c r="AH17" s="7">
        <v>190</v>
      </c>
      <c r="AI17" s="8">
        <v>0</v>
      </c>
      <c r="AJ17" s="7">
        <v>0</v>
      </c>
      <c r="AK17" s="8">
        <v>0</v>
      </c>
      <c r="AL17" s="8">
        <v>0</v>
      </c>
      <c r="AM17" s="8">
        <v>50</v>
      </c>
      <c r="AN17" s="7">
        <v>0</v>
      </c>
      <c r="AO17" s="7">
        <v>960</v>
      </c>
      <c r="AP17" s="8">
        <v>0</v>
      </c>
      <c r="AQ17" s="7">
        <v>0</v>
      </c>
      <c r="AR17" s="7">
        <v>0</v>
      </c>
      <c r="AS17" s="7">
        <v>11940</v>
      </c>
      <c r="AT17" s="8">
        <v>0</v>
      </c>
      <c r="AU17" s="7">
        <v>7826</v>
      </c>
      <c r="AV17" s="7">
        <v>0</v>
      </c>
      <c r="AW17" s="7"/>
      <c r="AX17" s="8">
        <v>0</v>
      </c>
      <c r="AY17" s="7">
        <v>200840</v>
      </c>
      <c r="AZ17" s="8">
        <v>0</v>
      </c>
      <c r="BA17" s="7">
        <v>0</v>
      </c>
      <c r="BB17" s="7">
        <v>19660</v>
      </c>
      <c r="BC17" s="8">
        <v>1559650</v>
      </c>
      <c r="BD17" s="8">
        <v>19660</v>
      </c>
      <c r="BE17" s="8">
        <v>0</v>
      </c>
      <c r="BF17" s="6">
        <v>0</v>
      </c>
      <c r="BG17" s="8">
        <v>0</v>
      </c>
      <c r="BH17" s="8">
        <v>200840</v>
      </c>
      <c r="BI17" s="8">
        <v>0</v>
      </c>
      <c r="BJ17" s="8">
        <v>0</v>
      </c>
      <c r="BK17" s="8">
        <v>0</v>
      </c>
      <c r="BL17" s="45">
        <f t="shared" si="18"/>
        <v>97816</v>
      </c>
      <c r="BM17" s="45">
        <f t="shared" si="1"/>
        <v>200840</v>
      </c>
      <c r="BN17" s="45">
        <f t="shared" si="2"/>
        <v>298656</v>
      </c>
      <c r="BO17" s="40" t="s">
        <v>265</v>
      </c>
      <c r="BP17" s="22" t="s">
        <v>296</v>
      </c>
      <c r="BQ17" s="52" t="s">
        <v>297</v>
      </c>
      <c r="BR17" s="55">
        <v>23650.000000000004</v>
      </c>
      <c r="BS17" s="50">
        <f t="shared" si="3"/>
        <v>483.94294294294292</v>
      </c>
      <c r="BT17" s="80">
        <f t="shared" si="4"/>
        <v>37.686546325541563</v>
      </c>
      <c r="BU17" s="75">
        <f t="shared" si="5"/>
        <v>21.096096096096097</v>
      </c>
      <c r="BV17" s="14">
        <f t="shared" si="6"/>
        <v>8.7387387387387392</v>
      </c>
      <c r="BW17" s="14">
        <f t="shared" si="7"/>
        <v>30.66066066066066</v>
      </c>
      <c r="BX17" s="14">
        <f t="shared" si="8"/>
        <v>17.927927927927929</v>
      </c>
      <c r="BY17" s="14">
        <f t="shared" si="9"/>
        <v>11.75075075075075</v>
      </c>
      <c r="BZ17" s="14">
        <f t="shared" si="10"/>
        <v>0</v>
      </c>
      <c r="CA17" s="14">
        <f t="shared" si="11"/>
        <v>25.375375375375377</v>
      </c>
      <c r="CB17" s="14">
        <f t="shared" si="12"/>
        <v>0</v>
      </c>
      <c r="CC17" s="14">
        <f t="shared" si="13"/>
        <v>25.375375375375377</v>
      </c>
      <c r="CD17" s="14">
        <f t="shared" si="14"/>
        <v>29.51951951951952</v>
      </c>
      <c r="CE17" s="14">
        <f t="shared" si="15"/>
        <v>0</v>
      </c>
      <c r="CF17" s="14">
        <f t="shared" si="16"/>
        <v>301.56156156156158</v>
      </c>
      <c r="CG17" s="19">
        <f t="shared" si="17"/>
        <v>0</v>
      </c>
    </row>
    <row r="18" spans="1:85" ht="13.8" x14ac:dyDescent="0.3">
      <c r="A18" s="3" t="s">
        <v>265</v>
      </c>
      <c r="B18" s="4" t="s">
        <v>298</v>
      </c>
      <c r="C18" s="4" t="s">
        <v>299</v>
      </c>
      <c r="D18" s="5">
        <v>1378</v>
      </c>
      <c r="E18" s="6">
        <v>0</v>
      </c>
      <c r="F18" s="6">
        <v>1260</v>
      </c>
      <c r="G18" s="7">
        <v>0</v>
      </c>
      <c r="H18" s="6">
        <v>0</v>
      </c>
      <c r="I18" s="6">
        <v>0</v>
      </c>
      <c r="J18" s="7">
        <v>45430</v>
      </c>
      <c r="K18" s="7">
        <v>48820</v>
      </c>
      <c r="L18" s="8">
        <v>0</v>
      </c>
      <c r="M18" s="6">
        <v>0</v>
      </c>
      <c r="N18" s="7">
        <v>0</v>
      </c>
      <c r="O18" s="8">
        <v>0</v>
      </c>
      <c r="P18" s="6">
        <v>0</v>
      </c>
      <c r="Q18" s="6">
        <v>0</v>
      </c>
      <c r="R18" s="6">
        <v>0</v>
      </c>
      <c r="S18" s="7">
        <v>15</v>
      </c>
      <c r="T18" s="6">
        <v>0</v>
      </c>
      <c r="U18" s="6">
        <v>0</v>
      </c>
      <c r="V18" s="6">
        <v>0</v>
      </c>
      <c r="W18" s="7">
        <v>0</v>
      </c>
      <c r="X18" s="7">
        <v>58799</v>
      </c>
      <c r="Y18" s="6">
        <v>0</v>
      </c>
      <c r="Z18" s="7">
        <v>139960</v>
      </c>
      <c r="AA18" s="7">
        <v>4580</v>
      </c>
      <c r="AB18" s="8">
        <v>0</v>
      </c>
      <c r="AC18" s="8">
        <v>0</v>
      </c>
      <c r="AD18" s="6">
        <v>0</v>
      </c>
      <c r="AE18" s="6">
        <v>0</v>
      </c>
      <c r="AF18" s="7">
        <v>0</v>
      </c>
      <c r="AG18" s="7">
        <v>990</v>
      </c>
      <c r="AH18" s="7">
        <v>700</v>
      </c>
      <c r="AI18" s="8">
        <v>0</v>
      </c>
      <c r="AJ18" s="7">
        <v>0</v>
      </c>
      <c r="AK18" s="8">
        <v>0</v>
      </c>
      <c r="AL18" s="8">
        <v>0</v>
      </c>
      <c r="AM18" s="8">
        <v>150</v>
      </c>
      <c r="AN18" s="7">
        <v>0</v>
      </c>
      <c r="AO18" s="7">
        <v>140</v>
      </c>
      <c r="AP18" s="8">
        <v>0</v>
      </c>
      <c r="AQ18" s="7">
        <v>1240</v>
      </c>
      <c r="AR18" s="7">
        <v>700</v>
      </c>
      <c r="AS18" s="7">
        <v>14950</v>
      </c>
      <c r="AT18" s="8">
        <v>0</v>
      </c>
      <c r="AU18" s="7">
        <v>6771</v>
      </c>
      <c r="AV18" s="7">
        <v>4940</v>
      </c>
      <c r="AW18" s="7"/>
      <c r="AX18" s="8">
        <v>0</v>
      </c>
      <c r="AY18" s="7">
        <v>158890</v>
      </c>
      <c r="AZ18" s="8">
        <v>0</v>
      </c>
      <c r="BA18" s="7">
        <v>5360</v>
      </c>
      <c r="BB18" s="7">
        <v>20990</v>
      </c>
      <c r="BC18" s="8">
        <v>0</v>
      </c>
      <c r="BD18" s="8">
        <v>20990</v>
      </c>
      <c r="BE18" s="8">
        <v>0</v>
      </c>
      <c r="BF18" s="6">
        <v>5360</v>
      </c>
      <c r="BG18" s="8">
        <v>0</v>
      </c>
      <c r="BH18" s="8">
        <v>158890</v>
      </c>
      <c r="BI18" s="8">
        <v>0</v>
      </c>
      <c r="BJ18" s="8">
        <v>0</v>
      </c>
      <c r="BK18" s="8">
        <v>0</v>
      </c>
      <c r="BL18" s="45">
        <f t="shared" si="18"/>
        <v>355795</v>
      </c>
      <c r="BM18" s="45">
        <f t="shared" si="1"/>
        <v>158890</v>
      </c>
      <c r="BN18" s="45">
        <f t="shared" si="2"/>
        <v>514685</v>
      </c>
      <c r="BO18" s="40" t="s">
        <v>265</v>
      </c>
      <c r="BP18" s="22" t="s">
        <v>298</v>
      </c>
      <c r="BQ18" s="52" t="s">
        <v>299</v>
      </c>
      <c r="BR18" s="55">
        <v>55000.000000000007</v>
      </c>
      <c r="BS18" s="50">
        <f t="shared" si="3"/>
        <v>413.41436865021768</v>
      </c>
      <c r="BT18" s="80">
        <f t="shared" si="4"/>
        <v>72.109148037950803</v>
      </c>
      <c r="BU18" s="75">
        <f t="shared" si="5"/>
        <v>43.584179970972421</v>
      </c>
      <c r="BV18" s="14">
        <f t="shared" si="6"/>
        <v>0</v>
      </c>
      <c r="BW18" s="14">
        <f t="shared" si="7"/>
        <v>35.428156748911469</v>
      </c>
      <c r="BX18" s="14">
        <f t="shared" si="8"/>
        <v>10.849056603773585</v>
      </c>
      <c r="BY18" s="14">
        <f t="shared" si="9"/>
        <v>4.9136429608127719</v>
      </c>
      <c r="BZ18" s="14">
        <f t="shared" si="10"/>
        <v>32.96806966618287</v>
      </c>
      <c r="CA18" s="14">
        <f t="shared" si="11"/>
        <v>101.56748911465893</v>
      </c>
      <c r="CB18" s="14">
        <f t="shared" si="12"/>
        <v>3.5849056603773586</v>
      </c>
      <c r="CC18" s="14">
        <f t="shared" si="13"/>
        <v>105.15239477503629</v>
      </c>
      <c r="CD18" s="14">
        <f t="shared" si="14"/>
        <v>15.2322206095791</v>
      </c>
      <c r="CE18" s="14">
        <f t="shared" si="15"/>
        <v>0</v>
      </c>
      <c r="CF18" s="14">
        <f t="shared" si="16"/>
        <v>115.30478955007257</v>
      </c>
      <c r="CG18" s="19">
        <f t="shared" si="17"/>
        <v>0</v>
      </c>
    </row>
    <row r="19" spans="1:85" ht="13.8" x14ac:dyDescent="0.3">
      <c r="A19" s="3" t="s">
        <v>265</v>
      </c>
      <c r="B19" s="4" t="s">
        <v>300</v>
      </c>
      <c r="C19" s="4" t="s">
        <v>301</v>
      </c>
      <c r="D19" s="5">
        <v>627</v>
      </c>
      <c r="E19" s="6">
        <v>0</v>
      </c>
      <c r="F19" s="6">
        <v>6020</v>
      </c>
      <c r="G19" s="7">
        <v>0</v>
      </c>
      <c r="H19" s="6">
        <v>0</v>
      </c>
      <c r="I19" s="6">
        <v>0</v>
      </c>
      <c r="J19" s="7">
        <v>19580</v>
      </c>
      <c r="K19" s="7">
        <v>31110</v>
      </c>
      <c r="L19" s="8">
        <v>0</v>
      </c>
      <c r="M19" s="6">
        <v>0</v>
      </c>
      <c r="N19" s="7">
        <v>0</v>
      </c>
      <c r="O19" s="8">
        <v>0</v>
      </c>
      <c r="P19" s="6">
        <v>0</v>
      </c>
      <c r="Q19" s="6">
        <v>0</v>
      </c>
      <c r="R19" s="6">
        <v>0</v>
      </c>
      <c r="S19" s="7">
        <v>0</v>
      </c>
      <c r="T19" s="6">
        <v>0</v>
      </c>
      <c r="U19" s="6">
        <v>0</v>
      </c>
      <c r="V19" s="6">
        <v>0</v>
      </c>
      <c r="W19" s="7">
        <v>0</v>
      </c>
      <c r="X19" s="7">
        <v>25470</v>
      </c>
      <c r="Y19" s="6">
        <v>0</v>
      </c>
      <c r="Z19" s="7">
        <v>86700</v>
      </c>
      <c r="AA19" s="7">
        <v>0</v>
      </c>
      <c r="AB19" s="8">
        <v>0</v>
      </c>
      <c r="AC19" s="8">
        <v>0</v>
      </c>
      <c r="AD19" s="6">
        <v>0</v>
      </c>
      <c r="AE19" s="6">
        <v>0</v>
      </c>
      <c r="AF19" s="7">
        <v>20</v>
      </c>
      <c r="AG19" s="7">
        <v>920</v>
      </c>
      <c r="AH19" s="7">
        <v>280</v>
      </c>
      <c r="AI19" s="8">
        <v>0</v>
      </c>
      <c r="AJ19" s="7">
        <v>0</v>
      </c>
      <c r="AK19" s="8">
        <v>112</v>
      </c>
      <c r="AL19" s="8">
        <v>0</v>
      </c>
      <c r="AM19" s="8">
        <v>195</v>
      </c>
      <c r="AN19" s="7">
        <v>0</v>
      </c>
      <c r="AO19" s="7">
        <v>90</v>
      </c>
      <c r="AP19" s="8">
        <v>0</v>
      </c>
      <c r="AQ19" s="7">
        <v>750</v>
      </c>
      <c r="AR19" s="7">
        <v>1600</v>
      </c>
      <c r="AS19" s="7">
        <v>4980</v>
      </c>
      <c r="AT19" s="8">
        <v>0</v>
      </c>
      <c r="AU19" s="7">
        <v>5875</v>
      </c>
      <c r="AV19" s="7">
        <v>2470</v>
      </c>
      <c r="AW19" s="7"/>
      <c r="AX19" s="8">
        <v>0</v>
      </c>
      <c r="AY19" s="7">
        <v>94713</v>
      </c>
      <c r="AZ19" s="8">
        <v>0</v>
      </c>
      <c r="BA19" s="7">
        <v>0</v>
      </c>
      <c r="BB19" s="7">
        <v>5430</v>
      </c>
      <c r="BC19" s="8">
        <v>0</v>
      </c>
      <c r="BD19" s="8">
        <v>5430</v>
      </c>
      <c r="BE19" s="8">
        <v>0</v>
      </c>
      <c r="BF19" s="6">
        <v>0</v>
      </c>
      <c r="BG19" s="8">
        <v>0</v>
      </c>
      <c r="BH19" s="8">
        <v>94713</v>
      </c>
      <c r="BI19" s="8">
        <v>0</v>
      </c>
      <c r="BJ19" s="8">
        <v>0</v>
      </c>
      <c r="BK19" s="8">
        <v>0</v>
      </c>
      <c r="BL19" s="45">
        <f t="shared" si="18"/>
        <v>191602</v>
      </c>
      <c r="BM19" s="45">
        <f t="shared" si="1"/>
        <v>94713</v>
      </c>
      <c r="BN19" s="45">
        <f t="shared" si="2"/>
        <v>286315</v>
      </c>
      <c r="BO19" s="40" t="s">
        <v>265</v>
      </c>
      <c r="BP19" s="22" t="s">
        <v>300</v>
      </c>
      <c r="BQ19" s="52" t="s">
        <v>301</v>
      </c>
      <c r="BR19" s="55">
        <v>15950.000000000002</v>
      </c>
      <c r="BS19" s="50">
        <f t="shared" si="3"/>
        <v>482.08133971291863</v>
      </c>
      <c r="BT19" s="80">
        <f t="shared" si="4"/>
        <v>68.665574909433786</v>
      </c>
      <c r="BU19" s="75">
        <f t="shared" si="5"/>
        <v>50.22328548644338</v>
      </c>
      <c r="BV19" s="14">
        <f t="shared" si="6"/>
        <v>0</v>
      </c>
      <c r="BW19" s="14">
        <f t="shared" si="7"/>
        <v>49.617224880382778</v>
      </c>
      <c r="BX19" s="14">
        <f t="shared" si="8"/>
        <v>7.9425837320574164</v>
      </c>
      <c r="BY19" s="14">
        <f t="shared" si="9"/>
        <v>9.3700159489633172</v>
      </c>
      <c r="BZ19" s="14">
        <f t="shared" si="10"/>
        <v>31.228070175438596</v>
      </c>
      <c r="CA19" s="14">
        <f t="shared" si="11"/>
        <v>138.2775119617225</v>
      </c>
      <c r="CB19" s="14">
        <f t="shared" si="12"/>
        <v>3.9393939393939394</v>
      </c>
      <c r="CC19" s="14">
        <f t="shared" si="13"/>
        <v>142.21690590111643</v>
      </c>
      <c r="CD19" s="14">
        <f t="shared" si="14"/>
        <v>8.6602870813397121</v>
      </c>
      <c r="CE19" s="14">
        <f t="shared" si="15"/>
        <v>0</v>
      </c>
      <c r="CF19" s="14">
        <f t="shared" si="16"/>
        <v>151.05741626794259</v>
      </c>
      <c r="CG19" s="19">
        <f t="shared" si="17"/>
        <v>0</v>
      </c>
    </row>
    <row r="20" spans="1:85" ht="13.8" x14ac:dyDescent="0.3">
      <c r="A20" s="3" t="s">
        <v>265</v>
      </c>
      <c r="B20" s="4" t="s">
        <v>302</v>
      </c>
      <c r="C20" s="4" t="s">
        <v>303</v>
      </c>
      <c r="D20" s="5">
        <v>809</v>
      </c>
      <c r="E20" s="6">
        <v>0</v>
      </c>
      <c r="F20" s="6">
        <v>0</v>
      </c>
      <c r="G20" s="7">
        <v>0</v>
      </c>
      <c r="H20" s="6">
        <v>0</v>
      </c>
      <c r="I20" s="6">
        <v>0</v>
      </c>
      <c r="J20" s="7">
        <v>22318</v>
      </c>
      <c r="K20" s="7">
        <v>26880</v>
      </c>
      <c r="L20" s="8">
        <v>0</v>
      </c>
      <c r="M20" s="6">
        <v>0</v>
      </c>
      <c r="N20" s="7">
        <v>0</v>
      </c>
      <c r="O20" s="8">
        <v>0</v>
      </c>
      <c r="P20" s="6">
        <v>0</v>
      </c>
      <c r="Q20" s="6">
        <v>0</v>
      </c>
      <c r="R20" s="6">
        <v>0</v>
      </c>
      <c r="S20" s="7">
        <v>0</v>
      </c>
      <c r="T20" s="6">
        <v>0</v>
      </c>
      <c r="U20" s="6">
        <v>0</v>
      </c>
      <c r="V20" s="6">
        <v>0</v>
      </c>
      <c r="W20" s="7">
        <v>0</v>
      </c>
      <c r="X20" s="7">
        <v>28960</v>
      </c>
      <c r="Y20" s="6">
        <v>0</v>
      </c>
      <c r="Z20" s="7">
        <v>141640</v>
      </c>
      <c r="AA20" s="7">
        <v>1850</v>
      </c>
      <c r="AB20" s="8">
        <v>0</v>
      </c>
      <c r="AC20" s="8">
        <v>0</v>
      </c>
      <c r="AD20" s="6">
        <v>0</v>
      </c>
      <c r="AE20" s="6">
        <v>0</v>
      </c>
      <c r="AF20" s="7">
        <v>0</v>
      </c>
      <c r="AG20" s="7">
        <v>0</v>
      </c>
      <c r="AH20" s="7">
        <v>280</v>
      </c>
      <c r="AI20" s="8">
        <v>0</v>
      </c>
      <c r="AJ20" s="7">
        <v>0</v>
      </c>
      <c r="AK20" s="8">
        <v>0</v>
      </c>
      <c r="AL20" s="8">
        <v>0</v>
      </c>
      <c r="AM20" s="8">
        <v>115</v>
      </c>
      <c r="AN20" s="7">
        <v>0</v>
      </c>
      <c r="AO20" s="7">
        <v>50</v>
      </c>
      <c r="AP20" s="8">
        <v>0</v>
      </c>
      <c r="AQ20" s="7">
        <v>0</v>
      </c>
      <c r="AR20" s="7">
        <v>0</v>
      </c>
      <c r="AS20" s="7">
        <v>0</v>
      </c>
      <c r="AT20" s="8">
        <v>0</v>
      </c>
      <c r="AU20" s="7">
        <v>0</v>
      </c>
      <c r="AV20" s="7">
        <v>22770</v>
      </c>
      <c r="AW20" s="7"/>
      <c r="AX20" s="8">
        <v>0</v>
      </c>
      <c r="AY20" s="7">
        <v>80171</v>
      </c>
      <c r="AZ20" s="8">
        <v>0</v>
      </c>
      <c r="BA20" s="7">
        <v>0</v>
      </c>
      <c r="BB20" s="7">
        <v>14960</v>
      </c>
      <c r="BC20" s="8">
        <v>713840</v>
      </c>
      <c r="BD20" s="8">
        <v>14960</v>
      </c>
      <c r="BE20" s="8">
        <v>0</v>
      </c>
      <c r="BF20" s="6">
        <v>0</v>
      </c>
      <c r="BG20" s="8">
        <v>0</v>
      </c>
      <c r="BH20" s="8">
        <v>80171</v>
      </c>
      <c r="BI20" s="8">
        <v>0</v>
      </c>
      <c r="BJ20" s="8">
        <v>0</v>
      </c>
      <c r="BK20" s="8">
        <v>0</v>
      </c>
      <c r="BL20" s="45">
        <f t="shared" si="18"/>
        <v>259823</v>
      </c>
      <c r="BM20" s="45">
        <f t="shared" si="1"/>
        <v>80171</v>
      </c>
      <c r="BN20" s="45">
        <f t="shared" si="2"/>
        <v>339994</v>
      </c>
      <c r="BO20" s="40" t="s">
        <v>265</v>
      </c>
      <c r="BP20" s="22" t="s">
        <v>302</v>
      </c>
      <c r="BQ20" s="52" t="s">
        <v>303</v>
      </c>
      <c r="BR20" s="55">
        <v>11000</v>
      </c>
      <c r="BS20" s="50">
        <f t="shared" si="3"/>
        <v>433.86155747836835</v>
      </c>
      <c r="BT20" s="80">
        <f t="shared" si="4"/>
        <v>77.158868812572294</v>
      </c>
      <c r="BU20" s="75">
        <f t="shared" si="5"/>
        <v>35.797280593325091</v>
      </c>
      <c r="BV20" s="14">
        <f t="shared" si="6"/>
        <v>0</v>
      </c>
      <c r="BW20" s="14">
        <f t="shared" si="7"/>
        <v>33.226205191594559</v>
      </c>
      <c r="BX20" s="14">
        <f t="shared" si="8"/>
        <v>0</v>
      </c>
      <c r="BY20" s="14">
        <f t="shared" si="9"/>
        <v>0</v>
      </c>
      <c r="BZ20" s="14">
        <f t="shared" si="10"/>
        <v>27.587144622991346</v>
      </c>
      <c r="CA20" s="14">
        <f t="shared" si="11"/>
        <v>175.08034610630409</v>
      </c>
      <c r="CB20" s="14">
        <f t="shared" si="12"/>
        <v>28.145859085290482</v>
      </c>
      <c r="CC20" s="14">
        <f t="shared" si="13"/>
        <v>203.22620519159457</v>
      </c>
      <c r="CD20" s="14">
        <f t="shared" si="14"/>
        <v>18.491965389369593</v>
      </c>
      <c r="CE20" s="14">
        <f t="shared" si="15"/>
        <v>0</v>
      </c>
      <c r="CF20" s="14">
        <f t="shared" si="16"/>
        <v>99.098887515451167</v>
      </c>
      <c r="CG20" s="19">
        <f t="shared" si="17"/>
        <v>0</v>
      </c>
    </row>
    <row r="21" spans="1:85" ht="13.8" x14ac:dyDescent="0.3">
      <c r="A21" s="3" t="s">
        <v>265</v>
      </c>
      <c r="B21" s="4" t="s">
        <v>304</v>
      </c>
      <c r="C21" s="4" t="s">
        <v>305</v>
      </c>
      <c r="D21" s="5">
        <v>2407</v>
      </c>
      <c r="E21" s="6">
        <v>0</v>
      </c>
      <c r="F21" s="6">
        <v>31390</v>
      </c>
      <c r="G21" s="7">
        <v>0</v>
      </c>
      <c r="H21" s="6">
        <v>0</v>
      </c>
      <c r="I21" s="6">
        <v>0</v>
      </c>
      <c r="J21" s="7">
        <v>62410</v>
      </c>
      <c r="K21" s="7">
        <v>85700</v>
      </c>
      <c r="L21" s="8">
        <v>0</v>
      </c>
      <c r="M21" s="6">
        <v>0</v>
      </c>
      <c r="N21" s="7">
        <v>0</v>
      </c>
      <c r="O21" s="8">
        <v>0</v>
      </c>
      <c r="P21" s="6">
        <v>0</v>
      </c>
      <c r="Q21" s="6">
        <v>0</v>
      </c>
      <c r="R21" s="6">
        <v>0</v>
      </c>
      <c r="S21" s="7">
        <v>0</v>
      </c>
      <c r="T21" s="6">
        <v>0</v>
      </c>
      <c r="U21" s="6">
        <v>0</v>
      </c>
      <c r="V21" s="6">
        <v>0</v>
      </c>
      <c r="W21" s="7">
        <v>0</v>
      </c>
      <c r="X21" s="7">
        <v>49205</v>
      </c>
      <c r="Y21" s="6">
        <v>0</v>
      </c>
      <c r="Z21" s="7">
        <v>266240</v>
      </c>
      <c r="AA21" s="7">
        <v>8070</v>
      </c>
      <c r="AB21" s="8">
        <v>0</v>
      </c>
      <c r="AC21" s="8">
        <v>0</v>
      </c>
      <c r="AD21" s="6">
        <v>0</v>
      </c>
      <c r="AE21" s="6">
        <v>0</v>
      </c>
      <c r="AF21" s="7">
        <v>0</v>
      </c>
      <c r="AG21" s="7">
        <v>0</v>
      </c>
      <c r="AH21" s="7">
        <v>720</v>
      </c>
      <c r="AI21" s="8">
        <v>0</v>
      </c>
      <c r="AJ21" s="7">
        <v>0</v>
      </c>
      <c r="AK21" s="8">
        <v>0</v>
      </c>
      <c r="AL21" s="8">
        <v>0</v>
      </c>
      <c r="AM21" s="8">
        <v>150</v>
      </c>
      <c r="AN21" s="7">
        <v>0</v>
      </c>
      <c r="AO21" s="7">
        <v>90</v>
      </c>
      <c r="AP21" s="8">
        <v>0</v>
      </c>
      <c r="AQ21" s="7">
        <v>0</v>
      </c>
      <c r="AR21" s="7">
        <v>0</v>
      </c>
      <c r="AS21" s="7">
        <v>0</v>
      </c>
      <c r="AT21" s="8">
        <v>0</v>
      </c>
      <c r="AU21" s="7">
        <v>0</v>
      </c>
      <c r="AV21" s="7">
        <v>195650</v>
      </c>
      <c r="AW21" s="7"/>
      <c r="AX21" s="8">
        <v>0</v>
      </c>
      <c r="AY21" s="7">
        <v>204180</v>
      </c>
      <c r="AZ21" s="8">
        <v>0</v>
      </c>
      <c r="BA21" s="7">
        <v>0</v>
      </c>
      <c r="BB21" s="7">
        <v>25790</v>
      </c>
      <c r="BC21" s="8">
        <v>0</v>
      </c>
      <c r="BD21" s="8">
        <v>25790</v>
      </c>
      <c r="BE21" s="8">
        <v>0</v>
      </c>
      <c r="BF21" s="6">
        <v>0</v>
      </c>
      <c r="BG21" s="8">
        <v>0</v>
      </c>
      <c r="BH21" s="8">
        <v>204180</v>
      </c>
      <c r="BI21" s="8">
        <v>0</v>
      </c>
      <c r="BJ21" s="8">
        <v>0</v>
      </c>
      <c r="BK21" s="8">
        <v>0</v>
      </c>
      <c r="BL21" s="45">
        <f t="shared" si="18"/>
        <v>725415</v>
      </c>
      <c r="BM21" s="45">
        <f t="shared" si="1"/>
        <v>204180</v>
      </c>
      <c r="BN21" s="45">
        <f t="shared" si="2"/>
        <v>929595</v>
      </c>
      <c r="BO21" s="40" t="s">
        <v>265</v>
      </c>
      <c r="BP21" s="22" t="s">
        <v>304</v>
      </c>
      <c r="BQ21" s="52" t="s">
        <v>305</v>
      </c>
      <c r="BR21" s="55">
        <v>44000</v>
      </c>
      <c r="BS21" s="50">
        <f t="shared" si="3"/>
        <v>404.48483589530537</v>
      </c>
      <c r="BT21" s="80">
        <f t="shared" si="4"/>
        <v>79.028240695566438</v>
      </c>
      <c r="BU21" s="75">
        <f t="shared" si="5"/>
        <v>33.483589530535937</v>
      </c>
      <c r="BV21" s="14">
        <f t="shared" si="6"/>
        <v>0</v>
      </c>
      <c r="BW21" s="14">
        <f t="shared" si="7"/>
        <v>35.604486913169922</v>
      </c>
      <c r="BX21" s="14">
        <f t="shared" si="8"/>
        <v>0</v>
      </c>
      <c r="BY21" s="14">
        <f t="shared" si="9"/>
        <v>0</v>
      </c>
      <c r="BZ21" s="14">
        <f t="shared" si="10"/>
        <v>25.928541753219776</v>
      </c>
      <c r="CA21" s="14">
        <f t="shared" si="11"/>
        <v>110.61071873701704</v>
      </c>
      <c r="CB21" s="14">
        <f t="shared" si="12"/>
        <v>81.283755712505197</v>
      </c>
      <c r="CC21" s="14">
        <f t="shared" si="13"/>
        <v>191.89447444952222</v>
      </c>
      <c r="CD21" s="14">
        <f t="shared" si="14"/>
        <v>10.714582467802243</v>
      </c>
      <c r="CE21" s="14">
        <f t="shared" si="15"/>
        <v>0</v>
      </c>
      <c r="CF21" s="14">
        <f t="shared" si="16"/>
        <v>84.827586206896555</v>
      </c>
      <c r="CG21" s="19">
        <f t="shared" si="17"/>
        <v>0</v>
      </c>
    </row>
    <row r="22" spans="1:85" ht="13.8" x14ac:dyDescent="0.3">
      <c r="A22" s="3" t="s">
        <v>265</v>
      </c>
      <c r="B22" s="4" t="s">
        <v>306</v>
      </c>
      <c r="C22" s="4" t="s">
        <v>307</v>
      </c>
      <c r="D22" s="5">
        <v>42209</v>
      </c>
      <c r="E22" s="6">
        <v>0</v>
      </c>
      <c r="F22" s="6">
        <v>934270</v>
      </c>
      <c r="G22" s="7">
        <v>0</v>
      </c>
      <c r="H22" s="6">
        <v>0</v>
      </c>
      <c r="I22" s="6">
        <v>0</v>
      </c>
      <c r="J22" s="7">
        <v>1370320</v>
      </c>
      <c r="K22" s="7">
        <v>1437110</v>
      </c>
      <c r="L22" s="8">
        <v>0</v>
      </c>
      <c r="M22" s="6">
        <v>235</v>
      </c>
      <c r="N22" s="7">
        <v>0</v>
      </c>
      <c r="O22" s="8">
        <v>0</v>
      </c>
      <c r="P22" s="6">
        <v>0</v>
      </c>
      <c r="Q22" s="6">
        <v>0</v>
      </c>
      <c r="R22" s="6">
        <v>0</v>
      </c>
      <c r="S22" s="7">
        <v>1586</v>
      </c>
      <c r="T22" s="6">
        <v>0</v>
      </c>
      <c r="U22" s="6">
        <v>0</v>
      </c>
      <c r="V22" s="6">
        <v>0</v>
      </c>
      <c r="W22" s="7">
        <v>0</v>
      </c>
      <c r="X22" s="7">
        <v>1754280</v>
      </c>
      <c r="Y22" s="6">
        <v>0</v>
      </c>
      <c r="Z22" s="7">
        <v>5490450</v>
      </c>
      <c r="AA22" s="7">
        <v>153280</v>
      </c>
      <c r="AB22" s="8">
        <v>7</v>
      </c>
      <c r="AC22" s="8">
        <v>0</v>
      </c>
      <c r="AD22" s="6">
        <v>138</v>
      </c>
      <c r="AE22" s="6">
        <v>360</v>
      </c>
      <c r="AF22" s="7">
        <v>2850</v>
      </c>
      <c r="AG22" s="7">
        <v>49500</v>
      </c>
      <c r="AH22" s="7">
        <v>16815</v>
      </c>
      <c r="AI22" s="8">
        <v>0</v>
      </c>
      <c r="AJ22" s="7">
        <v>566</v>
      </c>
      <c r="AK22" s="8">
        <v>14539</v>
      </c>
      <c r="AL22" s="8">
        <v>550</v>
      </c>
      <c r="AM22" s="8">
        <v>4230</v>
      </c>
      <c r="AN22" s="7">
        <v>0</v>
      </c>
      <c r="AO22" s="7">
        <v>18770</v>
      </c>
      <c r="AP22" s="8">
        <v>0</v>
      </c>
      <c r="AQ22" s="7">
        <v>71600</v>
      </c>
      <c r="AR22" s="7">
        <v>100330</v>
      </c>
      <c r="AS22" s="7">
        <v>543670</v>
      </c>
      <c r="AT22" s="8">
        <v>0</v>
      </c>
      <c r="AU22" s="7">
        <v>158510</v>
      </c>
      <c r="AV22" s="7">
        <v>1214510</v>
      </c>
      <c r="AW22" s="7"/>
      <c r="AX22" s="8">
        <v>0</v>
      </c>
      <c r="AY22" s="7">
        <v>4767670</v>
      </c>
      <c r="AZ22" s="8">
        <v>0</v>
      </c>
      <c r="BA22" s="7">
        <v>987360</v>
      </c>
      <c r="BB22" s="7">
        <v>841840</v>
      </c>
      <c r="BC22" s="8">
        <v>0</v>
      </c>
      <c r="BD22" s="8">
        <v>841840</v>
      </c>
      <c r="BE22" s="8">
        <v>0</v>
      </c>
      <c r="BF22" s="6">
        <v>687040</v>
      </c>
      <c r="BG22" s="8">
        <v>300320</v>
      </c>
      <c r="BH22" s="8">
        <v>4767670</v>
      </c>
      <c r="BI22" s="8">
        <v>0</v>
      </c>
      <c r="BJ22" s="8">
        <v>0</v>
      </c>
      <c r="BK22" s="8">
        <v>0</v>
      </c>
      <c r="BL22" s="45">
        <f t="shared" si="18"/>
        <v>14867356</v>
      </c>
      <c r="BM22" s="45">
        <f t="shared" si="1"/>
        <v>5067990</v>
      </c>
      <c r="BN22" s="45">
        <f t="shared" si="2"/>
        <v>19935346</v>
      </c>
      <c r="BO22" s="40" t="s">
        <v>265</v>
      </c>
      <c r="BP22" s="22" t="s">
        <v>306</v>
      </c>
      <c r="BQ22" s="52" t="s">
        <v>307</v>
      </c>
      <c r="BR22" s="55">
        <v>280500</v>
      </c>
      <c r="BS22" s="50">
        <f t="shared" si="3"/>
        <v>478.94633845862256</v>
      </c>
      <c r="BT22" s="80">
        <f t="shared" si="4"/>
        <v>74.930606416372584</v>
      </c>
      <c r="BU22" s="75">
        <f t="shared" si="5"/>
        <v>63.696131156862279</v>
      </c>
      <c r="BV22" s="14">
        <f t="shared" si="6"/>
        <v>0</v>
      </c>
      <c r="BW22" s="14">
        <f t="shared" si="7"/>
        <v>34.047478026013408</v>
      </c>
      <c r="BX22" s="14">
        <f t="shared" si="8"/>
        <v>12.88042834466583</v>
      </c>
      <c r="BY22" s="14">
        <f t="shared" si="9"/>
        <v>3.7553602312303065</v>
      </c>
      <c r="BZ22" s="14">
        <f t="shared" si="10"/>
        <v>32.465114075197235</v>
      </c>
      <c r="CA22" s="14">
        <f t="shared" si="11"/>
        <v>130.07770854557086</v>
      </c>
      <c r="CB22" s="14">
        <f t="shared" si="12"/>
        <v>28.773721244284395</v>
      </c>
      <c r="CC22" s="14">
        <f t="shared" si="13"/>
        <v>158.85142978985525</v>
      </c>
      <c r="CD22" s="14">
        <f t="shared" si="14"/>
        <v>19.944561586391529</v>
      </c>
      <c r="CE22" s="14">
        <f t="shared" si="15"/>
        <v>0</v>
      </c>
      <c r="CF22" s="14">
        <f t="shared" si="16"/>
        <v>112.95387239688218</v>
      </c>
      <c r="CG22" s="19">
        <f t="shared" si="17"/>
        <v>0</v>
      </c>
    </row>
    <row r="23" spans="1:85" ht="13.8" x14ac:dyDescent="0.3">
      <c r="A23" s="3" t="s">
        <v>265</v>
      </c>
      <c r="B23" s="4" t="s">
        <v>308</v>
      </c>
      <c r="C23" s="4" t="s">
        <v>309</v>
      </c>
      <c r="D23" s="5">
        <v>9870</v>
      </c>
      <c r="E23" s="6">
        <v>0</v>
      </c>
      <c r="F23" s="6">
        <v>265000</v>
      </c>
      <c r="G23" s="7">
        <v>0</v>
      </c>
      <c r="H23" s="6">
        <v>0</v>
      </c>
      <c r="I23" s="6">
        <v>0</v>
      </c>
      <c r="J23" s="7">
        <v>340013</v>
      </c>
      <c r="K23" s="7">
        <v>325360</v>
      </c>
      <c r="L23" s="8">
        <v>0</v>
      </c>
      <c r="M23" s="6">
        <v>0</v>
      </c>
      <c r="N23" s="7">
        <v>3410</v>
      </c>
      <c r="O23" s="8">
        <v>0</v>
      </c>
      <c r="P23" s="6">
        <v>0</v>
      </c>
      <c r="Q23" s="6">
        <v>0</v>
      </c>
      <c r="R23" s="6">
        <v>0</v>
      </c>
      <c r="S23" s="7">
        <v>115</v>
      </c>
      <c r="T23" s="6">
        <v>0</v>
      </c>
      <c r="U23" s="6">
        <v>0</v>
      </c>
      <c r="V23" s="6">
        <v>0</v>
      </c>
      <c r="W23" s="7">
        <v>98415</v>
      </c>
      <c r="X23" s="7">
        <v>316120</v>
      </c>
      <c r="Y23" s="6">
        <v>0</v>
      </c>
      <c r="Z23" s="7">
        <v>1374580</v>
      </c>
      <c r="AA23" s="7">
        <v>50860</v>
      </c>
      <c r="AB23" s="8">
        <v>0</v>
      </c>
      <c r="AC23" s="8">
        <v>0</v>
      </c>
      <c r="AD23" s="6">
        <v>0</v>
      </c>
      <c r="AE23" s="6">
        <v>0</v>
      </c>
      <c r="AF23" s="7">
        <v>300</v>
      </c>
      <c r="AG23" s="7">
        <v>10200</v>
      </c>
      <c r="AH23" s="7">
        <v>5790</v>
      </c>
      <c r="AI23" s="8">
        <v>0</v>
      </c>
      <c r="AJ23" s="7">
        <v>1200</v>
      </c>
      <c r="AK23" s="8">
        <v>0</v>
      </c>
      <c r="AL23" s="8">
        <v>0</v>
      </c>
      <c r="AM23" s="8">
        <v>1185</v>
      </c>
      <c r="AN23" s="7">
        <v>0</v>
      </c>
      <c r="AO23" s="7">
        <v>1390</v>
      </c>
      <c r="AP23" s="8">
        <v>0</v>
      </c>
      <c r="AQ23" s="7">
        <v>16625</v>
      </c>
      <c r="AR23" s="7">
        <v>20625</v>
      </c>
      <c r="AS23" s="7">
        <v>93440</v>
      </c>
      <c r="AT23" s="8">
        <v>0</v>
      </c>
      <c r="AU23" s="7">
        <v>27600</v>
      </c>
      <c r="AV23" s="7">
        <v>76780</v>
      </c>
      <c r="AW23" s="7"/>
      <c r="AX23" s="8">
        <v>0</v>
      </c>
      <c r="AY23" s="7">
        <v>1231816</v>
      </c>
      <c r="AZ23" s="8">
        <v>0</v>
      </c>
      <c r="BA23" s="7">
        <v>212080</v>
      </c>
      <c r="BB23" s="7">
        <v>107390</v>
      </c>
      <c r="BC23" s="8">
        <v>0</v>
      </c>
      <c r="BD23" s="8">
        <v>107390</v>
      </c>
      <c r="BE23" s="8">
        <v>0</v>
      </c>
      <c r="BF23" s="6">
        <v>52160</v>
      </c>
      <c r="BG23" s="8">
        <v>159920</v>
      </c>
      <c r="BH23" s="8">
        <v>1231816</v>
      </c>
      <c r="BI23" s="8">
        <v>0</v>
      </c>
      <c r="BJ23" s="8">
        <v>0</v>
      </c>
      <c r="BK23" s="8">
        <v>0</v>
      </c>
      <c r="BL23" s="45">
        <f t="shared" si="18"/>
        <v>3188558</v>
      </c>
      <c r="BM23" s="45">
        <f t="shared" si="1"/>
        <v>1391736</v>
      </c>
      <c r="BN23" s="45">
        <f t="shared" si="2"/>
        <v>4580294</v>
      </c>
      <c r="BO23" s="40" t="s">
        <v>265</v>
      </c>
      <c r="BP23" s="22" t="s">
        <v>308</v>
      </c>
      <c r="BQ23" s="52" t="s">
        <v>309</v>
      </c>
      <c r="BR23" s="55">
        <v>96800.000000000015</v>
      </c>
      <c r="BS23" s="50">
        <f t="shared" si="3"/>
        <v>473.86970618034445</v>
      </c>
      <c r="BT23" s="80">
        <f t="shared" si="4"/>
        <v>70.243574322004221</v>
      </c>
      <c r="BU23" s="75">
        <f t="shared" si="5"/>
        <v>58.8774062816616</v>
      </c>
      <c r="BV23" s="14">
        <f t="shared" si="6"/>
        <v>0</v>
      </c>
      <c r="BW23" s="14">
        <f t="shared" si="7"/>
        <v>32.964539007092199</v>
      </c>
      <c r="BX23" s="14">
        <f t="shared" si="8"/>
        <v>9.4670719351570423</v>
      </c>
      <c r="BY23" s="14">
        <f t="shared" si="9"/>
        <v>2.7963525835866263</v>
      </c>
      <c r="BZ23" s="14">
        <f t="shared" si="10"/>
        <v>34.449138804457952</v>
      </c>
      <c r="CA23" s="14">
        <f t="shared" si="11"/>
        <v>139.26849037487335</v>
      </c>
      <c r="CB23" s="14">
        <f t="shared" si="12"/>
        <v>7.7791286727456939</v>
      </c>
      <c r="CC23" s="14">
        <f t="shared" si="13"/>
        <v>147.04761904761904</v>
      </c>
      <c r="CD23" s="14">
        <f t="shared" si="14"/>
        <v>10.880445795339412</v>
      </c>
      <c r="CE23" s="14">
        <f t="shared" si="15"/>
        <v>0</v>
      </c>
      <c r="CF23" s="14">
        <f t="shared" si="16"/>
        <v>124.80405268490375</v>
      </c>
      <c r="CG23" s="19">
        <f t="shared" si="17"/>
        <v>9.9711246200607899</v>
      </c>
    </row>
    <row r="24" spans="1:85" ht="13.8" x14ac:dyDescent="0.3">
      <c r="A24" s="3" t="s">
        <v>265</v>
      </c>
      <c r="B24" s="4" t="s">
        <v>310</v>
      </c>
      <c r="C24" s="4" t="s">
        <v>311</v>
      </c>
      <c r="D24" s="5">
        <v>4641</v>
      </c>
      <c r="E24" s="6">
        <v>0</v>
      </c>
      <c r="F24" s="6">
        <v>94080</v>
      </c>
      <c r="G24" s="7">
        <v>0</v>
      </c>
      <c r="H24" s="6">
        <v>0</v>
      </c>
      <c r="I24" s="6">
        <v>0</v>
      </c>
      <c r="J24" s="7">
        <v>138090</v>
      </c>
      <c r="K24" s="7">
        <v>134210</v>
      </c>
      <c r="L24" s="8">
        <v>0</v>
      </c>
      <c r="M24" s="6">
        <v>140</v>
      </c>
      <c r="N24" s="7">
        <v>0</v>
      </c>
      <c r="O24" s="8">
        <v>0</v>
      </c>
      <c r="P24" s="6">
        <v>0</v>
      </c>
      <c r="Q24" s="6">
        <v>0</v>
      </c>
      <c r="R24" s="6">
        <v>0</v>
      </c>
      <c r="S24" s="7">
        <v>103</v>
      </c>
      <c r="T24" s="6">
        <v>0</v>
      </c>
      <c r="U24" s="6">
        <v>0</v>
      </c>
      <c r="V24" s="6">
        <v>0</v>
      </c>
      <c r="W24" s="7">
        <v>0</v>
      </c>
      <c r="X24" s="7">
        <v>120225</v>
      </c>
      <c r="Y24" s="6">
        <v>0</v>
      </c>
      <c r="Z24" s="7">
        <v>458220</v>
      </c>
      <c r="AA24" s="7">
        <v>13830</v>
      </c>
      <c r="AB24" s="8">
        <v>0</v>
      </c>
      <c r="AC24" s="8">
        <v>0</v>
      </c>
      <c r="AD24" s="6">
        <v>0</v>
      </c>
      <c r="AE24" s="6">
        <v>0</v>
      </c>
      <c r="AF24" s="7">
        <v>370</v>
      </c>
      <c r="AG24" s="7">
        <v>6320</v>
      </c>
      <c r="AH24" s="7">
        <v>2665</v>
      </c>
      <c r="AI24" s="8">
        <v>0</v>
      </c>
      <c r="AJ24" s="7">
        <v>56</v>
      </c>
      <c r="AK24" s="8">
        <v>800</v>
      </c>
      <c r="AL24" s="8">
        <v>0</v>
      </c>
      <c r="AM24" s="8">
        <v>530</v>
      </c>
      <c r="AN24" s="7">
        <v>0</v>
      </c>
      <c r="AO24" s="7">
        <v>2010</v>
      </c>
      <c r="AP24" s="8">
        <v>0</v>
      </c>
      <c r="AQ24" s="7">
        <v>6990</v>
      </c>
      <c r="AR24" s="7">
        <v>12830</v>
      </c>
      <c r="AS24" s="7">
        <v>51420</v>
      </c>
      <c r="AT24" s="8">
        <v>0</v>
      </c>
      <c r="AU24" s="7">
        <v>19540</v>
      </c>
      <c r="AV24" s="7">
        <v>68760</v>
      </c>
      <c r="AW24" s="7"/>
      <c r="AX24" s="8">
        <v>0</v>
      </c>
      <c r="AY24" s="7">
        <v>471400</v>
      </c>
      <c r="AZ24" s="8">
        <v>0</v>
      </c>
      <c r="BA24" s="7">
        <v>63830</v>
      </c>
      <c r="BB24" s="7">
        <v>58030</v>
      </c>
      <c r="BC24" s="8">
        <v>0</v>
      </c>
      <c r="BD24" s="8">
        <v>58030</v>
      </c>
      <c r="BE24" s="8">
        <v>0</v>
      </c>
      <c r="BF24" s="6">
        <v>36180</v>
      </c>
      <c r="BG24" s="8">
        <v>27650</v>
      </c>
      <c r="BH24" s="8">
        <v>471400</v>
      </c>
      <c r="BI24" s="8">
        <v>0</v>
      </c>
      <c r="BJ24" s="8">
        <v>0</v>
      </c>
      <c r="BK24" s="8">
        <v>0</v>
      </c>
      <c r="BL24" s="45">
        <f t="shared" si="18"/>
        <v>1225399</v>
      </c>
      <c r="BM24" s="45">
        <f t="shared" si="1"/>
        <v>499050</v>
      </c>
      <c r="BN24" s="45">
        <f t="shared" si="2"/>
        <v>1724449</v>
      </c>
      <c r="BO24" s="40" t="s">
        <v>265</v>
      </c>
      <c r="BP24" s="22" t="s">
        <v>310</v>
      </c>
      <c r="BQ24" s="52" t="s">
        <v>311</v>
      </c>
      <c r="BR24" s="55">
        <v>82500</v>
      </c>
      <c r="BS24" s="50">
        <f t="shared" si="3"/>
        <v>389.34475328592976</v>
      </c>
      <c r="BT24" s="80">
        <f t="shared" si="4"/>
        <v>72.381622281536451</v>
      </c>
      <c r="BU24" s="75">
        <f t="shared" si="5"/>
        <v>46.176470588235297</v>
      </c>
      <c r="BV24" s="14">
        <f t="shared" si="6"/>
        <v>0</v>
      </c>
      <c r="BW24" s="14">
        <f t="shared" si="7"/>
        <v>28.918336565395389</v>
      </c>
      <c r="BX24" s="14">
        <f t="shared" si="8"/>
        <v>11.07950872656755</v>
      </c>
      <c r="BY24" s="14">
        <f t="shared" si="9"/>
        <v>4.2102995044171516</v>
      </c>
      <c r="BZ24" s="14">
        <f t="shared" si="10"/>
        <v>29.754363283775049</v>
      </c>
      <c r="CA24" s="14">
        <f t="shared" si="11"/>
        <v>98.733031674208149</v>
      </c>
      <c r="CB24" s="14">
        <f t="shared" si="12"/>
        <v>14.815772462831287</v>
      </c>
      <c r="CC24" s="14">
        <f t="shared" si="13"/>
        <v>113.54880413703943</v>
      </c>
      <c r="CD24" s="14">
        <f t="shared" si="14"/>
        <v>12.503770739064857</v>
      </c>
      <c r="CE24" s="14">
        <f t="shared" si="15"/>
        <v>0</v>
      </c>
      <c r="CF24" s="14">
        <f t="shared" si="16"/>
        <v>101.57293686705451</v>
      </c>
      <c r="CG24" s="19">
        <f t="shared" si="17"/>
        <v>0</v>
      </c>
    </row>
    <row r="25" spans="1:85" ht="13.8" x14ac:dyDescent="0.3">
      <c r="A25" s="3" t="s">
        <v>265</v>
      </c>
      <c r="B25" s="4" t="s">
        <v>312</v>
      </c>
      <c r="C25" s="4" t="s">
        <v>313</v>
      </c>
      <c r="D25" s="5">
        <v>7116</v>
      </c>
      <c r="E25" s="6">
        <v>0</v>
      </c>
      <c r="F25" s="6">
        <v>141680</v>
      </c>
      <c r="G25" s="7">
        <v>0</v>
      </c>
      <c r="H25" s="6">
        <v>0</v>
      </c>
      <c r="I25" s="6">
        <v>0</v>
      </c>
      <c r="J25" s="7">
        <v>290280</v>
      </c>
      <c r="K25" s="7">
        <v>238210</v>
      </c>
      <c r="L25" s="8">
        <v>0</v>
      </c>
      <c r="M25" s="6">
        <v>306</v>
      </c>
      <c r="N25" s="7">
        <v>3300</v>
      </c>
      <c r="O25" s="8">
        <v>0</v>
      </c>
      <c r="P25" s="6">
        <v>0</v>
      </c>
      <c r="Q25" s="6">
        <v>0</v>
      </c>
      <c r="R25" s="6">
        <v>0</v>
      </c>
      <c r="S25" s="7">
        <v>178</v>
      </c>
      <c r="T25" s="6">
        <v>0</v>
      </c>
      <c r="U25" s="6">
        <v>0</v>
      </c>
      <c r="V25" s="6">
        <v>0</v>
      </c>
      <c r="W25" s="7">
        <v>0</v>
      </c>
      <c r="X25" s="7">
        <v>356010</v>
      </c>
      <c r="Y25" s="6">
        <v>0</v>
      </c>
      <c r="Z25" s="7">
        <v>1093650</v>
      </c>
      <c r="AA25" s="7">
        <v>24000</v>
      </c>
      <c r="AB25" s="8">
        <v>0</v>
      </c>
      <c r="AC25" s="8">
        <v>0</v>
      </c>
      <c r="AD25" s="6">
        <v>0</v>
      </c>
      <c r="AE25" s="6">
        <v>0</v>
      </c>
      <c r="AF25" s="7">
        <v>250</v>
      </c>
      <c r="AG25" s="7">
        <v>5020</v>
      </c>
      <c r="AH25" s="7">
        <v>6805</v>
      </c>
      <c r="AI25" s="8">
        <v>400</v>
      </c>
      <c r="AJ25" s="7">
        <v>1540</v>
      </c>
      <c r="AK25" s="8">
        <v>1134</v>
      </c>
      <c r="AL25" s="8">
        <v>0</v>
      </c>
      <c r="AM25" s="8">
        <v>1200</v>
      </c>
      <c r="AN25" s="7">
        <v>0</v>
      </c>
      <c r="AO25" s="7">
        <v>5225</v>
      </c>
      <c r="AP25" s="8">
        <v>0</v>
      </c>
      <c r="AQ25" s="7">
        <v>11940</v>
      </c>
      <c r="AR25" s="7">
        <v>30460</v>
      </c>
      <c r="AS25" s="7">
        <v>82370</v>
      </c>
      <c r="AT25" s="8">
        <v>0</v>
      </c>
      <c r="AU25" s="7">
        <v>32460</v>
      </c>
      <c r="AV25" s="7">
        <v>115650</v>
      </c>
      <c r="AW25" s="7"/>
      <c r="AX25" s="8">
        <v>0</v>
      </c>
      <c r="AY25" s="7">
        <v>603500</v>
      </c>
      <c r="AZ25" s="8">
        <v>0</v>
      </c>
      <c r="BA25" s="7">
        <v>136190</v>
      </c>
      <c r="BB25" s="7">
        <v>129090</v>
      </c>
      <c r="BC25" s="8">
        <v>0</v>
      </c>
      <c r="BD25" s="8">
        <v>129090</v>
      </c>
      <c r="BE25" s="8">
        <v>0</v>
      </c>
      <c r="BF25" s="6">
        <v>82980</v>
      </c>
      <c r="BG25" s="8">
        <v>53210</v>
      </c>
      <c r="BH25" s="8">
        <v>603500</v>
      </c>
      <c r="BI25" s="8">
        <v>0</v>
      </c>
      <c r="BJ25" s="8">
        <v>0</v>
      </c>
      <c r="BK25" s="8">
        <v>0</v>
      </c>
      <c r="BL25" s="45">
        <f t="shared" si="18"/>
        <v>2654138</v>
      </c>
      <c r="BM25" s="45">
        <f t="shared" si="1"/>
        <v>656710</v>
      </c>
      <c r="BN25" s="45">
        <f t="shared" si="2"/>
        <v>3310848</v>
      </c>
      <c r="BO25" s="40" t="s">
        <v>265</v>
      </c>
      <c r="BP25" s="22" t="s">
        <v>312</v>
      </c>
      <c r="BQ25" s="52" t="s">
        <v>313</v>
      </c>
      <c r="BR25" s="55">
        <v>69300.000000000015</v>
      </c>
      <c r="BS25" s="50">
        <f t="shared" si="3"/>
        <v>475.00674536256327</v>
      </c>
      <c r="BT25" s="80">
        <f t="shared" si="4"/>
        <v>80.571560771895193</v>
      </c>
      <c r="BU25" s="75">
        <f t="shared" si="5"/>
        <v>69.939572793704329</v>
      </c>
      <c r="BV25" s="14">
        <f t="shared" si="6"/>
        <v>0</v>
      </c>
      <c r="BW25" s="14">
        <f t="shared" si="7"/>
        <v>33.475267003934796</v>
      </c>
      <c r="BX25" s="14">
        <f t="shared" si="8"/>
        <v>11.575323215289488</v>
      </c>
      <c r="BY25" s="14">
        <f t="shared" si="9"/>
        <v>4.5615514333895444</v>
      </c>
      <c r="BZ25" s="14">
        <f t="shared" si="10"/>
        <v>40.792580101180441</v>
      </c>
      <c r="CA25" s="14">
        <f t="shared" si="11"/>
        <v>153.68887015177066</v>
      </c>
      <c r="CB25" s="14">
        <f t="shared" si="12"/>
        <v>16.252107925801013</v>
      </c>
      <c r="CC25" s="14">
        <f t="shared" si="13"/>
        <v>169.94097807757166</v>
      </c>
      <c r="CD25" s="14">
        <f t="shared" si="14"/>
        <v>18.140809443507589</v>
      </c>
      <c r="CE25" s="14">
        <f t="shared" si="15"/>
        <v>0</v>
      </c>
      <c r="CF25" s="14">
        <f t="shared" si="16"/>
        <v>84.808881394041592</v>
      </c>
      <c r="CG25" s="19">
        <f t="shared" si="17"/>
        <v>0</v>
      </c>
    </row>
    <row r="26" spans="1:85" ht="13.8" x14ac:dyDescent="0.3">
      <c r="A26" s="3" t="s">
        <v>265</v>
      </c>
      <c r="B26" s="4" t="s">
        <v>314</v>
      </c>
      <c r="C26" s="4" t="s">
        <v>315</v>
      </c>
      <c r="D26" s="5">
        <v>133</v>
      </c>
      <c r="E26" s="6">
        <v>0</v>
      </c>
      <c r="F26" s="6">
        <v>160</v>
      </c>
      <c r="G26" s="7">
        <v>0</v>
      </c>
      <c r="H26" s="6">
        <v>0</v>
      </c>
      <c r="I26" s="6">
        <v>0</v>
      </c>
      <c r="J26" s="7">
        <v>5650</v>
      </c>
      <c r="K26" s="7">
        <v>4850</v>
      </c>
      <c r="L26" s="8">
        <v>0</v>
      </c>
      <c r="M26" s="6">
        <v>0</v>
      </c>
      <c r="N26" s="7">
        <v>0</v>
      </c>
      <c r="O26" s="8">
        <v>0</v>
      </c>
      <c r="P26" s="6">
        <v>0</v>
      </c>
      <c r="Q26" s="6">
        <v>0</v>
      </c>
      <c r="R26" s="6">
        <v>0</v>
      </c>
      <c r="S26" s="7">
        <v>0</v>
      </c>
      <c r="T26" s="6">
        <v>0</v>
      </c>
      <c r="U26" s="6">
        <v>0</v>
      </c>
      <c r="V26" s="6">
        <v>0</v>
      </c>
      <c r="W26" s="7">
        <v>0</v>
      </c>
      <c r="X26" s="7">
        <v>4900</v>
      </c>
      <c r="Y26" s="6">
        <v>0</v>
      </c>
      <c r="Z26" s="7">
        <v>6440</v>
      </c>
      <c r="AA26" s="7">
        <v>560</v>
      </c>
      <c r="AB26" s="8">
        <v>0</v>
      </c>
      <c r="AC26" s="8">
        <v>0</v>
      </c>
      <c r="AD26" s="6">
        <v>0</v>
      </c>
      <c r="AE26" s="6">
        <v>0</v>
      </c>
      <c r="AF26" s="7">
        <v>0</v>
      </c>
      <c r="AG26" s="7">
        <v>0</v>
      </c>
      <c r="AH26" s="7">
        <v>180</v>
      </c>
      <c r="AI26" s="8">
        <v>0</v>
      </c>
      <c r="AJ26" s="7">
        <v>0</v>
      </c>
      <c r="AK26" s="8">
        <v>0</v>
      </c>
      <c r="AL26" s="8">
        <v>0</v>
      </c>
      <c r="AM26" s="8">
        <v>0</v>
      </c>
      <c r="AN26" s="7">
        <v>0</v>
      </c>
      <c r="AO26" s="7">
        <v>0</v>
      </c>
      <c r="AP26" s="8">
        <v>0</v>
      </c>
      <c r="AQ26" s="7">
        <v>1500</v>
      </c>
      <c r="AR26" s="7">
        <v>0</v>
      </c>
      <c r="AS26" s="7">
        <v>200</v>
      </c>
      <c r="AT26" s="8">
        <v>0</v>
      </c>
      <c r="AU26" s="7">
        <v>110</v>
      </c>
      <c r="AV26" s="7">
        <v>120</v>
      </c>
      <c r="AW26" s="7"/>
      <c r="AX26" s="8">
        <v>0</v>
      </c>
      <c r="AY26" s="7">
        <v>25290</v>
      </c>
      <c r="AZ26" s="8">
        <v>0</v>
      </c>
      <c r="BA26" s="7">
        <v>0</v>
      </c>
      <c r="BB26" s="7">
        <v>3590</v>
      </c>
      <c r="BC26" s="8">
        <v>0</v>
      </c>
      <c r="BD26" s="8">
        <v>3590</v>
      </c>
      <c r="BE26" s="8">
        <v>0</v>
      </c>
      <c r="BF26" s="6">
        <v>0</v>
      </c>
      <c r="BG26" s="8">
        <v>0</v>
      </c>
      <c r="BH26" s="8">
        <v>25290</v>
      </c>
      <c r="BI26" s="8">
        <v>0</v>
      </c>
      <c r="BJ26" s="8">
        <v>0</v>
      </c>
      <c r="BK26" s="8">
        <v>0</v>
      </c>
      <c r="BL26" s="45">
        <f t="shared" si="18"/>
        <v>28260</v>
      </c>
      <c r="BM26" s="45">
        <f t="shared" si="1"/>
        <v>25290</v>
      </c>
      <c r="BN26" s="45">
        <f t="shared" si="2"/>
        <v>53550</v>
      </c>
      <c r="BO26" s="40" t="s">
        <v>265</v>
      </c>
      <c r="BP26" s="22" t="s">
        <v>314</v>
      </c>
      <c r="BQ26" s="52" t="s">
        <v>315</v>
      </c>
      <c r="BR26" s="55">
        <v>8250</v>
      </c>
      <c r="BS26" s="50">
        <f t="shared" si="3"/>
        <v>464.66165413533832</v>
      </c>
      <c r="BT26" s="80">
        <f t="shared" si="4"/>
        <v>59.077669902912625</v>
      </c>
      <c r="BU26" s="75">
        <f t="shared" si="5"/>
        <v>38.045112781954884</v>
      </c>
      <c r="BV26" s="14">
        <f t="shared" si="6"/>
        <v>0</v>
      </c>
      <c r="BW26" s="14">
        <f t="shared" si="7"/>
        <v>36.466165413533837</v>
      </c>
      <c r="BX26" s="14">
        <f t="shared" si="8"/>
        <v>1.5037593984962405</v>
      </c>
      <c r="BY26" s="14">
        <f t="shared" si="9"/>
        <v>0.82706766917293228</v>
      </c>
      <c r="BZ26" s="14">
        <f t="shared" si="10"/>
        <v>42.481203007518801</v>
      </c>
      <c r="CA26" s="14">
        <f t="shared" si="11"/>
        <v>48.421052631578945</v>
      </c>
      <c r="CB26" s="14">
        <f t="shared" si="12"/>
        <v>0.90225563909774431</v>
      </c>
      <c r="CC26" s="14">
        <f t="shared" si="13"/>
        <v>49.323308270676691</v>
      </c>
      <c r="CD26" s="14">
        <f t="shared" si="14"/>
        <v>26.992481203007518</v>
      </c>
      <c r="CE26" s="14">
        <f t="shared" si="15"/>
        <v>0</v>
      </c>
      <c r="CF26" s="14">
        <f t="shared" si="16"/>
        <v>190.15037593984962</v>
      </c>
      <c r="CG26" s="19">
        <f t="shared" si="17"/>
        <v>0</v>
      </c>
    </row>
    <row r="27" spans="1:85" ht="13.8" x14ac:dyDescent="0.3">
      <c r="A27" s="3" t="s">
        <v>265</v>
      </c>
      <c r="B27" s="4" t="s">
        <v>316</v>
      </c>
      <c r="C27" s="4" t="s">
        <v>317</v>
      </c>
      <c r="D27" s="5">
        <v>7144</v>
      </c>
      <c r="E27" s="6">
        <v>0</v>
      </c>
      <c r="F27" s="6">
        <v>83860</v>
      </c>
      <c r="G27" s="7">
        <v>0</v>
      </c>
      <c r="H27" s="6">
        <v>0</v>
      </c>
      <c r="I27" s="6">
        <v>0</v>
      </c>
      <c r="J27" s="7">
        <v>255470</v>
      </c>
      <c r="K27" s="7">
        <v>222960</v>
      </c>
      <c r="L27" s="8">
        <v>0</v>
      </c>
      <c r="M27" s="6">
        <v>0</v>
      </c>
      <c r="N27" s="7">
        <v>0</v>
      </c>
      <c r="O27" s="8">
        <v>0</v>
      </c>
      <c r="P27" s="6">
        <v>0</v>
      </c>
      <c r="Q27" s="6">
        <v>0</v>
      </c>
      <c r="R27" s="6">
        <v>0</v>
      </c>
      <c r="S27" s="7">
        <v>0</v>
      </c>
      <c r="T27" s="6">
        <v>0</v>
      </c>
      <c r="U27" s="6">
        <v>0</v>
      </c>
      <c r="V27" s="6">
        <v>0</v>
      </c>
      <c r="W27" s="7">
        <v>0</v>
      </c>
      <c r="X27" s="7">
        <v>276700</v>
      </c>
      <c r="Y27" s="6">
        <v>0</v>
      </c>
      <c r="Z27" s="7">
        <v>1075640</v>
      </c>
      <c r="AA27" s="7">
        <v>32080</v>
      </c>
      <c r="AB27" s="8">
        <v>0</v>
      </c>
      <c r="AC27" s="8">
        <v>0</v>
      </c>
      <c r="AD27" s="6">
        <v>0</v>
      </c>
      <c r="AE27" s="6">
        <v>0</v>
      </c>
      <c r="AF27" s="7">
        <v>570</v>
      </c>
      <c r="AG27" s="7">
        <v>17260</v>
      </c>
      <c r="AH27" s="7">
        <v>4500</v>
      </c>
      <c r="AI27" s="8">
        <v>0</v>
      </c>
      <c r="AJ27" s="7">
        <v>0</v>
      </c>
      <c r="AK27" s="8">
        <v>0</v>
      </c>
      <c r="AL27" s="8">
        <v>0</v>
      </c>
      <c r="AM27" s="8">
        <v>825</v>
      </c>
      <c r="AN27" s="7">
        <v>0</v>
      </c>
      <c r="AO27" s="7">
        <v>1250</v>
      </c>
      <c r="AP27" s="8">
        <v>0</v>
      </c>
      <c r="AQ27" s="7">
        <v>11700</v>
      </c>
      <c r="AR27" s="7">
        <v>8990</v>
      </c>
      <c r="AS27" s="7">
        <v>77170</v>
      </c>
      <c r="AT27" s="8">
        <v>0</v>
      </c>
      <c r="AU27" s="7">
        <v>0</v>
      </c>
      <c r="AV27" s="7">
        <v>178650</v>
      </c>
      <c r="AW27" s="7"/>
      <c r="AX27" s="8">
        <v>0</v>
      </c>
      <c r="AY27" s="7">
        <v>865190</v>
      </c>
      <c r="AZ27" s="8">
        <v>0</v>
      </c>
      <c r="BA27" s="7">
        <v>79350</v>
      </c>
      <c r="BB27" s="7">
        <v>59880</v>
      </c>
      <c r="BC27" s="8">
        <v>0</v>
      </c>
      <c r="BD27" s="8">
        <v>59880</v>
      </c>
      <c r="BE27" s="8">
        <v>0</v>
      </c>
      <c r="BF27" s="6">
        <v>56760</v>
      </c>
      <c r="BG27" s="8">
        <v>22590</v>
      </c>
      <c r="BH27" s="8">
        <v>865190</v>
      </c>
      <c r="BI27" s="8">
        <v>0</v>
      </c>
      <c r="BJ27" s="8">
        <v>0</v>
      </c>
      <c r="BK27" s="8">
        <v>0</v>
      </c>
      <c r="BL27" s="45">
        <f t="shared" si="18"/>
        <v>2364265</v>
      </c>
      <c r="BM27" s="45">
        <f t="shared" si="1"/>
        <v>887780</v>
      </c>
      <c r="BN27" s="45">
        <f t="shared" si="2"/>
        <v>3252045</v>
      </c>
      <c r="BO27" s="40" t="s">
        <v>265</v>
      </c>
      <c r="BP27" s="22" t="s">
        <v>316</v>
      </c>
      <c r="BQ27" s="52" t="s">
        <v>317</v>
      </c>
      <c r="BR27" s="55">
        <v>55000.000000000007</v>
      </c>
      <c r="BS27" s="50">
        <f t="shared" si="3"/>
        <v>462.91223404255317</v>
      </c>
      <c r="BT27" s="80">
        <f t="shared" si="4"/>
        <v>73.154886008506082</v>
      </c>
      <c r="BU27" s="75">
        <f t="shared" si="5"/>
        <v>50.470324748040312</v>
      </c>
      <c r="BV27" s="14">
        <f t="shared" si="6"/>
        <v>0</v>
      </c>
      <c r="BW27" s="14">
        <f t="shared" si="7"/>
        <v>31.209406494960806</v>
      </c>
      <c r="BX27" s="14">
        <f t="shared" si="8"/>
        <v>10.802071668533035</v>
      </c>
      <c r="BY27" s="14">
        <f t="shared" si="9"/>
        <v>0</v>
      </c>
      <c r="BZ27" s="14">
        <f t="shared" si="10"/>
        <v>35.760078387458009</v>
      </c>
      <c r="CA27" s="14">
        <f t="shared" si="11"/>
        <v>150.56550951847706</v>
      </c>
      <c r="CB27" s="14">
        <f t="shared" si="12"/>
        <v>25.006998880179172</v>
      </c>
      <c r="CC27" s="14">
        <f t="shared" si="13"/>
        <v>175.57250839865623</v>
      </c>
      <c r="CD27" s="14">
        <f t="shared" si="14"/>
        <v>8.3818589025755887</v>
      </c>
      <c r="CE27" s="14">
        <f t="shared" si="15"/>
        <v>0</v>
      </c>
      <c r="CF27" s="14">
        <f t="shared" si="16"/>
        <v>121.1072228443449</v>
      </c>
      <c r="CG27" s="19">
        <f t="shared" si="17"/>
        <v>0</v>
      </c>
    </row>
    <row r="28" spans="1:85" ht="13.8" x14ac:dyDescent="0.3">
      <c r="A28" s="3" t="s">
        <v>265</v>
      </c>
      <c r="B28" s="4" t="s">
        <v>318</v>
      </c>
      <c r="C28" s="4" t="s">
        <v>319</v>
      </c>
      <c r="D28" s="5">
        <v>3506</v>
      </c>
      <c r="E28" s="6">
        <v>0</v>
      </c>
      <c r="F28" s="6">
        <v>268270</v>
      </c>
      <c r="G28" s="7">
        <v>0</v>
      </c>
      <c r="H28" s="6">
        <v>0</v>
      </c>
      <c r="I28" s="6">
        <v>0</v>
      </c>
      <c r="J28" s="7">
        <v>121230</v>
      </c>
      <c r="K28" s="7">
        <v>112180</v>
      </c>
      <c r="L28" s="8">
        <v>0</v>
      </c>
      <c r="M28" s="6">
        <v>0</v>
      </c>
      <c r="N28" s="7">
        <v>0</v>
      </c>
      <c r="O28" s="8">
        <v>0</v>
      </c>
      <c r="P28" s="6">
        <v>0</v>
      </c>
      <c r="Q28" s="6">
        <v>0</v>
      </c>
      <c r="R28" s="6">
        <v>0</v>
      </c>
      <c r="S28" s="7">
        <v>0</v>
      </c>
      <c r="T28" s="6">
        <v>0</v>
      </c>
      <c r="U28" s="6">
        <v>0</v>
      </c>
      <c r="V28" s="6">
        <v>0</v>
      </c>
      <c r="W28" s="7">
        <v>0</v>
      </c>
      <c r="X28" s="7">
        <v>102340</v>
      </c>
      <c r="Y28" s="6">
        <v>0</v>
      </c>
      <c r="Z28" s="7">
        <v>411180</v>
      </c>
      <c r="AA28" s="7">
        <v>15540</v>
      </c>
      <c r="AB28" s="8">
        <v>0</v>
      </c>
      <c r="AC28" s="8">
        <v>0</v>
      </c>
      <c r="AD28" s="6">
        <v>0</v>
      </c>
      <c r="AE28" s="6">
        <v>0</v>
      </c>
      <c r="AF28" s="7">
        <v>0</v>
      </c>
      <c r="AG28" s="7">
        <v>0</v>
      </c>
      <c r="AH28" s="7">
        <v>1970</v>
      </c>
      <c r="AI28" s="8">
        <v>0</v>
      </c>
      <c r="AJ28" s="7">
        <v>0</v>
      </c>
      <c r="AK28" s="8">
        <v>0</v>
      </c>
      <c r="AL28" s="8">
        <v>0</v>
      </c>
      <c r="AM28" s="8">
        <v>430</v>
      </c>
      <c r="AN28" s="7">
        <v>0</v>
      </c>
      <c r="AO28" s="7">
        <v>270</v>
      </c>
      <c r="AP28" s="8">
        <v>0</v>
      </c>
      <c r="AQ28" s="7">
        <v>0</v>
      </c>
      <c r="AR28" s="7">
        <v>0</v>
      </c>
      <c r="AS28" s="7">
        <v>60790</v>
      </c>
      <c r="AT28" s="8">
        <v>0</v>
      </c>
      <c r="AU28" s="7">
        <v>22110</v>
      </c>
      <c r="AV28" s="7">
        <v>90930</v>
      </c>
      <c r="AW28" s="7"/>
      <c r="AX28" s="8">
        <v>0</v>
      </c>
      <c r="AY28" s="7">
        <v>411760</v>
      </c>
      <c r="AZ28" s="8">
        <v>0</v>
      </c>
      <c r="BA28" s="7">
        <v>0</v>
      </c>
      <c r="BB28" s="7">
        <v>114730</v>
      </c>
      <c r="BC28" s="8">
        <v>0</v>
      </c>
      <c r="BD28" s="8">
        <v>114730</v>
      </c>
      <c r="BE28" s="8">
        <v>0</v>
      </c>
      <c r="BF28" s="6">
        <v>0</v>
      </c>
      <c r="BG28" s="8">
        <v>0</v>
      </c>
      <c r="BH28" s="8">
        <v>411760</v>
      </c>
      <c r="BI28" s="8">
        <v>0</v>
      </c>
      <c r="BJ28" s="8">
        <v>0</v>
      </c>
      <c r="BK28" s="8">
        <v>0</v>
      </c>
      <c r="BL28" s="45">
        <f t="shared" si="18"/>
        <v>1321970</v>
      </c>
      <c r="BM28" s="45">
        <f t="shared" si="1"/>
        <v>411760</v>
      </c>
      <c r="BN28" s="45">
        <f t="shared" si="2"/>
        <v>1733730</v>
      </c>
      <c r="BO28" s="40" t="s">
        <v>265</v>
      </c>
      <c r="BP28" s="22" t="s">
        <v>318</v>
      </c>
      <c r="BQ28" s="52" t="s">
        <v>319</v>
      </c>
      <c r="BR28" s="55">
        <v>65450</v>
      </c>
      <c r="BS28" s="50">
        <f t="shared" si="3"/>
        <v>513.17170564746152</v>
      </c>
      <c r="BT28" s="80">
        <f t="shared" si="4"/>
        <v>77.114018608477195</v>
      </c>
      <c r="BU28" s="75">
        <f t="shared" si="5"/>
        <v>105.70735881346263</v>
      </c>
      <c r="BV28" s="14">
        <f t="shared" si="6"/>
        <v>0</v>
      </c>
      <c r="BW28" s="14">
        <f t="shared" si="7"/>
        <v>31.99657729606389</v>
      </c>
      <c r="BX28" s="14">
        <f t="shared" si="8"/>
        <v>17.338847689674843</v>
      </c>
      <c r="BY28" s="14">
        <f t="shared" si="9"/>
        <v>6.3063320022818026</v>
      </c>
      <c r="BZ28" s="14">
        <f t="shared" si="10"/>
        <v>34.577866514546493</v>
      </c>
      <c r="CA28" s="14">
        <f t="shared" si="11"/>
        <v>117.27895037079293</v>
      </c>
      <c r="CB28" s="14">
        <f t="shared" si="12"/>
        <v>25.935539075869936</v>
      </c>
      <c r="CC28" s="14">
        <f t="shared" si="13"/>
        <v>143.21448944666287</v>
      </c>
      <c r="CD28" s="14">
        <f t="shared" si="14"/>
        <v>32.723901882487162</v>
      </c>
      <c r="CE28" s="14">
        <f t="shared" si="15"/>
        <v>0</v>
      </c>
      <c r="CF28" s="14">
        <f t="shared" si="16"/>
        <v>117.44438106103821</v>
      </c>
      <c r="CG28" s="19">
        <f t="shared" si="17"/>
        <v>0</v>
      </c>
    </row>
    <row r="29" spans="1:85" ht="13.8" x14ac:dyDescent="0.3">
      <c r="A29" s="3" t="s">
        <v>265</v>
      </c>
      <c r="B29" s="4" t="s">
        <v>320</v>
      </c>
      <c r="C29" s="4" t="s">
        <v>321</v>
      </c>
      <c r="D29" s="5">
        <v>3594</v>
      </c>
      <c r="E29" s="6">
        <v>0</v>
      </c>
      <c r="F29" s="6">
        <v>83370</v>
      </c>
      <c r="G29" s="7">
        <v>0</v>
      </c>
      <c r="H29" s="6">
        <v>0</v>
      </c>
      <c r="I29" s="6">
        <v>0</v>
      </c>
      <c r="J29" s="7">
        <v>175120</v>
      </c>
      <c r="K29" s="7">
        <v>100290</v>
      </c>
      <c r="L29" s="8">
        <v>0</v>
      </c>
      <c r="M29" s="6">
        <v>0</v>
      </c>
      <c r="N29" s="7">
        <v>0</v>
      </c>
      <c r="O29" s="8">
        <v>0</v>
      </c>
      <c r="P29" s="6">
        <v>0</v>
      </c>
      <c r="Q29" s="6">
        <v>0</v>
      </c>
      <c r="R29" s="6">
        <v>0</v>
      </c>
      <c r="S29" s="7">
        <v>130</v>
      </c>
      <c r="T29" s="6">
        <v>0</v>
      </c>
      <c r="U29" s="6">
        <v>0</v>
      </c>
      <c r="V29" s="6">
        <v>0</v>
      </c>
      <c r="W29" s="7">
        <v>0</v>
      </c>
      <c r="X29" s="7">
        <v>92430</v>
      </c>
      <c r="Y29" s="6">
        <v>0</v>
      </c>
      <c r="Z29" s="7">
        <v>422010</v>
      </c>
      <c r="AA29" s="7">
        <v>5770</v>
      </c>
      <c r="AB29" s="8">
        <v>0</v>
      </c>
      <c r="AC29" s="8">
        <v>0</v>
      </c>
      <c r="AD29" s="6">
        <v>0</v>
      </c>
      <c r="AE29" s="6">
        <v>0</v>
      </c>
      <c r="AF29" s="7">
        <v>200</v>
      </c>
      <c r="AG29" s="7">
        <v>4360</v>
      </c>
      <c r="AH29" s="7">
        <v>2485</v>
      </c>
      <c r="AI29" s="8">
        <v>0</v>
      </c>
      <c r="AJ29" s="7">
        <v>494</v>
      </c>
      <c r="AK29" s="8">
        <v>1436</v>
      </c>
      <c r="AL29" s="8">
        <v>0</v>
      </c>
      <c r="AM29" s="8">
        <v>625</v>
      </c>
      <c r="AN29" s="7">
        <v>0</v>
      </c>
      <c r="AO29" s="7">
        <v>2603</v>
      </c>
      <c r="AP29" s="8">
        <v>0</v>
      </c>
      <c r="AQ29" s="7">
        <v>6920</v>
      </c>
      <c r="AR29" s="7">
        <v>12620</v>
      </c>
      <c r="AS29" s="7">
        <v>32760</v>
      </c>
      <c r="AT29" s="8">
        <v>0</v>
      </c>
      <c r="AU29" s="7">
        <v>13540</v>
      </c>
      <c r="AV29" s="7">
        <v>78270</v>
      </c>
      <c r="AW29" s="7"/>
      <c r="AX29" s="8">
        <v>0</v>
      </c>
      <c r="AY29" s="7">
        <v>290070</v>
      </c>
      <c r="AZ29" s="8">
        <v>0</v>
      </c>
      <c r="BA29" s="7">
        <v>19070</v>
      </c>
      <c r="BB29" s="7">
        <v>44080</v>
      </c>
      <c r="BC29" s="8">
        <v>0</v>
      </c>
      <c r="BD29" s="8">
        <v>44080</v>
      </c>
      <c r="BE29" s="8">
        <v>0</v>
      </c>
      <c r="BF29" s="6">
        <v>9080</v>
      </c>
      <c r="BG29" s="8">
        <v>9990</v>
      </c>
      <c r="BH29" s="8">
        <v>290070</v>
      </c>
      <c r="BI29" s="8">
        <v>0</v>
      </c>
      <c r="BJ29" s="8">
        <v>0</v>
      </c>
      <c r="BK29" s="8">
        <v>0</v>
      </c>
      <c r="BL29" s="45">
        <f t="shared" si="18"/>
        <v>1088593</v>
      </c>
      <c r="BM29" s="45">
        <f t="shared" si="1"/>
        <v>300060</v>
      </c>
      <c r="BN29" s="45">
        <f t="shared" ref="BN29:BN56" si="19">BL29+BM29</f>
        <v>1388653</v>
      </c>
      <c r="BO29" s="40" t="s">
        <v>265</v>
      </c>
      <c r="BP29" s="22" t="s">
        <v>320</v>
      </c>
      <c r="BQ29" s="52" t="s">
        <v>321</v>
      </c>
      <c r="BR29" s="55">
        <v>103950</v>
      </c>
      <c r="BS29" s="50">
        <f t="shared" ref="BS29:BS56" si="20">(BN29+BR29)/D29</f>
        <v>415.30411797440178</v>
      </c>
      <c r="BT29" s="80">
        <f t="shared" si="4"/>
        <v>79.896864738982842</v>
      </c>
      <c r="BU29" s="75">
        <f t="shared" ref="BU29:BU56" si="21">(F29+X29)/D29</f>
        <v>48.914858096828048</v>
      </c>
      <c r="BV29" s="14">
        <f t="shared" ref="BV29:BV56" si="22">(G29+AT29)/D29</f>
        <v>0</v>
      </c>
      <c r="BW29" s="14">
        <f t="shared" ref="BW29:BW56" si="23">(K29+Y29)/D29</f>
        <v>27.90484140233723</v>
      </c>
      <c r="BX29" s="14">
        <f t="shared" ref="BX29:BX56" si="24">(H29+AS29)/D29</f>
        <v>9.1151919866444082</v>
      </c>
      <c r="BY29" s="14">
        <f t="shared" ref="BY29:BY56" si="25">(I29+AU29)/D29</f>
        <v>3.7673900946021148</v>
      </c>
      <c r="BZ29" s="14">
        <f t="shared" ref="BZ29:BZ56" si="26">J29/D29</f>
        <v>48.725653867557043</v>
      </c>
      <c r="CA29" s="14">
        <f t="shared" ref="CA29:CA56" si="27">Z29/D29</f>
        <v>117.42070116861436</v>
      </c>
      <c r="CB29" s="14">
        <f t="shared" si="12"/>
        <v>21.7779632721202</v>
      </c>
      <c r="CC29" s="14">
        <f t="shared" ref="CC29:CC56" si="28">(Z29+AV29)/D29</f>
        <v>139.19866444073455</v>
      </c>
      <c r="CD29" s="14">
        <f t="shared" ref="CD29:CD56" si="29">BD29/D29</f>
        <v>12.26488592097941</v>
      </c>
      <c r="CE29" s="14">
        <f t="shared" si="15"/>
        <v>0</v>
      </c>
      <c r="CF29" s="14">
        <f t="shared" ref="CF29:CF56" si="30">BH29/D29</f>
        <v>80.70951585976627</v>
      </c>
      <c r="CG29" s="19">
        <f t="shared" ref="CG29:CG56" si="31">(V29+W29)/D29</f>
        <v>0</v>
      </c>
    </row>
    <row r="30" spans="1:85" ht="13.8" x14ac:dyDescent="0.3">
      <c r="A30" s="3" t="s">
        <v>265</v>
      </c>
      <c r="B30" s="4" t="s">
        <v>322</v>
      </c>
      <c r="C30" s="4" t="s">
        <v>323</v>
      </c>
      <c r="D30" s="5">
        <v>7995</v>
      </c>
      <c r="E30" s="6">
        <v>0</v>
      </c>
      <c r="F30" s="6">
        <v>131890</v>
      </c>
      <c r="G30" s="7">
        <v>0</v>
      </c>
      <c r="H30" s="6">
        <v>0</v>
      </c>
      <c r="I30" s="6">
        <v>0</v>
      </c>
      <c r="J30" s="7">
        <v>182630</v>
      </c>
      <c r="K30" s="7">
        <v>215850</v>
      </c>
      <c r="L30" s="8">
        <v>0</v>
      </c>
      <c r="M30" s="6">
        <v>0</v>
      </c>
      <c r="N30" s="7">
        <v>0</v>
      </c>
      <c r="O30" s="8">
        <v>0</v>
      </c>
      <c r="P30" s="6">
        <v>0</v>
      </c>
      <c r="Q30" s="6">
        <v>0</v>
      </c>
      <c r="R30" s="6">
        <v>0</v>
      </c>
      <c r="S30" s="7">
        <v>345</v>
      </c>
      <c r="T30" s="6">
        <v>0</v>
      </c>
      <c r="U30" s="6">
        <v>0</v>
      </c>
      <c r="V30" s="6">
        <v>0</v>
      </c>
      <c r="W30" s="7">
        <v>0</v>
      </c>
      <c r="X30" s="7">
        <v>230370</v>
      </c>
      <c r="Y30" s="6">
        <v>0</v>
      </c>
      <c r="Z30" s="7">
        <v>997720</v>
      </c>
      <c r="AA30" s="7">
        <v>33070</v>
      </c>
      <c r="AB30" s="8">
        <v>0</v>
      </c>
      <c r="AC30" s="8">
        <v>0</v>
      </c>
      <c r="AD30" s="6">
        <v>0</v>
      </c>
      <c r="AE30" s="6">
        <v>0</v>
      </c>
      <c r="AF30" s="7">
        <v>210</v>
      </c>
      <c r="AG30" s="7">
        <v>6220</v>
      </c>
      <c r="AH30" s="7">
        <v>2890</v>
      </c>
      <c r="AI30" s="8">
        <v>0</v>
      </c>
      <c r="AJ30" s="7">
        <v>1546</v>
      </c>
      <c r="AK30" s="8">
        <v>0</v>
      </c>
      <c r="AL30" s="8">
        <v>0</v>
      </c>
      <c r="AM30" s="8">
        <v>820</v>
      </c>
      <c r="AN30" s="7">
        <v>0</v>
      </c>
      <c r="AO30" s="7">
        <v>1000</v>
      </c>
      <c r="AP30" s="8">
        <v>0</v>
      </c>
      <c r="AQ30" s="7">
        <v>8380</v>
      </c>
      <c r="AR30" s="7">
        <v>11590</v>
      </c>
      <c r="AS30" s="7">
        <v>76790</v>
      </c>
      <c r="AT30" s="8">
        <v>0</v>
      </c>
      <c r="AU30" s="7">
        <v>26700</v>
      </c>
      <c r="AV30" s="7">
        <v>123550</v>
      </c>
      <c r="AW30" s="7"/>
      <c r="AX30" s="8">
        <v>0</v>
      </c>
      <c r="AY30" s="7">
        <v>554490</v>
      </c>
      <c r="AZ30" s="8">
        <v>0</v>
      </c>
      <c r="BA30" s="7">
        <v>88410</v>
      </c>
      <c r="BB30" s="7">
        <v>102250</v>
      </c>
      <c r="BC30" s="8">
        <v>444190</v>
      </c>
      <c r="BD30" s="8">
        <v>102250</v>
      </c>
      <c r="BE30" s="8">
        <v>0</v>
      </c>
      <c r="BF30" s="6">
        <v>13600</v>
      </c>
      <c r="BG30" s="8">
        <v>74810</v>
      </c>
      <c r="BH30" s="8">
        <v>554490</v>
      </c>
      <c r="BI30" s="8">
        <v>0</v>
      </c>
      <c r="BJ30" s="8">
        <v>0</v>
      </c>
      <c r="BK30" s="8">
        <v>0</v>
      </c>
      <c r="BL30" s="45">
        <f t="shared" si="18"/>
        <v>2167421</v>
      </c>
      <c r="BM30" s="45">
        <f t="shared" ref="BM30:BM56" si="32">BK30+BH30+BG30+BE30</f>
        <v>629300</v>
      </c>
      <c r="BN30" s="45">
        <f t="shared" si="19"/>
        <v>2796721</v>
      </c>
      <c r="BO30" s="40" t="s">
        <v>265</v>
      </c>
      <c r="BP30" s="22" t="s">
        <v>322</v>
      </c>
      <c r="BQ30" s="52" t="s">
        <v>323</v>
      </c>
      <c r="BR30" s="55">
        <v>107250.00000000001</v>
      </c>
      <c r="BS30" s="50">
        <f t="shared" si="20"/>
        <v>363.22338961851159</v>
      </c>
      <c r="BT30" s="80">
        <f t="shared" ref="BT30:BT56" si="33">(BL30+BR30)/(BL30+BR30+BM30)*100</f>
        <v>78.329673402385907</v>
      </c>
      <c r="BU30" s="75">
        <f t="shared" si="21"/>
        <v>45.310819262038777</v>
      </c>
      <c r="BV30" s="14">
        <f t="shared" si="22"/>
        <v>0</v>
      </c>
      <c r="BW30" s="14">
        <f t="shared" si="23"/>
        <v>26.998123827392121</v>
      </c>
      <c r="BX30" s="14">
        <f t="shared" si="24"/>
        <v>9.6047529706066292</v>
      </c>
      <c r="BY30" s="14">
        <f t="shared" si="25"/>
        <v>3.3395872420262664</v>
      </c>
      <c r="BZ30" s="14">
        <f t="shared" si="26"/>
        <v>22.84302689180738</v>
      </c>
      <c r="CA30" s="14">
        <f t="shared" si="27"/>
        <v>124.79299562226392</v>
      </c>
      <c r="CB30" s="14">
        <f t="shared" ref="CB30:CB56" si="34">AV30/D30</f>
        <v>15.453408380237649</v>
      </c>
      <c r="CC30" s="14">
        <f t="shared" si="28"/>
        <v>140.24640400250158</v>
      </c>
      <c r="CD30" s="14">
        <f t="shared" si="29"/>
        <v>12.789243277048156</v>
      </c>
      <c r="CE30" s="14">
        <f t="shared" ref="CE30:CE56" si="35">BE30/D30</f>
        <v>0</v>
      </c>
      <c r="CF30" s="14">
        <f t="shared" si="30"/>
        <v>69.354596622889304</v>
      </c>
      <c r="CG30" s="19">
        <f t="shared" si="31"/>
        <v>0</v>
      </c>
    </row>
    <row r="31" spans="1:85" ht="13.8" x14ac:dyDescent="0.3">
      <c r="A31" s="3" t="s">
        <v>265</v>
      </c>
      <c r="B31" s="4" t="s">
        <v>324</v>
      </c>
      <c r="C31" s="4" t="s">
        <v>325</v>
      </c>
      <c r="D31" s="5">
        <v>746</v>
      </c>
      <c r="E31" s="6">
        <v>0</v>
      </c>
      <c r="F31" s="6">
        <v>0</v>
      </c>
      <c r="G31" s="7">
        <v>0</v>
      </c>
      <c r="H31" s="6">
        <v>0</v>
      </c>
      <c r="I31" s="6">
        <v>0</v>
      </c>
      <c r="J31" s="7">
        <v>20912</v>
      </c>
      <c r="K31" s="7">
        <v>26780</v>
      </c>
      <c r="L31" s="8">
        <v>0</v>
      </c>
      <c r="M31" s="6">
        <v>0</v>
      </c>
      <c r="N31" s="7">
        <v>0</v>
      </c>
      <c r="O31" s="8">
        <v>0</v>
      </c>
      <c r="P31" s="6">
        <v>0</v>
      </c>
      <c r="Q31" s="6">
        <v>0</v>
      </c>
      <c r="R31" s="6">
        <v>0</v>
      </c>
      <c r="S31" s="7">
        <v>0</v>
      </c>
      <c r="T31" s="6">
        <v>0</v>
      </c>
      <c r="U31" s="6">
        <v>0</v>
      </c>
      <c r="V31" s="6">
        <v>0</v>
      </c>
      <c r="W31" s="7">
        <v>0</v>
      </c>
      <c r="X31" s="7">
        <v>35690</v>
      </c>
      <c r="Y31" s="6">
        <v>0</v>
      </c>
      <c r="Z31" s="7">
        <v>75921</v>
      </c>
      <c r="AA31" s="7">
        <v>1320</v>
      </c>
      <c r="AB31" s="8">
        <v>0</v>
      </c>
      <c r="AC31" s="8">
        <v>0</v>
      </c>
      <c r="AD31" s="6">
        <v>0</v>
      </c>
      <c r="AE31" s="6">
        <v>0</v>
      </c>
      <c r="AF31" s="7">
        <v>0</v>
      </c>
      <c r="AG31" s="7">
        <v>0</v>
      </c>
      <c r="AH31" s="7">
        <v>100</v>
      </c>
      <c r="AI31" s="8">
        <v>0</v>
      </c>
      <c r="AJ31" s="7">
        <v>0</v>
      </c>
      <c r="AK31" s="8">
        <v>0</v>
      </c>
      <c r="AL31" s="8">
        <v>0</v>
      </c>
      <c r="AM31" s="8">
        <v>125</v>
      </c>
      <c r="AN31" s="7">
        <v>0</v>
      </c>
      <c r="AO31" s="7">
        <v>50</v>
      </c>
      <c r="AP31" s="8">
        <v>0</v>
      </c>
      <c r="AQ31" s="7">
        <v>0</v>
      </c>
      <c r="AR31" s="7">
        <v>0</v>
      </c>
      <c r="AS31" s="7">
        <v>50</v>
      </c>
      <c r="AT31" s="8">
        <v>0</v>
      </c>
      <c r="AU31" s="7">
        <v>0</v>
      </c>
      <c r="AV31" s="7">
        <v>0</v>
      </c>
      <c r="AW31" s="7"/>
      <c r="AX31" s="8">
        <v>0</v>
      </c>
      <c r="AY31" s="7">
        <v>77140</v>
      </c>
      <c r="AZ31" s="8">
        <v>0</v>
      </c>
      <c r="BA31" s="7">
        <v>0</v>
      </c>
      <c r="BB31" s="7">
        <v>15010</v>
      </c>
      <c r="BC31" s="8">
        <v>0</v>
      </c>
      <c r="BD31" s="8">
        <v>15010</v>
      </c>
      <c r="BE31" s="8">
        <v>0</v>
      </c>
      <c r="BF31" s="6">
        <v>0</v>
      </c>
      <c r="BG31" s="8">
        <v>0</v>
      </c>
      <c r="BH31" s="8">
        <v>77140</v>
      </c>
      <c r="BI31" s="8">
        <v>0</v>
      </c>
      <c r="BJ31" s="8">
        <v>0</v>
      </c>
      <c r="BK31" s="8">
        <v>0</v>
      </c>
      <c r="BL31" s="45">
        <f t="shared" si="18"/>
        <v>175958</v>
      </c>
      <c r="BM31" s="45">
        <f t="shared" si="32"/>
        <v>77140</v>
      </c>
      <c r="BN31" s="45">
        <f t="shared" si="19"/>
        <v>253098</v>
      </c>
      <c r="BO31" s="40" t="s">
        <v>265</v>
      </c>
      <c r="BP31" s="22" t="s">
        <v>324</v>
      </c>
      <c r="BQ31" s="52" t="s">
        <v>325</v>
      </c>
      <c r="BR31" s="55">
        <v>31900.000000000004</v>
      </c>
      <c r="BS31" s="50">
        <f t="shared" si="20"/>
        <v>382.03485254691691</v>
      </c>
      <c r="BT31" s="80">
        <f t="shared" si="33"/>
        <v>72.933143390479941</v>
      </c>
      <c r="BU31" s="75">
        <f t="shared" si="21"/>
        <v>47.841823056300271</v>
      </c>
      <c r="BV31" s="14">
        <f t="shared" si="22"/>
        <v>0</v>
      </c>
      <c r="BW31" s="14">
        <f t="shared" si="23"/>
        <v>35.898123324396785</v>
      </c>
      <c r="BX31" s="14">
        <f t="shared" si="24"/>
        <v>6.7024128686327081E-2</v>
      </c>
      <c r="BY31" s="14">
        <f t="shared" si="25"/>
        <v>0</v>
      </c>
      <c r="BZ31" s="14">
        <f t="shared" si="26"/>
        <v>28.032171581769436</v>
      </c>
      <c r="CA31" s="14">
        <f t="shared" si="27"/>
        <v>101.77077747989276</v>
      </c>
      <c r="CB31" s="14">
        <f t="shared" si="34"/>
        <v>0</v>
      </c>
      <c r="CC31" s="14">
        <f t="shared" si="28"/>
        <v>101.77077747989276</v>
      </c>
      <c r="CD31" s="14">
        <f t="shared" si="29"/>
        <v>20.12064343163539</v>
      </c>
      <c r="CE31" s="14">
        <f t="shared" si="35"/>
        <v>0</v>
      </c>
      <c r="CF31" s="14">
        <f t="shared" si="30"/>
        <v>103.40482573726541</v>
      </c>
      <c r="CG31" s="19">
        <f t="shared" si="31"/>
        <v>0</v>
      </c>
    </row>
    <row r="32" spans="1:85" ht="13.8" x14ac:dyDescent="0.3">
      <c r="A32" s="3" t="s">
        <v>265</v>
      </c>
      <c r="B32" s="4" t="s">
        <v>326</v>
      </c>
      <c r="C32" s="4" t="s">
        <v>327</v>
      </c>
      <c r="D32" s="5">
        <v>10150</v>
      </c>
      <c r="E32" s="6">
        <v>0</v>
      </c>
      <c r="F32" s="6">
        <v>30400</v>
      </c>
      <c r="G32" s="7">
        <v>0</v>
      </c>
      <c r="H32" s="6">
        <v>0</v>
      </c>
      <c r="I32" s="6">
        <v>0</v>
      </c>
      <c r="J32" s="7">
        <v>352370</v>
      </c>
      <c r="K32" s="7">
        <v>320390</v>
      </c>
      <c r="L32" s="8">
        <v>10</v>
      </c>
      <c r="M32" s="6">
        <v>50</v>
      </c>
      <c r="N32" s="7">
        <v>5340</v>
      </c>
      <c r="O32" s="8">
        <v>0</v>
      </c>
      <c r="P32" s="6">
        <v>0</v>
      </c>
      <c r="Q32" s="6">
        <v>0</v>
      </c>
      <c r="R32" s="6">
        <v>0</v>
      </c>
      <c r="S32" s="7">
        <v>205</v>
      </c>
      <c r="T32" s="6">
        <v>0</v>
      </c>
      <c r="U32" s="6">
        <v>0</v>
      </c>
      <c r="V32" s="6">
        <v>0</v>
      </c>
      <c r="W32" s="7">
        <v>0</v>
      </c>
      <c r="X32" s="7">
        <v>514410</v>
      </c>
      <c r="Y32" s="6">
        <v>0</v>
      </c>
      <c r="Z32" s="7">
        <v>1210140</v>
      </c>
      <c r="AA32" s="7">
        <v>38030</v>
      </c>
      <c r="AB32" s="8">
        <v>0</v>
      </c>
      <c r="AC32" s="8">
        <v>0</v>
      </c>
      <c r="AD32" s="6">
        <v>0</v>
      </c>
      <c r="AE32" s="6">
        <v>200</v>
      </c>
      <c r="AF32" s="7">
        <v>530</v>
      </c>
      <c r="AG32" s="7">
        <v>18360</v>
      </c>
      <c r="AH32" s="7">
        <v>6100</v>
      </c>
      <c r="AI32" s="8">
        <v>0</v>
      </c>
      <c r="AJ32" s="7">
        <v>736</v>
      </c>
      <c r="AK32" s="8">
        <v>3800</v>
      </c>
      <c r="AL32" s="8">
        <v>0</v>
      </c>
      <c r="AM32" s="8">
        <v>1230</v>
      </c>
      <c r="AN32" s="7">
        <v>0</v>
      </c>
      <c r="AO32" s="7">
        <v>3557</v>
      </c>
      <c r="AP32" s="8">
        <v>0</v>
      </c>
      <c r="AQ32" s="7">
        <v>15200</v>
      </c>
      <c r="AR32" s="7">
        <v>43480</v>
      </c>
      <c r="AS32" s="7">
        <v>98820</v>
      </c>
      <c r="AT32" s="8">
        <v>0</v>
      </c>
      <c r="AU32" s="7">
        <v>28380</v>
      </c>
      <c r="AV32" s="7">
        <v>126930</v>
      </c>
      <c r="AW32" s="7"/>
      <c r="AX32" s="8">
        <v>0</v>
      </c>
      <c r="AY32" s="7">
        <v>1080820</v>
      </c>
      <c r="AZ32" s="8">
        <v>0</v>
      </c>
      <c r="BA32" s="7">
        <v>178170</v>
      </c>
      <c r="BB32" s="7">
        <v>138190</v>
      </c>
      <c r="BC32" s="8">
        <v>0</v>
      </c>
      <c r="BD32" s="8">
        <v>138190</v>
      </c>
      <c r="BE32" s="8">
        <v>0</v>
      </c>
      <c r="BF32" s="6">
        <v>115220</v>
      </c>
      <c r="BG32" s="8">
        <v>62950</v>
      </c>
      <c r="BH32" s="8">
        <v>1080820</v>
      </c>
      <c r="BI32" s="8">
        <v>0</v>
      </c>
      <c r="BJ32" s="8">
        <v>0</v>
      </c>
      <c r="BK32" s="8">
        <v>0</v>
      </c>
      <c r="BL32" s="45">
        <f t="shared" si="18"/>
        <v>3072078</v>
      </c>
      <c r="BM32" s="45">
        <f t="shared" si="32"/>
        <v>1143770</v>
      </c>
      <c r="BN32" s="45">
        <f t="shared" si="19"/>
        <v>4215848</v>
      </c>
      <c r="BO32" s="40" t="s">
        <v>265</v>
      </c>
      <c r="BP32" s="22" t="s">
        <v>326</v>
      </c>
      <c r="BQ32" s="52" t="s">
        <v>327</v>
      </c>
      <c r="BR32" s="55">
        <v>194150</v>
      </c>
      <c r="BS32" s="50">
        <f t="shared" si="20"/>
        <v>434.48256157635467</v>
      </c>
      <c r="BT32" s="80">
        <f t="shared" si="33"/>
        <v>74.064160573315448</v>
      </c>
      <c r="BU32" s="75">
        <f t="shared" si="21"/>
        <v>53.675862068965515</v>
      </c>
      <c r="BV32" s="14">
        <f t="shared" si="22"/>
        <v>0</v>
      </c>
      <c r="BW32" s="14">
        <f t="shared" si="23"/>
        <v>31.565517241379311</v>
      </c>
      <c r="BX32" s="14">
        <f t="shared" si="24"/>
        <v>9.7359605911330043</v>
      </c>
      <c r="BY32" s="14">
        <f t="shared" si="25"/>
        <v>2.7960591133004926</v>
      </c>
      <c r="BZ32" s="14">
        <f t="shared" si="26"/>
        <v>34.71625615763547</v>
      </c>
      <c r="CA32" s="14">
        <f t="shared" si="27"/>
        <v>119.2256157635468</v>
      </c>
      <c r="CB32" s="14">
        <f t="shared" si="34"/>
        <v>12.505418719211823</v>
      </c>
      <c r="CC32" s="14">
        <f t="shared" si="28"/>
        <v>131.73103448275862</v>
      </c>
      <c r="CD32" s="14">
        <f t="shared" si="29"/>
        <v>13.614778325123153</v>
      </c>
      <c r="CE32" s="14">
        <f t="shared" si="35"/>
        <v>0</v>
      </c>
      <c r="CF32" s="14">
        <f t="shared" si="30"/>
        <v>106.48472906403941</v>
      </c>
      <c r="CG32" s="19">
        <f t="shared" si="31"/>
        <v>0</v>
      </c>
    </row>
    <row r="33" spans="1:85" ht="13.8" x14ac:dyDescent="0.3">
      <c r="A33" s="3" t="s">
        <v>265</v>
      </c>
      <c r="B33" s="4" t="s">
        <v>328</v>
      </c>
      <c r="C33" s="4" t="s">
        <v>329</v>
      </c>
      <c r="D33" s="5">
        <v>910</v>
      </c>
      <c r="E33" s="6">
        <v>0</v>
      </c>
      <c r="F33" s="6">
        <v>400</v>
      </c>
      <c r="G33" s="7">
        <v>0</v>
      </c>
      <c r="H33" s="6">
        <v>0</v>
      </c>
      <c r="I33" s="6">
        <v>0</v>
      </c>
      <c r="J33" s="7">
        <v>31240</v>
      </c>
      <c r="K33" s="7">
        <v>26600</v>
      </c>
      <c r="L33" s="8">
        <v>0</v>
      </c>
      <c r="M33" s="6">
        <v>0</v>
      </c>
      <c r="N33" s="7">
        <v>0</v>
      </c>
      <c r="O33" s="8">
        <v>0</v>
      </c>
      <c r="P33" s="6">
        <v>0</v>
      </c>
      <c r="Q33" s="6">
        <v>0</v>
      </c>
      <c r="R33" s="6">
        <v>0</v>
      </c>
      <c r="S33" s="7">
        <v>0</v>
      </c>
      <c r="T33" s="6">
        <v>0</v>
      </c>
      <c r="U33" s="6">
        <v>0</v>
      </c>
      <c r="V33" s="6">
        <v>0</v>
      </c>
      <c r="W33" s="7">
        <v>0</v>
      </c>
      <c r="X33" s="7">
        <v>42967</v>
      </c>
      <c r="Y33" s="6">
        <v>0</v>
      </c>
      <c r="Z33" s="7">
        <v>91696</v>
      </c>
      <c r="AA33" s="7">
        <v>7950</v>
      </c>
      <c r="AB33" s="8">
        <v>0</v>
      </c>
      <c r="AC33" s="8">
        <v>0</v>
      </c>
      <c r="AD33" s="6">
        <v>0</v>
      </c>
      <c r="AE33" s="6">
        <v>0</v>
      </c>
      <c r="AF33" s="7">
        <v>0</v>
      </c>
      <c r="AG33" s="7">
        <v>0</v>
      </c>
      <c r="AH33" s="7">
        <v>520</v>
      </c>
      <c r="AI33" s="8">
        <v>0</v>
      </c>
      <c r="AJ33" s="7">
        <v>0</v>
      </c>
      <c r="AK33" s="8">
        <v>0</v>
      </c>
      <c r="AL33" s="8">
        <v>0</v>
      </c>
      <c r="AM33" s="8">
        <v>65</v>
      </c>
      <c r="AN33" s="7">
        <v>0</v>
      </c>
      <c r="AO33" s="7">
        <v>0</v>
      </c>
      <c r="AP33" s="8">
        <v>0</v>
      </c>
      <c r="AQ33" s="7">
        <v>1300</v>
      </c>
      <c r="AR33" s="7">
        <v>400</v>
      </c>
      <c r="AS33" s="7">
        <v>4540</v>
      </c>
      <c r="AT33" s="8">
        <v>0</v>
      </c>
      <c r="AU33" s="7">
        <v>1360</v>
      </c>
      <c r="AV33" s="7">
        <v>2860</v>
      </c>
      <c r="AW33" s="7"/>
      <c r="AX33" s="8">
        <v>0</v>
      </c>
      <c r="AY33" s="7">
        <v>133935</v>
      </c>
      <c r="AZ33" s="8">
        <v>0</v>
      </c>
      <c r="BA33" s="7">
        <v>0</v>
      </c>
      <c r="BB33" s="7">
        <v>8670</v>
      </c>
      <c r="BC33" s="8">
        <v>615850</v>
      </c>
      <c r="BD33" s="8">
        <v>8670</v>
      </c>
      <c r="BE33" s="8">
        <v>0</v>
      </c>
      <c r="BF33" s="6">
        <v>0</v>
      </c>
      <c r="BG33" s="8">
        <v>0</v>
      </c>
      <c r="BH33" s="8">
        <v>133935</v>
      </c>
      <c r="BI33" s="8">
        <v>0</v>
      </c>
      <c r="BJ33" s="8">
        <v>0</v>
      </c>
      <c r="BK33" s="8">
        <v>0</v>
      </c>
      <c r="BL33" s="45">
        <f t="shared" si="18"/>
        <v>220568</v>
      </c>
      <c r="BM33" s="45">
        <f t="shared" si="32"/>
        <v>133935</v>
      </c>
      <c r="BN33" s="45">
        <f t="shared" si="19"/>
        <v>354503</v>
      </c>
      <c r="BO33" s="40" t="s">
        <v>265</v>
      </c>
      <c r="BP33" s="22" t="s">
        <v>328</v>
      </c>
      <c r="BQ33" s="52" t="s">
        <v>329</v>
      </c>
      <c r="BR33" s="55">
        <v>35200</v>
      </c>
      <c r="BS33" s="50">
        <f t="shared" si="20"/>
        <v>428.24505494505496</v>
      </c>
      <c r="BT33" s="80">
        <f t="shared" si="33"/>
        <v>65.631519387841507</v>
      </c>
      <c r="BU33" s="75">
        <f t="shared" si="21"/>
        <v>47.656043956043959</v>
      </c>
      <c r="BV33" s="14">
        <f t="shared" si="22"/>
        <v>0</v>
      </c>
      <c r="BW33" s="14">
        <f t="shared" si="23"/>
        <v>29.23076923076923</v>
      </c>
      <c r="BX33" s="14">
        <f t="shared" si="24"/>
        <v>4.9890109890109891</v>
      </c>
      <c r="BY33" s="14">
        <f t="shared" si="25"/>
        <v>1.4945054945054945</v>
      </c>
      <c r="BZ33" s="14">
        <f t="shared" si="26"/>
        <v>34.329670329670328</v>
      </c>
      <c r="CA33" s="14">
        <f t="shared" si="27"/>
        <v>100.76483516483516</v>
      </c>
      <c r="CB33" s="14">
        <f t="shared" si="34"/>
        <v>3.1428571428571428</v>
      </c>
      <c r="CC33" s="14">
        <f t="shared" si="28"/>
        <v>103.9076923076923</v>
      </c>
      <c r="CD33" s="14">
        <f t="shared" si="29"/>
        <v>9.5274725274725274</v>
      </c>
      <c r="CE33" s="14">
        <f t="shared" si="35"/>
        <v>0</v>
      </c>
      <c r="CF33" s="14">
        <f t="shared" si="30"/>
        <v>147.18131868131869</v>
      </c>
      <c r="CG33" s="19">
        <f t="shared" si="31"/>
        <v>0</v>
      </c>
    </row>
    <row r="34" spans="1:85" ht="13.8" x14ac:dyDescent="0.3">
      <c r="A34" s="3" t="s">
        <v>265</v>
      </c>
      <c r="B34" s="4" t="s">
        <v>330</v>
      </c>
      <c r="C34" s="4" t="s">
        <v>331</v>
      </c>
      <c r="D34" s="5">
        <v>1076</v>
      </c>
      <c r="E34" s="6">
        <v>0</v>
      </c>
      <c r="F34" s="6">
        <v>0</v>
      </c>
      <c r="G34" s="7">
        <v>0</v>
      </c>
      <c r="H34" s="6">
        <v>0</v>
      </c>
      <c r="I34" s="6">
        <v>0</v>
      </c>
      <c r="J34" s="7">
        <v>25060</v>
      </c>
      <c r="K34" s="7">
        <v>38830</v>
      </c>
      <c r="L34" s="8">
        <v>0</v>
      </c>
      <c r="M34" s="6">
        <v>0</v>
      </c>
      <c r="N34" s="7">
        <v>0</v>
      </c>
      <c r="O34" s="8">
        <v>0</v>
      </c>
      <c r="P34" s="6">
        <v>0</v>
      </c>
      <c r="Q34" s="6">
        <v>0</v>
      </c>
      <c r="R34" s="6">
        <v>0</v>
      </c>
      <c r="S34" s="7">
        <v>14</v>
      </c>
      <c r="T34" s="6">
        <v>0</v>
      </c>
      <c r="U34" s="6">
        <v>0</v>
      </c>
      <c r="V34" s="6">
        <v>0</v>
      </c>
      <c r="W34" s="7">
        <v>0</v>
      </c>
      <c r="X34" s="7">
        <v>42480</v>
      </c>
      <c r="Y34" s="6">
        <v>0</v>
      </c>
      <c r="Z34" s="7">
        <v>92009</v>
      </c>
      <c r="AA34" s="7">
        <v>2220</v>
      </c>
      <c r="AB34" s="8">
        <v>0</v>
      </c>
      <c r="AC34" s="8">
        <v>0</v>
      </c>
      <c r="AD34" s="6">
        <v>0</v>
      </c>
      <c r="AE34" s="6">
        <v>0</v>
      </c>
      <c r="AF34" s="7">
        <v>0</v>
      </c>
      <c r="AG34" s="7">
        <v>0</v>
      </c>
      <c r="AH34" s="7">
        <v>500</v>
      </c>
      <c r="AI34" s="8">
        <v>0</v>
      </c>
      <c r="AJ34" s="7">
        <v>0</v>
      </c>
      <c r="AK34" s="8">
        <v>0</v>
      </c>
      <c r="AL34" s="8">
        <v>0</v>
      </c>
      <c r="AM34" s="8">
        <v>160</v>
      </c>
      <c r="AN34" s="7">
        <v>0</v>
      </c>
      <c r="AO34" s="7">
        <v>50</v>
      </c>
      <c r="AP34" s="8">
        <v>0</v>
      </c>
      <c r="AQ34" s="7">
        <v>0</v>
      </c>
      <c r="AR34" s="7">
        <v>0</v>
      </c>
      <c r="AS34" s="7">
        <v>760</v>
      </c>
      <c r="AT34" s="8">
        <v>0</v>
      </c>
      <c r="AU34" s="7">
        <v>0</v>
      </c>
      <c r="AV34" s="7">
        <v>24200</v>
      </c>
      <c r="AW34" s="7"/>
      <c r="AX34" s="8">
        <v>0</v>
      </c>
      <c r="AY34" s="7">
        <v>96905</v>
      </c>
      <c r="AZ34" s="8">
        <v>0</v>
      </c>
      <c r="BA34" s="7">
        <v>0</v>
      </c>
      <c r="BB34" s="7">
        <v>16240</v>
      </c>
      <c r="BC34" s="8">
        <v>341430</v>
      </c>
      <c r="BD34" s="8">
        <v>16240</v>
      </c>
      <c r="BE34" s="8">
        <v>0</v>
      </c>
      <c r="BF34" s="6">
        <v>0</v>
      </c>
      <c r="BG34" s="8">
        <v>0</v>
      </c>
      <c r="BH34" s="8">
        <v>96905</v>
      </c>
      <c r="BI34" s="8">
        <v>0</v>
      </c>
      <c r="BJ34" s="8">
        <v>0</v>
      </c>
      <c r="BK34" s="8">
        <v>0</v>
      </c>
      <c r="BL34" s="45">
        <f t="shared" si="18"/>
        <v>242523</v>
      </c>
      <c r="BM34" s="45">
        <f t="shared" si="32"/>
        <v>96905</v>
      </c>
      <c r="BN34" s="45">
        <f t="shared" si="19"/>
        <v>339428</v>
      </c>
      <c r="BO34" s="40" t="s">
        <v>265</v>
      </c>
      <c r="BP34" s="22" t="s">
        <v>330</v>
      </c>
      <c r="BQ34" s="52" t="s">
        <v>331</v>
      </c>
      <c r="BR34" s="55">
        <v>31350</v>
      </c>
      <c r="BS34" s="50">
        <f t="shared" si="20"/>
        <v>344.58921933085503</v>
      </c>
      <c r="BT34" s="80">
        <f t="shared" si="33"/>
        <v>73.864414825043553</v>
      </c>
      <c r="BU34" s="75">
        <f t="shared" si="21"/>
        <v>39.479553903345725</v>
      </c>
      <c r="BV34" s="14">
        <f t="shared" si="22"/>
        <v>0</v>
      </c>
      <c r="BW34" s="14">
        <f t="shared" si="23"/>
        <v>36.087360594795541</v>
      </c>
      <c r="BX34" s="14">
        <f t="shared" si="24"/>
        <v>0.70631970260223054</v>
      </c>
      <c r="BY34" s="14">
        <f t="shared" si="25"/>
        <v>0</v>
      </c>
      <c r="BZ34" s="14">
        <f t="shared" si="26"/>
        <v>23.28996282527881</v>
      </c>
      <c r="CA34" s="14">
        <f t="shared" si="27"/>
        <v>85.510223048327134</v>
      </c>
      <c r="CB34" s="14">
        <f t="shared" si="34"/>
        <v>22.490706319702603</v>
      </c>
      <c r="CC34" s="14">
        <f t="shared" si="28"/>
        <v>108.00092936802974</v>
      </c>
      <c r="CD34" s="14">
        <f t="shared" si="29"/>
        <v>15.092936802973977</v>
      </c>
      <c r="CE34" s="14">
        <f t="shared" si="35"/>
        <v>0</v>
      </c>
      <c r="CF34" s="14">
        <f t="shared" si="30"/>
        <v>90.060408921933089</v>
      </c>
      <c r="CG34" s="19">
        <f t="shared" si="31"/>
        <v>0</v>
      </c>
    </row>
    <row r="35" spans="1:85" ht="13.8" x14ac:dyDescent="0.3">
      <c r="A35" s="3" t="s">
        <v>265</v>
      </c>
      <c r="B35" s="4" t="s">
        <v>332</v>
      </c>
      <c r="C35" s="4" t="s">
        <v>333</v>
      </c>
      <c r="D35" s="5">
        <v>1996</v>
      </c>
      <c r="E35" s="6">
        <v>0</v>
      </c>
      <c r="F35" s="6">
        <v>9890</v>
      </c>
      <c r="G35" s="7">
        <v>0</v>
      </c>
      <c r="H35" s="6">
        <v>0</v>
      </c>
      <c r="I35" s="6">
        <v>0</v>
      </c>
      <c r="J35" s="7">
        <v>48600</v>
      </c>
      <c r="K35" s="7">
        <v>53580</v>
      </c>
      <c r="L35" s="8">
        <v>0</v>
      </c>
      <c r="M35" s="6">
        <v>0</v>
      </c>
      <c r="N35" s="7">
        <v>0</v>
      </c>
      <c r="O35" s="8">
        <v>0</v>
      </c>
      <c r="P35" s="6">
        <v>0</v>
      </c>
      <c r="Q35" s="6">
        <v>0</v>
      </c>
      <c r="R35" s="6">
        <v>0</v>
      </c>
      <c r="S35" s="7">
        <v>0</v>
      </c>
      <c r="T35" s="6">
        <v>0</v>
      </c>
      <c r="U35" s="6">
        <v>0</v>
      </c>
      <c r="V35" s="6">
        <v>0</v>
      </c>
      <c r="W35" s="7">
        <v>0</v>
      </c>
      <c r="X35" s="7">
        <v>59130</v>
      </c>
      <c r="Y35" s="6">
        <v>0</v>
      </c>
      <c r="Z35" s="7">
        <v>250470</v>
      </c>
      <c r="AA35" s="7">
        <v>6420</v>
      </c>
      <c r="AB35" s="8">
        <v>0</v>
      </c>
      <c r="AC35" s="8">
        <v>0</v>
      </c>
      <c r="AD35" s="6">
        <v>0</v>
      </c>
      <c r="AE35" s="6">
        <v>0</v>
      </c>
      <c r="AF35" s="7">
        <v>0</v>
      </c>
      <c r="AG35" s="7">
        <v>0</v>
      </c>
      <c r="AH35" s="7">
        <v>1205</v>
      </c>
      <c r="AI35" s="8">
        <v>0</v>
      </c>
      <c r="AJ35" s="7">
        <v>0</v>
      </c>
      <c r="AK35" s="8">
        <v>0</v>
      </c>
      <c r="AL35" s="8">
        <v>0</v>
      </c>
      <c r="AM35" s="8">
        <v>340</v>
      </c>
      <c r="AN35" s="7">
        <v>0</v>
      </c>
      <c r="AO35" s="7">
        <v>160</v>
      </c>
      <c r="AP35" s="8">
        <v>0</v>
      </c>
      <c r="AQ35" s="7">
        <v>0</v>
      </c>
      <c r="AR35" s="7">
        <v>860</v>
      </c>
      <c r="AS35" s="7">
        <v>9210</v>
      </c>
      <c r="AT35" s="8">
        <v>0</v>
      </c>
      <c r="AU35" s="7">
        <v>5100</v>
      </c>
      <c r="AV35" s="7">
        <v>7790</v>
      </c>
      <c r="AW35" s="7"/>
      <c r="AX35" s="8">
        <v>0</v>
      </c>
      <c r="AY35" s="7">
        <v>160790</v>
      </c>
      <c r="AZ35" s="8">
        <v>0</v>
      </c>
      <c r="BA35" s="7">
        <v>0</v>
      </c>
      <c r="BB35" s="7">
        <v>16080</v>
      </c>
      <c r="BC35" s="8">
        <v>0</v>
      </c>
      <c r="BD35" s="8">
        <v>16080</v>
      </c>
      <c r="BE35" s="8">
        <v>0</v>
      </c>
      <c r="BF35" s="6">
        <v>0</v>
      </c>
      <c r="BG35" s="8">
        <v>0</v>
      </c>
      <c r="BH35" s="8">
        <v>160790</v>
      </c>
      <c r="BI35" s="8">
        <v>0</v>
      </c>
      <c r="BJ35" s="8">
        <v>0</v>
      </c>
      <c r="BK35" s="8">
        <v>0</v>
      </c>
      <c r="BL35" s="45">
        <f t="shared" si="18"/>
        <v>468835</v>
      </c>
      <c r="BM35" s="45">
        <f t="shared" si="32"/>
        <v>160790</v>
      </c>
      <c r="BN35" s="45">
        <f t="shared" si="19"/>
        <v>629625</v>
      </c>
      <c r="BO35" s="40" t="s">
        <v>265</v>
      </c>
      <c r="BP35" s="22" t="s">
        <v>332</v>
      </c>
      <c r="BQ35" s="52" t="s">
        <v>333</v>
      </c>
      <c r="BR35" s="55">
        <v>42350</v>
      </c>
      <c r="BS35" s="50">
        <f t="shared" si="20"/>
        <v>336.66082164328657</v>
      </c>
      <c r="BT35" s="80">
        <f t="shared" si="33"/>
        <v>76.072026489080685</v>
      </c>
      <c r="BU35" s="75">
        <f t="shared" si="21"/>
        <v>34.579158316633269</v>
      </c>
      <c r="BV35" s="14">
        <f t="shared" si="22"/>
        <v>0</v>
      </c>
      <c r="BW35" s="14">
        <f t="shared" si="23"/>
        <v>26.8436873747495</v>
      </c>
      <c r="BX35" s="14">
        <f t="shared" si="24"/>
        <v>4.6142284569138274</v>
      </c>
      <c r="BY35" s="14">
        <f t="shared" si="25"/>
        <v>2.555110220440882</v>
      </c>
      <c r="BZ35" s="14">
        <f t="shared" si="26"/>
        <v>24.348697394789578</v>
      </c>
      <c r="CA35" s="14">
        <f t="shared" si="27"/>
        <v>125.48597194388778</v>
      </c>
      <c r="CB35" s="14">
        <f t="shared" si="34"/>
        <v>3.902805611222445</v>
      </c>
      <c r="CC35" s="14">
        <f t="shared" si="28"/>
        <v>129.38877755511021</v>
      </c>
      <c r="CD35" s="14">
        <f t="shared" si="29"/>
        <v>8.0561122244488974</v>
      </c>
      <c r="CE35" s="14">
        <f t="shared" si="35"/>
        <v>0</v>
      </c>
      <c r="CF35" s="14">
        <f t="shared" si="30"/>
        <v>80.556112224448896</v>
      </c>
      <c r="CG35" s="19">
        <f t="shared" si="31"/>
        <v>0</v>
      </c>
    </row>
    <row r="36" spans="1:85" ht="13.8" x14ac:dyDescent="0.3">
      <c r="A36" s="3" t="s">
        <v>265</v>
      </c>
      <c r="B36" s="4" t="s">
        <v>334</v>
      </c>
      <c r="C36" s="4" t="s">
        <v>335</v>
      </c>
      <c r="D36" s="5">
        <v>1439</v>
      </c>
      <c r="E36" s="6">
        <v>0</v>
      </c>
      <c r="F36" s="6">
        <v>2600</v>
      </c>
      <c r="G36" s="7">
        <v>0</v>
      </c>
      <c r="H36" s="6">
        <v>0</v>
      </c>
      <c r="I36" s="6">
        <v>0</v>
      </c>
      <c r="J36" s="7">
        <v>46410</v>
      </c>
      <c r="K36" s="7">
        <v>27400</v>
      </c>
      <c r="L36" s="8">
        <v>0</v>
      </c>
      <c r="M36" s="6">
        <v>0</v>
      </c>
      <c r="N36" s="7">
        <v>0</v>
      </c>
      <c r="O36" s="8">
        <v>0</v>
      </c>
      <c r="P36" s="6">
        <v>0</v>
      </c>
      <c r="Q36" s="6">
        <v>0</v>
      </c>
      <c r="R36" s="6">
        <v>0</v>
      </c>
      <c r="S36" s="7">
        <v>0</v>
      </c>
      <c r="T36" s="6">
        <v>0</v>
      </c>
      <c r="U36" s="6">
        <v>0</v>
      </c>
      <c r="V36" s="6">
        <v>0</v>
      </c>
      <c r="W36" s="7">
        <v>0</v>
      </c>
      <c r="X36" s="7">
        <v>31549</v>
      </c>
      <c r="Y36" s="6">
        <v>0</v>
      </c>
      <c r="Z36" s="7">
        <v>55588</v>
      </c>
      <c r="AA36" s="7">
        <v>8160</v>
      </c>
      <c r="AB36" s="8">
        <v>0</v>
      </c>
      <c r="AC36" s="8">
        <v>0</v>
      </c>
      <c r="AD36" s="6">
        <v>0</v>
      </c>
      <c r="AE36" s="6">
        <v>0</v>
      </c>
      <c r="AF36" s="7">
        <v>0</v>
      </c>
      <c r="AG36" s="7">
        <v>0</v>
      </c>
      <c r="AH36" s="7">
        <v>280</v>
      </c>
      <c r="AI36" s="8">
        <v>0</v>
      </c>
      <c r="AJ36" s="7">
        <v>0</v>
      </c>
      <c r="AK36" s="8">
        <v>0</v>
      </c>
      <c r="AL36" s="8">
        <v>0</v>
      </c>
      <c r="AM36" s="8">
        <v>60</v>
      </c>
      <c r="AN36" s="7">
        <v>0</v>
      </c>
      <c r="AO36" s="7">
        <v>0</v>
      </c>
      <c r="AP36" s="8">
        <v>0</v>
      </c>
      <c r="AQ36" s="7">
        <v>1450</v>
      </c>
      <c r="AR36" s="7">
        <v>300</v>
      </c>
      <c r="AS36" s="7">
        <v>6210</v>
      </c>
      <c r="AT36" s="8">
        <v>0</v>
      </c>
      <c r="AU36" s="7">
        <v>1900</v>
      </c>
      <c r="AV36" s="7">
        <v>3900</v>
      </c>
      <c r="AW36" s="7"/>
      <c r="AX36" s="8">
        <v>0</v>
      </c>
      <c r="AY36" s="7">
        <v>228905</v>
      </c>
      <c r="AZ36" s="8">
        <v>0</v>
      </c>
      <c r="BA36" s="7">
        <v>0</v>
      </c>
      <c r="BB36" s="7">
        <v>30630</v>
      </c>
      <c r="BC36" s="8">
        <v>11476040</v>
      </c>
      <c r="BD36" s="8">
        <v>30630</v>
      </c>
      <c r="BE36" s="8">
        <v>0</v>
      </c>
      <c r="BF36" s="6">
        <v>0</v>
      </c>
      <c r="BG36" s="8">
        <v>0</v>
      </c>
      <c r="BH36" s="8">
        <v>228905</v>
      </c>
      <c r="BI36" s="8">
        <v>0</v>
      </c>
      <c r="BJ36" s="8">
        <v>0</v>
      </c>
      <c r="BK36" s="8">
        <v>0</v>
      </c>
      <c r="BL36" s="45">
        <f t="shared" si="18"/>
        <v>216437</v>
      </c>
      <c r="BM36" s="45">
        <f t="shared" si="32"/>
        <v>228905</v>
      </c>
      <c r="BN36" s="45">
        <f t="shared" si="19"/>
        <v>445342</v>
      </c>
      <c r="BO36" s="40" t="s">
        <v>265</v>
      </c>
      <c r="BP36" s="22" t="s">
        <v>334</v>
      </c>
      <c r="BQ36" s="52" t="s">
        <v>335</v>
      </c>
      <c r="BR36" s="55">
        <v>40700</v>
      </c>
      <c r="BS36" s="50">
        <f t="shared" si="20"/>
        <v>337.76372480889506</v>
      </c>
      <c r="BT36" s="80">
        <f t="shared" si="33"/>
        <v>52.904275762176937</v>
      </c>
      <c r="BU36" s="75">
        <f t="shared" si="21"/>
        <v>23.731063238359972</v>
      </c>
      <c r="BV36" s="14">
        <f t="shared" si="22"/>
        <v>0</v>
      </c>
      <c r="BW36" s="14">
        <f t="shared" si="23"/>
        <v>19.041000694927032</v>
      </c>
      <c r="BX36" s="14">
        <f t="shared" si="24"/>
        <v>4.3154968728283531</v>
      </c>
      <c r="BY36" s="14">
        <f t="shared" si="25"/>
        <v>1.3203613620569841</v>
      </c>
      <c r="BZ36" s="14">
        <f t="shared" si="26"/>
        <v>32.25156358582349</v>
      </c>
      <c r="CA36" s="14">
        <f t="shared" si="27"/>
        <v>38.62960389159138</v>
      </c>
      <c r="CB36" s="14">
        <f t="shared" si="34"/>
        <v>2.7102154273801249</v>
      </c>
      <c r="CC36" s="14">
        <f t="shared" si="28"/>
        <v>41.339819318971507</v>
      </c>
      <c r="CD36" s="14">
        <f t="shared" si="29"/>
        <v>21.285615010423907</v>
      </c>
      <c r="CE36" s="14">
        <f t="shared" si="35"/>
        <v>0</v>
      </c>
      <c r="CF36" s="14">
        <f t="shared" si="30"/>
        <v>159.0722724113968</v>
      </c>
      <c r="CG36" s="19">
        <f t="shared" si="31"/>
        <v>0</v>
      </c>
    </row>
    <row r="37" spans="1:85" ht="13.8" x14ac:dyDescent="0.3">
      <c r="A37" s="3" t="s">
        <v>265</v>
      </c>
      <c r="B37" s="4" t="s">
        <v>336</v>
      </c>
      <c r="C37" s="4" t="s">
        <v>337</v>
      </c>
      <c r="D37" s="5">
        <v>1162</v>
      </c>
      <c r="E37" s="6">
        <v>0</v>
      </c>
      <c r="F37" s="6">
        <v>0</v>
      </c>
      <c r="G37" s="7">
        <v>0</v>
      </c>
      <c r="H37" s="6">
        <v>0</v>
      </c>
      <c r="I37" s="6">
        <v>0</v>
      </c>
      <c r="J37" s="7">
        <v>32620</v>
      </c>
      <c r="K37" s="7">
        <v>18920</v>
      </c>
      <c r="L37" s="8">
        <v>0</v>
      </c>
      <c r="M37" s="6">
        <v>0</v>
      </c>
      <c r="N37" s="7">
        <v>0</v>
      </c>
      <c r="O37" s="8">
        <v>0</v>
      </c>
      <c r="P37" s="6">
        <v>0</v>
      </c>
      <c r="Q37" s="6">
        <v>0</v>
      </c>
      <c r="R37" s="6">
        <v>0</v>
      </c>
      <c r="S37" s="7">
        <v>38</v>
      </c>
      <c r="T37" s="6">
        <v>0</v>
      </c>
      <c r="U37" s="6">
        <v>0</v>
      </c>
      <c r="V37" s="6">
        <v>0</v>
      </c>
      <c r="W37" s="7">
        <v>0</v>
      </c>
      <c r="X37" s="7">
        <v>58082</v>
      </c>
      <c r="Y37" s="6">
        <v>0</v>
      </c>
      <c r="Z37" s="7">
        <v>125930</v>
      </c>
      <c r="AA37" s="7">
        <v>3090</v>
      </c>
      <c r="AB37" s="8">
        <v>0</v>
      </c>
      <c r="AC37" s="8">
        <v>0</v>
      </c>
      <c r="AD37" s="6">
        <v>0</v>
      </c>
      <c r="AE37" s="6">
        <v>0</v>
      </c>
      <c r="AF37" s="7">
        <v>0</v>
      </c>
      <c r="AG37" s="7">
        <v>1490</v>
      </c>
      <c r="AH37" s="7">
        <v>710</v>
      </c>
      <c r="AI37" s="8">
        <v>0</v>
      </c>
      <c r="AJ37" s="7">
        <v>660</v>
      </c>
      <c r="AK37" s="8">
        <v>0</v>
      </c>
      <c r="AL37" s="8">
        <v>0</v>
      </c>
      <c r="AM37" s="8">
        <v>130</v>
      </c>
      <c r="AN37" s="7">
        <v>0</v>
      </c>
      <c r="AO37" s="7">
        <v>1986</v>
      </c>
      <c r="AP37" s="8">
        <v>0</v>
      </c>
      <c r="AQ37" s="7">
        <v>3050</v>
      </c>
      <c r="AR37" s="7">
        <v>4270</v>
      </c>
      <c r="AS37" s="7">
        <v>12230</v>
      </c>
      <c r="AT37" s="8">
        <v>0</v>
      </c>
      <c r="AU37" s="7">
        <v>5739</v>
      </c>
      <c r="AV37" s="7">
        <v>6430</v>
      </c>
      <c r="AW37" s="7"/>
      <c r="AX37" s="8">
        <v>0</v>
      </c>
      <c r="AY37" s="7">
        <v>101280</v>
      </c>
      <c r="AZ37" s="8">
        <v>0</v>
      </c>
      <c r="BA37" s="7">
        <v>58280</v>
      </c>
      <c r="BB37" s="7">
        <v>17030</v>
      </c>
      <c r="BC37" s="8">
        <v>1738100</v>
      </c>
      <c r="BD37" s="8">
        <v>17030</v>
      </c>
      <c r="BE37" s="8">
        <v>0</v>
      </c>
      <c r="BF37" s="6">
        <v>31920</v>
      </c>
      <c r="BG37" s="8">
        <v>26360</v>
      </c>
      <c r="BH37" s="8">
        <v>101280</v>
      </c>
      <c r="BI37" s="8">
        <v>0</v>
      </c>
      <c r="BJ37" s="8">
        <v>0</v>
      </c>
      <c r="BK37" s="8">
        <v>0</v>
      </c>
      <c r="BL37" s="45">
        <f t="shared" si="18"/>
        <v>324325</v>
      </c>
      <c r="BM37" s="45">
        <f t="shared" si="32"/>
        <v>127640</v>
      </c>
      <c r="BN37" s="45">
        <f t="shared" si="19"/>
        <v>451965</v>
      </c>
      <c r="BO37" s="40" t="s">
        <v>265</v>
      </c>
      <c r="BP37" s="22" t="s">
        <v>336</v>
      </c>
      <c r="BQ37" s="52" t="s">
        <v>337</v>
      </c>
      <c r="BR37" s="55">
        <v>28050</v>
      </c>
      <c r="BS37" s="50">
        <f t="shared" si="20"/>
        <v>413.09380378657488</v>
      </c>
      <c r="BT37" s="80">
        <f t="shared" si="33"/>
        <v>73.409164296949058</v>
      </c>
      <c r="BU37" s="75">
        <f t="shared" si="21"/>
        <v>49.984509466437174</v>
      </c>
      <c r="BV37" s="14">
        <f t="shared" si="22"/>
        <v>0</v>
      </c>
      <c r="BW37" s="14">
        <f t="shared" si="23"/>
        <v>16.282271944922549</v>
      </c>
      <c r="BX37" s="14">
        <f t="shared" si="24"/>
        <v>10.524956970740103</v>
      </c>
      <c r="BY37" s="14">
        <f t="shared" si="25"/>
        <v>4.9388984509466436</v>
      </c>
      <c r="BZ37" s="14">
        <f t="shared" si="26"/>
        <v>28.072289156626507</v>
      </c>
      <c r="CA37" s="14">
        <f t="shared" si="27"/>
        <v>108.37349397590361</v>
      </c>
      <c r="CB37" s="14">
        <f t="shared" si="34"/>
        <v>5.5335628227194489</v>
      </c>
      <c r="CC37" s="14">
        <f t="shared" si="28"/>
        <v>113.90705679862306</v>
      </c>
      <c r="CD37" s="14">
        <f t="shared" si="29"/>
        <v>14.655765920826163</v>
      </c>
      <c r="CE37" s="14">
        <f t="shared" si="35"/>
        <v>0</v>
      </c>
      <c r="CF37" s="14">
        <f t="shared" si="30"/>
        <v>87.160068846815832</v>
      </c>
      <c r="CG37" s="19">
        <f t="shared" si="31"/>
        <v>0</v>
      </c>
    </row>
    <row r="38" spans="1:85" ht="13.8" x14ac:dyDescent="0.3">
      <c r="A38" s="3" t="s">
        <v>265</v>
      </c>
      <c r="B38" s="4" t="s">
        <v>338</v>
      </c>
      <c r="C38" s="4" t="s">
        <v>339</v>
      </c>
      <c r="D38" s="5">
        <v>244</v>
      </c>
      <c r="E38" s="6">
        <v>0</v>
      </c>
      <c r="F38" s="6">
        <v>0</v>
      </c>
      <c r="G38" s="7">
        <v>0</v>
      </c>
      <c r="H38" s="6">
        <v>0</v>
      </c>
      <c r="I38" s="6">
        <v>0</v>
      </c>
      <c r="J38" s="7">
        <v>2045</v>
      </c>
      <c r="K38" s="7">
        <v>3270</v>
      </c>
      <c r="L38" s="8">
        <v>0</v>
      </c>
      <c r="M38" s="6">
        <v>0</v>
      </c>
      <c r="N38" s="7">
        <v>0</v>
      </c>
      <c r="O38" s="8">
        <v>0</v>
      </c>
      <c r="P38" s="6">
        <v>0</v>
      </c>
      <c r="Q38" s="6">
        <v>0</v>
      </c>
      <c r="R38" s="6">
        <v>0</v>
      </c>
      <c r="S38" s="7">
        <v>0</v>
      </c>
      <c r="T38" s="6">
        <v>0</v>
      </c>
      <c r="U38" s="6">
        <v>0</v>
      </c>
      <c r="V38" s="6">
        <v>0</v>
      </c>
      <c r="W38" s="7">
        <v>0</v>
      </c>
      <c r="X38" s="7">
        <v>3350</v>
      </c>
      <c r="Y38" s="6">
        <v>0</v>
      </c>
      <c r="Z38" s="7">
        <v>0</v>
      </c>
      <c r="AA38" s="7">
        <v>0</v>
      </c>
      <c r="AB38" s="8">
        <v>0</v>
      </c>
      <c r="AC38" s="8">
        <v>0</v>
      </c>
      <c r="AD38" s="6">
        <v>0</v>
      </c>
      <c r="AE38" s="6">
        <v>0</v>
      </c>
      <c r="AF38" s="7">
        <v>0</v>
      </c>
      <c r="AG38" s="7">
        <v>0</v>
      </c>
      <c r="AH38" s="7">
        <v>0</v>
      </c>
      <c r="AI38" s="8">
        <v>0</v>
      </c>
      <c r="AJ38" s="7">
        <v>0</v>
      </c>
      <c r="AK38" s="8">
        <v>0</v>
      </c>
      <c r="AL38" s="8">
        <v>0</v>
      </c>
      <c r="AM38" s="8">
        <v>80</v>
      </c>
      <c r="AN38" s="7">
        <v>0</v>
      </c>
      <c r="AO38" s="7">
        <v>85</v>
      </c>
      <c r="AP38" s="8">
        <v>0</v>
      </c>
      <c r="AQ38" s="7">
        <v>0</v>
      </c>
      <c r="AR38" s="7">
        <v>0</v>
      </c>
      <c r="AS38" s="7">
        <v>0</v>
      </c>
      <c r="AT38" s="8">
        <v>0</v>
      </c>
      <c r="AU38" s="7">
        <v>0</v>
      </c>
      <c r="AV38" s="7">
        <v>0</v>
      </c>
      <c r="AW38" s="7"/>
      <c r="AX38" s="8">
        <v>0</v>
      </c>
      <c r="AY38" s="7">
        <v>71755</v>
      </c>
      <c r="AZ38" s="8">
        <v>0</v>
      </c>
      <c r="BA38" s="7">
        <v>0</v>
      </c>
      <c r="BB38" s="7">
        <v>0</v>
      </c>
      <c r="BC38" s="8">
        <v>0</v>
      </c>
      <c r="BD38" s="8">
        <v>0</v>
      </c>
      <c r="BE38" s="8">
        <v>0</v>
      </c>
      <c r="BF38" s="6">
        <v>0</v>
      </c>
      <c r="BG38" s="8">
        <v>0</v>
      </c>
      <c r="BH38" s="8">
        <v>71755</v>
      </c>
      <c r="BI38" s="8">
        <v>0</v>
      </c>
      <c r="BJ38" s="8">
        <v>0</v>
      </c>
      <c r="BK38" s="8">
        <v>0</v>
      </c>
      <c r="BL38" s="45">
        <f t="shared" si="18"/>
        <v>8830</v>
      </c>
      <c r="BM38" s="45">
        <f t="shared" si="32"/>
        <v>71755</v>
      </c>
      <c r="BN38" s="45">
        <f t="shared" si="19"/>
        <v>80585</v>
      </c>
      <c r="BO38" s="40" t="s">
        <v>265</v>
      </c>
      <c r="BP38" s="22" t="s">
        <v>338</v>
      </c>
      <c r="BQ38" s="52" t="s">
        <v>339</v>
      </c>
      <c r="BR38" s="55">
        <v>0</v>
      </c>
      <c r="BS38" s="50">
        <f t="shared" si="20"/>
        <v>330.26639344262293</v>
      </c>
      <c r="BT38" s="80">
        <f t="shared" si="33"/>
        <v>10.95737420115406</v>
      </c>
      <c r="BU38" s="75">
        <f t="shared" si="21"/>
        <v>13.729508196721312</v>
      </c>
      <c r="BV38" s="14">
        <f t="shared" si="22"/>
        <v>0</v>
      </c>
      <c r="BW38" s="14">
        <f t="shared" si="23"/>
        <v>13.401639344262295</v>
      </c>
      <c r="BX38" s="14">
        <f t="shared" si="24"/>
        <v>0</v>
      </c>
      <c r="BY38" s="14">
        <f t="shared" si="25"/>
        <v>0</v>
      </c>
      <c r="BZ38" s="14">
        <f t="shared" si="26"/>
        <v>8.3811475409836067</v>
      </c>
      <c r="CA38" s="14">
        <f t="shared" si="27"/>
        <v>0</v>
      </c>
      <c r="CB38" s="14">
        <f t="shared" si="34"/>
        <v>0</v>
      </c>
      <c r="CC38" s="14">
        <f t="shared" si="28"/>
        <v>0</v>
      </c>
      <c r="CD38" s="14">
        <f t="shared" si="29"/>
        <v>0</v>
      </c>
      <c r="CE38" s="14">
        <f t="shared" si="35"/>
        <v>0</v>
      </c>
      <c r="CF38" s="14">
        <f t="shared" si="30"/>
        <v>294.07786885245901</v>
      </c>
      <c r="CG38" s="19">
        <f t="shared" si="31"/>
        <v>0</v>
      </c>
    </row>
    <row r="39" spans="1:85" ht="13.8" x14ac:dyDescent="0.3">
      <c r="A39" s="3" t="s">
        <v>265</v>
      </c>
      <c r="B39" s="4" t="s">
        <v>340</v>
      </c>
      <c r="C39" s="4" t="s">
        <v>341</v>
      </c>
      <c r="D39" s="5">
        <v>6577</v>
      </c>
      <c r="E39" s="6">
        <v>0</v>
      </c>
      <c r="F39" s="6">
        <v>74570</v>
      </c>
      <c r="G39" s="7">
        <v>0</v>
      </c>
      <c r="H39" s="6">
        <v>0</v>
      </c>
      <c r="I39" s="6">
        <v>0</v>
      </c>
      <c r="J39" s="7">
        <v>186410</v>
      </c>
      <c r="K39" s="7">
        <v>218440</v>
      </c>
      <c r="L39" s="8">
        <v>0</v>
      </c>
      <c r="M39" s="6">
        <v>0</v>
      </c>
      <c r="N39" s="7">
        <v>0</v>
      </c>
      <c r="O39" s="8">
        <v>0</v>
      </c>
      <c r="P39" s="6">
        <v>0</v>
      </c>
      <c r="Q39" s="6">
        <v>0</v>
      </c>
      <c r="R39" s="6">
        <v>0</v>
      </c>
      <c r="S39" s="7">
        <v>100</v>
      </c>
      <c r="T39" s="6">
        <v>0</v>
      </c>
      <c r="U39" s="6">
        <v>0</v>
      </c>
      <c r="V39" s="6">
        <v>0</v>
      </c>
      <c r="W39" s="7">
        <v>0</v>
      </c>
      <c r="X39" s="7">
        <v>254940</v>
      </c>
      <c r="Y39" s="6">
        <v>0</v>
      </c>
      <c r="Z39" s="7">
        <v>848080</v>
      </c>
      <c r="AA39" s="7">
        <v>23460</v>
      </c>
      <c r="AB39" s="8">
        <v>0</v>
      </c>
      <c r="AC39" s="8">
        <v>0</v>
      </c>
      <c r="AD39" s="6">
        <v>0</v>
      </c>
      <c r="AE39" s="6">
        <v>0</v>
      </c>
      <c r="AF39" s="7">
        <v>475</v>
      </c>
      <c r="AG39" s="7">
        <v>9040</v>
      </c>
      <c r="AH39" s="7">
        <v>3260</v>
      </c>
      <c r="AI39" s="8">
        <v>0</v>
      </c>
      <c r="AJ39" s="7">
        <v>0</v>
      </c>
      <c r="AK39" s="8">
        <v>0</v>
      </c>
      <c r="AL39" s="8">
        <v>0</v>
      </c>
      <c r="AM39" s="8">
        <v>280</v>
      </c>
      <c r="AN39" s="7">
        <v>0</v>
      </c>
      <c r="AO39" s="7">
        <v>3151</v>
      </c>
      <c r="AP39" s="8">
        <v>0</v>
      </c>
      <c r="AQ39" s="7">
        <v>11650</v>
      </c>
      <c r="AR39" s="7">
        <v>21380</v>
      </c>
      <c r="AS39" s="7">
        <v>59320</v>
      </c>
      <c r="AT39" s="8">
        <v>0</v>
      </c>
      <c r="AU39" s="7">
        <v>27240</v>
      </c>
      <c r="AV39" s="7">
        <v>167240</v>
      </c>
      <c r="AW39" s="7"/>
      <c r="AX39" s="8">
        <v>0</v>
      </c>
      <c r="AY39" s="7">
        <v>519680</v>
      </c>
      <c r="AZ39" s="8">
        <v>0</v>
      </c>
      <c r="BA39" s="7">
        <v>77480</v>
      </c>
      <c r="BB39" s="7">
        <v>129250</v>
      </c>
      <c r="BC39" s="8">
        <v>0</v>
      </c>
      <c r="BD39" s="8">
        <v>129250</v>
      </c>
      <c r="BE39" s="8">
        <v>0</v>
      </c>
      <c r="BF39" s="6">
        <v>47580</v>
      </c>
      <c r="BG39" s="8">
        <v>29900</v>
      </c>
      <c r="BH39" s="8">
        <v>519680</v>
      </c>
      <c r="BI39" s="8">
        <v>0</v>
      </c>
      <c r="BJ39" s="8">
        <v>0</v>
      </c>
      <c r="BK39" s="8">
        <v>0</v>
      </c>
      <c r="BL39" s="45">
        <f t="shared" si="18"/>
        <v>2085866</v>
      </c>
      <c r="BM39" s="45">
        <f t="shared" si="32"/>
        <v>549580</v>
      </c>
      <c r="BN39" s="45">
        <f t="shared" si="19"/>
        <v>2635446</v>
      </c>
      <c r="BO39" s="40" t="s">
        <v>265</v>
      </c>
      <c r="BP39" s="22" t="s">
        <v>340</v>
      </c>
      <c r="BQ39" s="52" t="s">
        <v>341</v>
      </c>
      <c r="BR39" s="55">
        <v>19250</v>
      </c>
      <c r="BS39" s="50">
        <f t="shared" si="20"/>
        <v>403.63326744716437</v>
      </c>
      <c r="BT39" s="80">
        <f t="shared" si="33"/>
        <v>79.297817904573634</v>
      </c>
      <c r="BU39" s="75">
        <f t="shared" si="21"/>
        <v>50.100349703512236</v>
      </c>
      <c r="BV39" s="14">
        <f t="shared" si="22"/>
        <v>0</v>
      </c>
      <c r="BW39" s="14">
        <f t="shared" si="23"/>
        <v>33.212710962444881</v>
      </c>
      <c r="BX39" s="14">
        <f t="shared" si="24"/>
        <v>9.0193097156758402</v>
      </c>
      <c r="BY39" s="14">
        <f t="shared" si="25"/>
        <v>4.1417059449597078</v>
      </c>
      <c r="BZ39" s="14">
        <f t="shared" si="26"/>
        <v>28.342709441994831</v>
      </c>
      <c r="CA39" s="14">
        <f t="shared" si="27"/>
        <v>128.9463281131215</v>
      </c>
      <c r="CB39" s="14">
        <f t="shared" si="34"/>
        <v>25.428006689980233</v>
      </c>
      <c r="CC39" s="14">
        <f t="shared" si="28"/>
        <v>154.37433480310173</v>
      </c>
      <c r="CD39" s="14">
        <f t="shared" si="29"/>
        <v>19.651816937813592</v>
      </c>
      <c r="CE39" s="14">
        <f t="shared" si="35"/>
        <v>0</v>
      </c>
      <c r="CF39" s="14">
        <f t="shared" si="30"/>
        <v>79.014748365516198</v>
      </c>
      <c r="CG39" s="19">
        <f t="shared" si="31"/>
        <v>0</v>
      </c>
    </row>
    <row r="40" spans="1:85" ht="13.8" x14ac:dyDescent="0.3">
      <c r="A40" s="3" t="s">
        <v>265</v>
      </c>
      <c r="B40" s="4" t="s">
        <v>342</v>
      </c>
      <c r="C40" s="4" t="s">
        <v>343</v>
      </c>
      <c r="D40" s="5">
        <v>12571</v>
      </c>
      <c r="E40" s="6">
        <v>0</v>
      </c>
      <c r="F40" s="6">
        <v>254480</v>
      </c>
      <c r="G40" s="7">
        <v>0</v>
      </c>
      <c r="H40" s="6">
        <v>0</v>
      </c>
      <c r="I40" s="6">
        <v>0</v>
      </c>
      <c r="J40" s="7">
        <v>489890</v>
      </c>
      <c r="K40" s="7">
        <v>622420</v>
      </c>
      <c r="L40" s="8">
        <v>0</v>
      </c>
      <c r="M40" s="6">
        <v>0</v>
      </c>
      <c r="N40" s="7">
        <v>2440</v>
      </c>
      <c r="O40" s="8">
        <v>0</v>
      </c>
      <c r="P40" s="6">
        <v>0</v>
      </c>
      <c r="Q40" s="6">
        <v>0</v>
      </c>
      <c r="R40" s="6">
        <v>0</v>
      </c>
      <c r="S40" s="7">
        <v>180</v>
      </c>
      <c r="T40" s="6">
        <v>0</v>
      </c>
      <c r="U40" s="6">
        <v>0</v>
      </c>
      <c r="V40" s="6">
        <v>0</v>
      </c>
      <c r="W40" s="7">
        <v>11000</v>
      </c>
      <c r="X40" s="7">
        <v>512280</v>
      </c>
      <c r="Y40" s="6">
        <v>0</v>
      </c>
      <c r="Z40" s="7">
        <v>1931340</v>
      </c>
      <c r="AA40" s="7">
        <v>39460</v>
      </c>
      <c r="AB40" s="8">
        <v>0</v>
      </c>
      <c r="AC40" s="8">
        <v>0</v>
      </c>
      <c r="AD40" s="6">
        <v>0</v>
      </c>
      <c r="AE40" s="6">
        <v>0</v>
      </c>
      <c r="AF40" s="7">
        <v>260</v>
      </c>
      <c r="AG40" s="7">
        <v>10380</v>
      </c>
      <c r="AH40" s="7">
        <v>4640</v>
      </c>
      <c r="AI40" s="8">
        <v>0</v>
      </c>
      <c r="AJ40" s="7">
        <v>740</v>
      </c>
      <c r="AK40" s="8">
        <v>1914</v>
      </c>
      <c r="AL40" s="8">
        <v>0</v>
      </c>
      <c r="AM40" s="8">
        <v>1130</v>
      </c>
      <c r="AN40" s="7">
        <v>0</v>
      </c>
      <c r="AO40" s="7">
        <v>2159</v>
      </c>
      <c r="AP40" s="8">
        <v>0</v>
      </c>
      <c r="AQ40" s="7">
        <v>16480</v>
      </c>
      <c r="AR40" s="7">
        <v>31360</v>
      </c>
      <c r="AS40" s="7">
        <v>269960</v>
      </c>
      <c r="AT40" s="8">
        <v>0</v>
      </c>
      <c r="AU40" s="7">
        <v>56910</v>
      </c>
      <c r="AV40" s="7">
        <v>609720</v>
      </c>
      <c r="AW40" s="7"/>
      <c r="AX40" s="8">
        <v>0</v>
      </c>
      <c r="AY40" s="7">
        <v>328430</v>
      </c>
      <c r="AZ40" s="8">
        <v>0</v>
      </c>
      <c r="BA40" s="7">
        <v>160060</v>
      </c>
      <c r="BB40" s="7">
        <v>246920</v>
      </c>
      <c r="BC40" s="8">
        <v>0</v>
      </c>
      <c r="BD40" s="8">
        <v>246920</v>
      </c>
      <c r="BE40" s="8">
        <v>0</v>
      </c>
      <c r="BF40" s="6">
        <v>94720</v>
      </c>
      <c r="BG40" s="8">
        <v>65340</v>
      </c>
      <c r="BH40" s="8">
        <v>2524870</v>
      </c>
      <c r="BI40" s="8">
        <v>0</v>
      </c>
      <c r="BJ40" s="8">
        <v>328430</v>
      </c>
      <c r="BK40" s="8">
        <v>0</v>
      </c>
      <c r="BL40" s="45">
        <f t="shared" si="18"/>
        <v>5210783</v>
      </c>
      <c r="BM40" s="45">
        <f t="shared" si="32"/>
        <v>2590210</v>
      </c>
      <c r="BN40" s="45">
        <f t="shared" si="19"/>
        <v>7800993</v>
      </c>
      <c r="BO40" s="40" t="s">
        <v>265</v>
      </c>
      <c r="BP40" s="22" t="s">
        <v>342</v>
      </c>
      <c r="BQ40" s="52" t="s">
        <v>343</v>
      </c>
      <c r="BR40" s="55">
        <v>26400.000000000004</v>
      </c>
      <c r="BS40" s="50">
        <f t="shared" si="20"/>
        <v>622.65476095775989</v>
      </c>
      <c r="BT40" s="80">
        <f t="shared" si="33"/>
        <v>66.908394659626779</v>
      </c>
      <c r="BU40" s="75">
        <f t="shared" si="21"/>
        <v>60.994352080184555</v>
      </c>
      <c r="BV40" s="14">
        <f t="shared" si="22"/>
        <v>0</v>
      </c>
      <c r="BW40" s="14">
        <f t="shared" si="23"/>
        <v>49.512369739877499</v>
      </c>
      <c r="BX40" s="14">
        <f t="shared" si="24"/>
        <v>21.474823005329728</v>
      </c>
      <c r="BY40" s="14">
        <f t="shared" si="25"/>
        <v>4.5270861506642275</v>
      </c>
      <c r="BZ40" s="14">
        <f t="shared" si="26"/>
        <v>38.969851244928805</v>
      </c>
      <c r="CA40" s="14">
        <f t="shared" si="27"/>
        <v>153.63455572349056</v>
      </c>
      <c r="CB40" s="14">
        <f t="shared" si="34"/>
        <v>48.502108026409992</v>
      </c>
      <c r="CC40" s="14">
        <f t="shared" si="28"/>
        <v>202.13666374990058</v>
      </c>
      <c r="CD40" s="14">
        <f t="shared" si="29"/>
        <v>19.642033251133562</v>
      </c>
      <c r="CE40" s="14">
        <f t="shared" si="35"/>
        <v>0</v>
      </c>
      <c r="CF40" s="14">
        <f t="shared" si="30"/>
        <v>200.84877893564553</v>
      </c>
      <c r="CG40" s="19">
        <f t="shared" si="31"/>
        <v>0.87502983056240558</v>
      </c>
    </row>
    <row r="41" spans="1:85" ht="13.8" x14ac:dyDescent="0.3">
      <c r="A41" s="3" t="s">
        <v>265</v>
      </c>
      <c r="B41" s="4" t="s">
        <v>344</v>
      </c>
      <c r="C41" s="4" t="s">
        <v>345</v>
      </c>
      <c r="D41" s="5">
        <v>15836</v>
      </c>
      <c r="E41" s="6">
        <v>0</v>
      </c>
      <c r="F41" s="6">
        <v>532720</v>
      </c>
      <c r="G41" s="7">
        <v>85930</v>
      </c>
      <c r="H41" s="6">
        <v>0</v>
      </c>
      <c r="I41" s="6">
        <v>0</v>
      </c>
      <c r="J41" s="7">
        <v>546990</v>
      </c>
      <c r="K41" s="7">
        <v>594360</v>
      </c>
      <c r="L41" s="8">
        <v>0</v>
      </c>
      <c r="M41" s="6">
        <v>0</v>
      </c>
      <c r="N41" s="7">
        <v>3010</v>
      </c>
      <c r="O41" s="8">
        <v>0</v>
      </c>
      <c r="P41" s="6">
        <v>0</v>
      </c>
      <c r="Q41" s="6">
        <v>0</v>
      </c>
      <c r="R41" s="6">
        <v>0</v>
      </c>
      <c r="S41" s="7">
        <v>295</v>
      </c>
      <c r="T41" s="6">
        <v>0</v>
      </c>
      <c r="U41" s="6">
        <v>0</v>
      </c>
      <c r="V41" s="6">
        <v>0</v>
      </c>
      <c r="W41" s="7">
        <v>140500</v>
      </c>
      <c r="X41" s="7">
        <v>398050</v>
      </c>
      <c r="Y41" s="6">
        <v>0</v>
      </c>
      <c r="Z41" s="7">
        <v>2376410</v>
      </c>
      <c r="AA41" s="7">
        <v>44640</v>
      </c>
      <c r="AB41" s="8">
        <v>0</v>
      </c>
      <c r="AC41" s="8">
        <v>0</v>
      </c>
      <c r="AD41" s="6">
        <v>0</v>
      </c>
      <c r="AE41" s="6">
        <v>0</v>
      </c>
      <c r="AF41" s="7">
        <v>0</v>
      </c>
      <c r="AG41" s="7">
        <v>0</v>
      </c>
      <c r="AH41" s="7">
        <v>9695</v>
      </c>
      <c r="AI41" s="8">
        <v>0</v>
      </c>
      <c r="AJ41" s="7">
        <v>0</v>
      </c>
      <c r="AK41" s="8">
        <v>0</v>
      </c>
      <c r="AL41" s="8">
        <v>0</v>
      </c>
      <c r="AM41" s="8">
        <v>1260</v>
      </c>
      <c r="AN41" s="7">
        <v>0</v>
      </c>
      <c r="AO41" s="7">
        <v>1640</v>
      </c>
      <c r="AP41" s="8">
        <v>0</v>
      </c>
      <c r="AQ41" s="7">
        <v>0</v>
      </c>
      <c r="AR41" s="7">
        <v>0</v>
      </c>
      <c r="AS41" s="7">
        <v>255530</v>
      </c>
      <c r="AT41" s="8">
        <v>0</v>
      </c>
      <c r="AU41" s="7">
        <v>105620</v>
      </c>
      <c r="AV41" s="7">
        <v>1142560</v>
      </c>
      <c r="AW41" s="7"/>
      <c r="AX41" s="8">
        <v>0</v>
      </c>
      <c r="AY41" s="7">
        <v>151340</v>
      </c>
      <c r="AZ41" s="8">
        <v>0</v>
      </c>
      <c r="BA41" s="7">
        <v>188290</v>
      </c>
      <c r="BB41" s="7">
        <v>475840</v>
      </c>
      <c r="BC41" s="8">
        <v>0</v>
      </c>
      <c r="BD41" s="8">
        <v>475840</v>
      </c>
      <c r="BE41" s="8">
        <v>0</v>
      </c>
      <c r="BF41" s="6">
        <v>54100</v>
      </c>
      <c r="BG41" s="8">
        <v>134190</v>
      </c>
      <c r="BH41" s="8">
        <v>2226150</v>
      </c>
      <c r="BI41" s="8">
        <v>0</v>
      </c>
      <c r="BJ41" s="8">
        <v>151340</v>
      </c>
      <c r="BK41" s="8">
        <v>0</v>
      </c>
      <c r="BL41" s="45">
        <f t="shared" si="18"/>
        <v>6769150</v>
      </c>
      <c r="BM41" s="45">
        <f t="shared" si="32"/>
        <v>2360340</v>
      </c>
      <c r="BN41" s="45">
        <f t="shared" si="19"/>
        <v>9129490</v>
      </c>
      <c r="BO41" s="40" t="s">
        <v>265</v>
      </c>
      <c r="BP41" s="22" t="s">
        <v>344</v>
      </c>
      <c r="BQ41" s="52" t="s">
        <v>345</v>
      </c>
      <c r="BR41" s="55">
        <v>63800.000000000007</v>
      </c>
      <c r="BS41" s="50">
        <f t="shared" si="20"/>
        <v>580.53106845162915</v>
      </c>
      <c r="BT41" s="80">
        <f t="shared" si="33"/>
        <v>74.325404724532788</v>
      </c>
      <c r="BU41" s="75">
        <f t="shared" si="21"/>
        <v>58.775574640060618</v>
      </c>
      <c r="BV41" s="14">
        <f t="shared" si="22"/>
        <v>5.4262440010103559</v>
      </c>
      <c r="BW41" s="14">
        <f t="shared" si="23"/>
        <v>37.532205102298562</v>
      </c>
      <c r="BX41" s="14">
        <f t="shared" si="24"/>
        <v>16.13601919676686</v>
      </c>
      <c r="BY41" s="14">
        <f t="shared" si="25"/>
        <v>6.6696135387724169</v>
      </c>
      <c r="BZ41" s="14">
        <f t="shared" si="26"/>
        <v>34.540919424096991</v>
      </c>
      <c r="CA41" s="14">
        <f t="shared" si="27"/>
        <v>150.06377873200304</v>
      </c>
      <c r="CB41" s="14">
        <f t="shared" si="34"/>
        <v>72.149532710280369</v>
      </c>
      <c r="CC41" s="14">
        <f t="shared" si="28"/>
        <v>222.21331144228341</v>
      </c>
      <c r="CD41" s="14">
        <f t="shared" si="29"/>
        <v>30.047991917150796</v>
      </c>
      <c r="CE41" s="14">
        <f t="shared" si="35"/>
        <v>0</v>
      </c>
      <c r="CF41" s="14">
        <f t="shared" si="30"/>
        <v>140.57527153321547</v>
      </c>
      <c r="CG41" s="19">
        <f t="shared" si="31"/>
        <v>8.8721899469563024</v>
      </c>
    </row>
    <row r="42" spans="1:85" ht="13.8" x14ac:dyDescent="0.3">
      <c r="A42" s="3" t="s">
        <v>265</v>
      </c>
      <c r="B42" s="4" t="s">
        <v>346</v>
      </c>
      <c r="C42" s="4" t="s">
        <v>347</v>
      </c>
      <c r="D42" s="5">
        <v>21241</v>
      </c>
      <c r="E42" s="6">
        <v>0</v>
      </c>
      <c r="F42" s="6">
        <v>726570</v>
      </c>
      <c r="G42" s="7">
        <v>0</v>
      </c>
      <c r="H42" s="6">
        <v>0</v>
      </c>
      <c r="I42" s="6">
        <v>0</v>
      </c>
      <c r="J42" s="7">
        <v>746830</v>
      </c>
      <c r="K42" s="7">
        <v>724120</v>
      </c>
      <c r="L42" s="8">
        <v>0</v>
      </c>
      <c r="M42" s="6">
        <v>86</v>
      </c>
      <c r="N42" s="7">
        <v>12050</v>
      </c>
      <c r="O42" s="8">
        <v>0</v>
      </c>
      <c r="P42" s="6">
        <v>0</v>
      </c>
      <c r="Q42" s="6">
        <v>0</v>
      </c>
      <c r="R42" s="6">
        <v>450</v>
      </c>
      <c r="S42" s="7">
        <v>1566</v>
      </c>
      <c r="T42" s="6">
        <v>0</v>
      </c>
      <c r="U42" s="6">
        <v>0</v>
      </c>
      <c r="V42" s="6">
        <v>0</v>
      </c>
      <c r="W42" s="7">
        <v>0</v>
      </c>
      <c r="X42" s="7">
        <v>734490</v>
      </c>
      <c r="Y42" s="6">
        <v>0</v>
      </c>
      <c r="Z42" s="7">
        <v>2829150</v>
      </c>
      <c r="AA42" s="7">
        <v>49390</v>
      </c>
      <c r="AB42" s="8">
        <v>0</v>
      </c>
      <c r="AC42" s="8">
        <v>0</v>
      </c>
      <c r="AD42" s="6">
        <v>0</v>
      </c>
      <c r="AE42" s="6">
        <v>0</v>
      </c>
      <c r="AF42" s="7">
        <v>730</v>
      </c>
      <c r="AG42" s="7">
        <v>31500</v>
      </c>
      <c r="AH42" s="7">
        <v>10785</v>
      </c>
      <c r="AI42" s="8">
        <v>0</v>
      </c>
      <c r="AJ42" s="7">
        <v>388</v>
      </c>
      <c r="AK42" s="8">
        <v>2912</v>
      </c>
      <c r="AL42" s="8">
        <v>160</v>
      </c>
      <c r="AM42" s="8">
        <v>1650</v>
      </c>
      <c r="AN42" s="7">
        <v>0</v>
      </c>
      <c r="AO42" s="7">
        <v>7676</v>
      </c>
      <c r="AP42" s="8">
        <v>0</v>
      </c>
      <c r="AQ42" s="7">
        <v>31740</v>
      </c>
      <c r="AR42" s="7">
        <v>65000</v>
      </c>
      <c r="AS42" s="7">
        <v>259220</v>
      </c>
      <c r="AT42" s="8">
        <v>0</v>
      </c>
      <c r="AU42" s="7">
        <v>98550</v>
      </c>
      <c r="AV42" s="7">
        <v>645770</v>
      </c>
      <c r="AW42" s="7"/>
      <c r="AX42" s="8">
        <v>0</v>
      </c>
      <c r="AY42" s="7">
        <v>1959120</v>
      </c>
      <c r="AZ42" s="8">
        <v>0</v>
      </c>
      <c r="BA42" s="7">
        <v>127780</v>
      </c>
      <c r="BB42" s="7">
        <v>260540</v>
      </c>
      <c r="BC42" s="8">
        <v>0</v>
      </c>
      <c r="BD42" s="8">
        <v>10170</v>
      </c>
      <c r="BE42" s="8">
        <v>0</v>
      </c>
      <c r="BF42" s="6">
        <v>96880</v>
      </c>
      <c r="BG42" s="8">
        <v>30900</v>
      </c>
      <c r="BH42" s="8">
        <v>1959120</v>
      </c>
      <c r="BI42" s="8">
        <v>0</v>
      </c>
      <c r="BJ42" s="8">
        <v>0</v>
      </c>
      <c r="BK42" s="8">
        <v>0</v>
      </c>
      <c r="BL42" s="45">
        <f t="shared" si="18"/>
        <v>7087833</v>
      </c>
      <c r="BM42" s="45">
        <f t="shared" si="32"/>
        <v>1990020</v>
      </c>
      <c r="BN42" s="45">
        <f t="shared" si="19"/>
        <v>9077853</v>
      </c>
      <c r="BO42" s="40" t="s">
        <v>265</v>
      </c>
      <c r="BP42" s="22" t="s">
        <v>346</v>
      </c>
      <c r="BQ42" s="52" t="s">
        <v>347</v>
      </c>
      <c r="BR42" s="55">
        <v>211200.00000000003</v>
      </c>
      <c r="BS42" s="50">
        <f t="shared" si="20"/>
        <v>437.3171225460195</v>
      </c>
      <c r="BT42" s="80">
        <f t="shared" si="33"/>
        <v>78.576718207980946</v>
      </c>
      <c r="BU42" s="75">
        <f t="shared" si="21"/>
        <v>68.784897132903353</v>
      </c>
      <c r="BV42" s="14">
        <f t="shared" si="22"/>
        <v>0</v>
      </c>
      <c r="BW42" s="14">
        <f t="shared" si="23"/>
        <v>34.090673697095241</v>
      </c>
      <c r="BX42" s="14">
        <f t="shared" si="24"/>
        <v>12.203756885269055</v>
      </c>
      <c r="BY42" s="14">
        <f t="shared" si="25"/>
        <v>4.6396120709947741</v>
      </c>
      <c r="BZ42" s="14">
        <f t="shared" si="26"/>
        <v>35.159832399604539</v>
      </c>
      <c r="CA42" s="14">
        <f t="shared" si="27"/>
        <v>133.19288169106915</v>
      </c>
      <c r="CB42" s="14">
        <f t="shared" si="34"/>
        <v>30.402052634056776</v>
      </c>
      <c r="CC42" s="14">
        <f t="shared" si="28"/>
        <v>163.59493432512593</v>
      </c>
      <c r="CD42" s="14">
        <f t="shared" si="29"/>
        <v>0.47879101737206348</v>
      </c>
      <c r="CE42" s="14">
        <f t="shared" si="35"/>
        <v>0</v>
      </c>
      <c r="CF42" s="14">
        <f t="shared" si="30"/>
        <v>92.232945718186528</v>
      </c>
      <c r="CG42" s="19">
        <f t="shared" si="31"/>
        <v>0</v>
      </c>
    </row>
    <row r="43" spans="1:85" ht="13.8" x14ac:dyDescent="0.3">
      <c r="A43" s="3" t="s">
        <v>265</v>
      </c>
      <c r="B43" s="4" t="s">
        <v>348</v>
      </c>
      <c r="C43" s="4" t="s">
        <v>349</v>
      </c>
      <c r="D43" s="5">
        <v>851</v>
      </c>
      <c r="E43" s="6">
        <v>0</v>
      </c>
      <c r="F43" s="6">
        <v>700</v>
      </c>
      <c r="G43" s="7">
        <v>0</v>
      </c>
      <c r="H43" s="6">
        <v>0</v>
      </c>
      <c r="I43" s="6">
        <v>0</v>
      </c>
      <c r="J43" s="7">
        <v>36920</v>
      </c>
      <c r="K43" s="7">
        <v>39000</v>
      </c>
      <c r="L43" s="8">
        <v>0</v>
      </c>
      <c r="M43" s="6">
        <v>0</v>
      </c>
      <c r="N43" s="7">
        <v>0</v>
      </c>
      <c r="O43" s="8">
        <v>0</v>
      </c>
      <c r="P43" s="6">
        <v>0</v>
      </c>
      <c r="Q43" s="6">
        <v>0</v>
      </c>
      <c r="R43" s="6">
        <v>0</v>
      </c>
      <c r="S43" s="7">
        <v>0</v>
      </c>
      <c r="T43" s="6">
        <v>0</v>
      </c>
      <c r="U43" s="6">
        <v>0</v>
      </c>
      <c r="V43" s="6">
        <v>0</v>
      </c>
      <c r="W43" s="7">
        <v>0</v>
      </c>
      <c r="X43" s="7">
        <v>42760</v>
      </c>
      <c r="Y43" s="6">
        <v>0</v>
      </c>
      <c r="Z43" s="7">
        <v>90480</v>
      </c>
      <c r="AA43" s="7">
        <v>3240</v>
      </c>
      <c r="AB43" s="8">
        <v>0</v>
      </c>
      <c r="AC43" s="8">
        <v>0</v>
      </c>
      <c r="AD43" s="6">
        <v>0</v>
      </c>
      <c r="AE43" s="6">
        <v>0</v>
      </c>
      <c r="AF43" s="7">
        <v>0</v>
      </c>
      <c r="AG43" s="7">
        <v>0</v>
      </c>
      <c r="AH43" s="7">
        <v>0</v>
      </c>
      <c r="AI43" s="8">
        <v>0</v>
      </c>
      <c r="AJ43" s="7">
        <v>0</v>
      </c>
      <c r="AK43" s="8">
        <v>0</v>
      </c>
      <c r="AL43" s="8">
        <v>0</v>
      </c>
      <c r="AM43" s="8">
        <v>145</v>
      </c>
      <c r="AN43" s="7">
        <v>0</v>
      </c>
      <c r="AO43" s="7">
        <v>90</v>
      </c>
      <c r="AP43" s="8">
        <v>0</v>
      </c>
      <c r="AQ43" s="7">
        <v>0</v>
      </c>
      <c r="AR43" s="7">
        <v>0</v>
      </c>
      <c r="AS43" s="7">
        <v>0</v>
      </c>
      <c r="AT43" s="8">
        <v>0</v>
      </c>
      <c r="AU43" s="7">
        <v>0</v>
      </c>
      <c r="AV43" s="7">
        <v>0</v>
      </c>
      <c r="AW43" s="7"/>
      <c r="AX43" s="8">
        <v>0</v>
      </c>
      <c r="AY43" s="7">
        <v>64530</v>
      </c>
      <c r="AZ43" s="8">
        <v>0</v>
      </c>
      <c r="BA43" s="7">
        <v>0</v>
      </c>
      <c r="BB43" s="7">
        <v>7140</v>
      </c>
      <c r="BC43" s="8">
        <v>0</v>
      </c>
      <c r="BD43" s="8">
        <v>7140</v>
      </c>
      <c r="BE43" s="8">
        <v>0</v>
      </c>
      <c r="BF43" s="6">
        <v>0</v>
      </c>
      <c r="BG43" s="8">
        <v>0</v>
      </c>
      <c r="BH43" s="8">
        <v>64530</v>
      </c>
      <c r="BI43" s="8">
        <v>0</v>
      </c>
      <c r="BJ43" s="8">
        <v>0</v>
      </c>
      <c r="BK43" s="8">
        <v>0</v>
      </c>
      <c r="BL43" s="45">
        <f t="shared" si="18"/>
        <v>220475</v>
      </c>
      <c r="BM43" s="45">
        <f t="shared" si="32"/>
        <v>64530</v>
      </c>
      <c r="BN43" s="45">
        <f t="shared" si="19"/>
        <v>285005</v>
      </c>
      <c r="BO43" s="40" t="s">
        <v>265</v>
      </c>
      <c r="BP43" s="22" t="s">
        <v>348</v>
      </c>
      <c r="BQ43" s="52" t="s">
        <v>349</v>
      </c>
      <c r="BR43" s="55">
        <v>1100</v>
      </c>
      <c r="BS43" s="50">
        <f t="shared" si="20"/>
        <v>336.19858989424205</v>
      </c>
      <c r="BT43" s="80">
        <f t="shared" si="33"/>
        <v>77.445343492773631</v>
      </c>
      <c r="BU43" s="75">
        <f t="shared" si="21"/>
        <v>51.069330199764984</v>
      </c>
      <c r="BV43" s="14">
        <f t="shared" si="22"/>
        <v>0</v>
      </c>
      <c r="BW43" s="14">
        <f t="shared" si="23"/>
        <v>45.828437132784956</v>
      </c>
      <c r="BX43" s="14">
        <f t="shared" si="24"/>
        <v>0</v>
      </c>
      <c r="BY43" s="14">
        <f t="shared" si="25"/>
        <v>0</v>
      </c>
      <c r="BZ43" s="14">
        <f t="shared" si="26"/>
        <v>43.384253819036431</v>
      </c>
      <c r="CA43" s="14">
        <f t="shared" si="27"/>
        <v>106.3219741480611</v>
      </c>
      <c r="CB43" s="14">
        <f t="shared" si="34"/>
        <v>0</v>
      </c>
      <c r="CC43" s="14">
        <f t="shared" si="28"/>
        <v>106.3219741480611</v>
      </c>
      <c r="CD43" s="14">
        <f t="shared" si="29"/>
        <v>8.3901292596944774</v>
      </c>
      <c r="CE43" s="14">
        <f t="shared" si="35"/>
        <v>0</v>
      </c>
      <c r="CF43" s="14">
        <f t="shared" si="30"/>
        <v>75.828437132784956</v>
      </c>
      <c r="CG43" s="19">
        <f t="shared" si="31"/>
        <v>0</v>
      </c>
    </row>
    <row r="44" spans="1:85" ht="13.8" x14ac:dyDescent="0.3">
      <c r="A44" s="3" t="s">
        <v>265</v>
      </c>
      <c r="B44" s="4" t="s">
        <v>350</v>
      </c>
      <c r="C44" s="4" t="s">
        <v>351</v>
      </c>
      <c r="D44" s="5">
        <v>3442</v>
      </c>
      <c r="E44" s="6">
        <v>0</v>
      </c>
      <c r="F44" s="6">
        <v>73570</v>
      </c>
      <c r="G44" s="7">
        <v>0</v>
      </c>
      <c r="H44" s="6">
        <v>0</v>
      </c>
      <c r="I44" s="6">
        <v>0</v>
      </c>
      <c r="J44" s="7">
        <v>96350</v>
      </c>
      <c r="K44" s="7">
        <v>114730</v>
      </c>
      <c r="L44" s="8">
        <v>0</v>
      </c>
      <c r="M44" s="6">
        <v>0</v>
      </c>
      <c r="N44" s="7">
        <v>4500</v>
      </c>
      <c r="O44" s="8">
        <v>0</v>
      </c>
      <c r="P44" s="6">
        <v>0</v>
      </c>
      <c r="Q44" s="6">
        <v>0</v>
      </c>
      <c r="R44" s="6">
        <v>0</v>
      </c>
      <c r="S44" s="7">
        <v>40</v>
      </c>
      <c r="T44" s="6">
        <v>0</v>
      </c>
      <c r="U44" s="6">
        <v>0</v>
      </c>
      <c r="V44" s="6">
        <v>0</v>
      </c>
      <c r="W44" s="7">
        <v>0</v>
      </c>
      <c r="X44" s="7">
        <v>65720</v>
      </c>
      <c r="Y44" s="6">
        <v>0</v>
      </c>
      <c r="Z44" s="7">
        <v>296510</v>
      </c>
      <c r="AA44" s="7">
        <v>9080</v>
      </c>
      <c r="AB44" s="8">
        <v>0</v>
      </c>
      <c r="AC44" s="8">
        <v>0</v>
      </c>
      <c r="AD44" s="6">
        <v>0</v>
      </c>
      <c r="AE44" s="6">
        <v>0</v>
      </c>
      <c r="AF44" s="7">
        <v>0</v>
      </c>
      <c r="AG44" s="7">
        <v>0</v>
      </c>
      <c r="AH44" s="7">
        <v>525</v>
      </c>
      <c r="AI44" s="8">
        <v>0</v>
      </c>
      <c r="AJ44" s="7">
        <v>0</v>
      </c>
      <c r="AK44" s="8">
        <v>0</v>
      </c>
      <c r="AL44" s="8">
        <v>0</v>
      </c>
      <c r="AM44" s="8">
        <v>150</v>
      </c>
      <c r="AN44" s="7">
        <v>0</v>
      </c>
      <c r="AO44" s="7">
        <v>60</v>
      </c>
      <c r="AP44" s="8">
        <v>0</v>
      </c>
      <c r="AQ44" s="7">
        <v>0</v>
      </c>
      <c r="AR44" s="7">
        <v>0</v>
      </c>
      <c r="AS44" s="7">
        <v>69530</v>
      </c>
      <c r="AT44" s="8">
        <v>0</v>
      </c>
      <c r="AU44" s="7">
        <v>29180</v>
      </c>
      <c r="AV44" s="7">
        <v>64920</v>
      </c>
      <c r="AW44" s="7"/>
      <c r="AX44" s="8">
        <v>0</v>
      </c>
      <c r="AY44" s="7">
        <v>304520</v>
      </c>
      <c r="AZ44" s="8">
        <v>0</v>
      </c>
      <c r="BA44" s="7">
        <v>41180</v>
      </c>
      <c r="BB44" s="7">
        <v>112850</v>
      </c>
      <c r="BC44" s="8">
        <v>5832320</v>
      </c>
      <c r="BD44" s="8">
        <v>112850</v>
      </c>
      <c r="BE44" s="8">
        <v>0</v>
      </c>
      <c r="BF44" s="6">
        <v>21420</v>
      </c>
      <c r="BG44" s="8">
        <v>19760</v>
      </c>
      <c r="BH44" s="8">
        <v>304520</v>
      </c>
      <c r="BI44" s="8">
        <v>0</v>
      </c>
      <c r="BJ44" s="8">
        <v>0</v>
      </c>
      <c r="BK44" s="8">
        <v>0</v>
      </c>
      <c r="BL44" s="45">
        <f t="shared" si="18"/>
        <v>959135</v>
      </c>
      <c r="BM44" s="45">
        <f t="shared" si="32"/>
        <v>324280</v>
      </c>
      <c r="BN44" s="45">
        <f t="shared" si="19"/>
        <v>1283415</v>
      </c>
      <c r="BO44" s="40" t="s">
        <v>265</v>
      </c>
      <c r="BP44" s="22" t="s">
        <v>350</v>
      </c>
      <c r="BQ44" s="52" t="s">
        <v>351</v>
      </c>
      <c r="BR44" s="55">
        <v>78100.000000000015</v>
      </c>
      <c r="BS44" s="50">
        <f t="shared" si="20"/>
        <v>395.55926786751888</v>
      </c>
      <c r="BT44" s="80">
        <f t="shared" si="33"/>
        <v>76.182414442734753</v>
      </c>
      <c r="BU44" s="75">
        <f t="shared" si="21"/>
        <v>40.46775130737943</v>
      </c>
      <c r="BV44" s="14">
        <f t="shared" si="22"/>
        <v>0</v>
      </c>
      <c r="BW44" s="14">
        <f t="shared" si="23"/>
        <v>33.332364904125505</v>
      </c>
      <c r="BX44" s="14">
        <f t="shared" si="24"/>
        <v>20.200464846019756</v>
      </c>
      <c r="BY44" s="14">
        <f t="shared" si="25"/>
        <v>8.4776292852992441</v>
      </c>
      <c r="BZ44" s="14">
        <f t="shared" si="26"/>
        <v>27.992446252178965</v>
      </c>
      <c r="CA44" s="14">
        <f t="shared" si="27"/>
        <v>86.144683323649048</v>
      </c>
      <c r="CB44" s="14">
        <f t="shared" si="34"/>
        <v>18.861127251597907</v>
      </c>
      <c r="CC44" s="14">
        <f t="shared" si="28"/>
        <v>105.00581057524695</v>
      </c>
      <c r="CD44" s="14">
        <f t="shared" si="29"/>
        <v>32.786170830912262</v>
      </c>
      <c r="CE44" s="14">
        <f t="shared" si="35"/>
        <v>0</v>
      </c>
      <c r="CF44" s="14">
        <f t="shared" si="30"/>
        <v>88.47181871005229</v>
      </c>
      <c r="CG44" s="19">
        <f t="shared" si="31"/>
        <v>0</v>
      </c>
    </row>
    <row r="45" spans="1:85" ht="13.8" x14ac:dyDescent="0.3">
      <c r="A45" s="3" t="s">
        <v>265</v>
      </c>
      <c r="B45" s="4" t="s">
        <v>352</v>
      </c>
      <c r="C45" s="4" t="s">
        <v>353</v>
      </c>
      <c r="D45" s="5">
        <v>12630</v>
      </c>
      <c r="E45" s="6">
        <v>0</v>
      </c>
      <c r="F45" s="6">
        <v>424430</v>
      </c>
      <c r="G45" s="7">
        <v>0</v>
      </c>
      <c r="H45" s="6">
        <v>7550</v>
      </c>
      <c r="I45" s="6">
        <v>33520</v>
      </c>
      <c r="J45" s="7">
        <v>463560</v>
      </c>
      <c r="K45" s="7">
        <v>439550</v>
      </c>
      <c r="L45" s="8">
        <v>0</v>
      </c>
      <c r="M45" s="6">
        <v>0</v>
      </c>
      <c r="N45" s="7">
        <v>12180</v>
      </c>
      <c r="O45" s="8">
        <v>0</v>
      </c>
      <c r="P45" s="6">
        <v>0</v>
      </c>
      <c r="Q45" s="6">
        <v>0</v>
      </c>
      <c r="R45" s="6">
        <v>0</v>
      </c>
      <c r="S45" s="7">
        <v>970</v>
      </c>
      <c r="T45" s="6">
        <v>0</v>
      </c>
      <c r="U45" s="6">
        <v>0</v>
      </c>
      <c r="V45" s="6">
        <v>0</v>
      </c>
      <c r="W45" s="7">
        <v>0</v>
      </c>
      <c r="X45" s="7">
        <v>364180</v>
      </c>
      <c r="Y45" s="6">
        <v>0</v>
      </c>
      <c r="Z45" s="7">
        <v>1703050</v>
      </c>
      <c r="AA45" s="7">
        <v>53300</v>
      </c>
      <c r="AB45" s="8">
        <v>0</v>
      </c>
      <c r="AC45" s="8">
        <v>0</v>
      </c>
      <c r="AD45" s="6">
        <v>0</v>
      </c>
      <c r="AE45" s="6">
        <v>0</v>
      </c>
      <c r="AF45" s="7">
        <v>600</v>
      </c>
      <c r="AG45" s="7">
        <v>14795</v>
      </c>
      <c r="AH45" s="7">
        <v>6350</v>
      </c>
      <c r="AI45" s="8">
        <v>0</v>
      </c>
      <c r="AJ45" s="7">
        <v>0</v>
      </c>
      <c r="AK45" s="8">
        <v>0</v>
      </c>
      <c r="AL45" s="8">
        <v>0</v>
      </c>
      <c r="AM45" s="8">
        <v>1420</v>
      </c>
      <c r="AN45" s="7">
        <v>0</v>
      </c>
      <c r="AO45" s="7">
        <v>3737</v>
      </c>
      <c r="AP45" s="8">
        <v>0</v>
      </c>
      <c r="AQ45" s="7">
        <v>22205</v>
      </c>
      <c r="AR45" s="7">
        <v>35440</v>
      </c>
      <c r="AS45" s="7">
        <v>224020</v>
      </c>
      <c r="AT45" s="8">
        <v>0</v>
      </c>
      <c r="AU45" s="7">
        <v>50140</v>
      </c>
      <c r="AV45" s="7">
        <v>177350</v>
      </c>
      <c r="AW45" s="7"/>
      <c r="AX45" s="8">
        <v>0</v>
      </c>
      <c r="AY45" s="7">
        <v>1257880</v>
      </c>
      <c r="AZ45" s="8">
        <v>0</v>
      </c>
      <c r="BA45" s="7">
        <v>175370</v>
      </c>
      <c r="BB45" s="7">
        <v>252410</v>
      </c>
      <c r="BC45" s="8">
        <v>23812860</v>
      </c>
      <c r="BD45" s="8">
        <v>252410</v>
      </c>
      <c r="BE45" s="8">
        <v>0</v>
      </c>
      <c r="BF45" s="6">
        <v>17800</v>
      </c>
      <c r="BG45" s="8">
        <v>157570</v>
      </c>
      <c r="BH45" s="8">
        <v>1257880</v>
      </c>
      <c r="BI45" s="8">
        <v>0</v>
      </c>
      <c r="BJ45" s="8">
        <v>0</v>
      </c>
      <c r="BK45" s="8">
        <v>0</v>
      </c>
      <c r="BL45" s="45">
        <f t="shared" si="18"/>
        <v>4308557</v>
      </c>
      <c r="BM45" s="45">
        <f t="shared" si="32"/>
        <v>1415450</v>
      </c>
      <c r="BN45" s="45">
        <f t="shared" si="19"/>
        <v>5724007</v>
      </c>
      <c r="BO45" s="40" t="s">
        <v>265</v>
      </c>
      <c r="BP45" s="22" t="s">
        <v>352</v>
      </c>
      <c r="BQ45" s="52" t="s">
        <v>353</v>
      </c>
      <c r="BR45" s="55">
        <v>200750.00000000003</v>
      </c>
      <c r="BS45" s="50">
        <f t="shared" si="20"/>
        <v>469.10190023752972</v>
      </c>
      <c r="BT45" s="80">
        <f t="shared" si="33"/>
        <v>76.109568713113461</v>
      </c>
      <c r="BU45" s="75">
        <f t="shared" si="21"/>
        <v>62.439429928741092</v>
      </c>
      <c r="BV45" s="14">
        <f t="shared" si="22"/>
        <v>0</v>
      </c>
      <c r="BW45" s="14">
        <f t="shared" si="23"/>
        <v>34.802058590657168</v>
      </c>
      <c r="BX45" s="14">
        <f t="shared" si="24"/>
        <v>18.334916864608076</v>
      </c>
      <c r="BY45" s="14">
        <f t="shared" si="25"/>
        <v>6.6239113222486141</v>
      </c>
      <c r="BZ45" s="14">
        <f t="shared" si="26"/>
        <v>36.703087885985745</v>
      </c>
      <c r="CA45" s="14">
        <f t="shared" si="27"/>
        <v>134.84164687252573</v>
      </c>
      <c r="CB45" s="14">
        <f t="shared" si="34"/>
        <v>14.041963578780681</v>
      </c>
      <c r="CC45" s="14">
        <f t="shared" si="28"/>
        <v>148.88361045130642</v>
      </c>
      <c r="CD45" s="14">
        <f t="shared" si="29"/>
        <v>19.984956452889943</v>
      </c>
      <c r="CE45" s="14">
        <f t="shared" si="35"/>
        <v>0</v>
      </c>
      <c r="CF45" s="14">
        <f t="shared" si="30"/>
        <v>99.594615993665869</v>
      </c>
      <c r="CG45" s="19">
        <f t="shared" si="31"/>
        <v>0</v>
      </c>
    </row>
    <row r="46" spans="1:85" ht="13.8" x14ac:dyDescent="0.3">
      <c r="A46" s="3" t="s">
        <v>265</v>
      </c>
      <c r="B46" s="4" t="s">
        <v>354</v>
      </c>
      <c r="C46" s="4" t="s">
        <v>355</v>
      </c>
      <c r="D46" s="5">
        <v>1421</v>
      </c>
      <c r="E46" s="6">
        <v>0</v>
      </c>
      <c r="F46" s="6">
        <v>89430</v>
      </c>
      <c r="G46" s="7">
        <v>0</v>
      </c>
      <c r="H46" s="6">
        <v>0</v>
      </c>
      <c r="I46" s="6">
        <v>0</v>
      </c>
      <c r="J46" s="7">
        <v>42930</v>
      </c>
      <c r="K46" s="7">
        <v>41420</v>
      </c>
      <c r="L46" s="8">
        <v>0</v>
      </c>
      <c r="M46" s="6">
        <v>0</v>
      </c>
      <c r="N46" s="7">
        <v>0</v>
      </c>
      <c r="O46" s="8">
        <v>0</v>
      </c>
      <c r="P46" s="6">
        <v>0</v>
      </c>
      <c r="Q46" s="6">
        <v>0</v>
      </c>
      <c r="R46" s="6">
        <v>0</v>
      </c>
      <c r="S46" s="7">
        <v>0</v>
      </c>
      <c r="T46" s="6">
        <v>0</v>
      </c>
      <c r="U46" s="6">
        <v>0</v>
      </c>
      <c r="V46" s="6">
        <v>0</v>
      </c>
      <c r="W46" s="7">
        <v>0</v>
      </c>
      <c r="X46" s="7">
        <v>64430</v>
      </c>
      <c r="Y46" s="6">
        <v>0</v>
      </c>
      <c r="Z46" s="7">
        <v>96580</v>
      </c>
      <c r="AA46" s="7">
        <v>5950</v>
      </c>
      <c r="AB46" s="8">
        <v>0</v>
      </c>
      <c r="AC46" s="8">
        <v>0</v>
      </c>
      <c r="AD46" s="6">
        <v>0</v>
      </c>
      <c r="AE46" s="6">
        <v>0</v>
      </c>
      <c r="AF46" s="7">
        <v>0</v>
      </c>
      <c r="AG46" s="7">
        <v>0</v>
      </c>
      <c r="AH46" s="7">
        <v>890</v>
      </c>
      <c r="AI46" s="8">
        <v>0</v>
      </c>
      <c r="AJ46" s="7">
        <v>0</v>
      </c>
      <c r="AK46" s="8">
        <v>0</v>
      </c>
      <c r="AL46" s="8">
        <v>0</v>
      </c>
      <c r="AM46" s="8">
        <v>105</v>
      </c>
      <c r="AN46" s="7">
        <v>0</v>
      </c>
      <c r="AO46" s="7">
        <v>80</v>
      </c>
      <c r="AP46" s="8">
        <v>0</v>
      </c>
      <c r="AQ46" s="7">
        <v>0</v>
      </c>
      <c r="AR46" s="7">
        <v>0</v>
      </c>
      <c r="AS46" s="7">
        <v>180</v>
      </c>
      <c r="AT46" s="8">
        <v>0</v>
      </c>
      <c r="AU46" s="7">
        <v>0</v>
      </c>
      <c r="AV46" s="7">
        <v>0</v>
      </c>
      <c r="AW46" s="7"/>
      <c r="AX46" s="8">
        <v>0</v>
      </c>
      <c r="AY46" s="7">
        <v>185309</v>
      </c>
      <c r="AZ46" s="8">
        <v>0</v>
      </c>
      <c r="BA46" s="7">
        <v>0</v>
      </c>
      <c r="BB46" s="7">
        <v>19170</v>
      </c>
      <c r="BC46" s="8">
        <v>0</v>
      </c>
      <c r="BD46" s="8">
        <v>19170</v>
      </c>
      <c r="BE46" s="8">
        <v>0</v>
      </c>
      <c r="BF46" s="6">
        <v>0</v>
      </c>
      <c r="BG46" s="8">
        <v>0</v>
      </c>
      <c r="BH46" s="8">
        <v>185309</v>
      </c>
      <c r="BI46" s="8">
        <v>0</v>
      </c>
      <c r="BJ46" s="8">
        <v>0</v>
      </c>
      <c r="BK46" s="8">
        <v>0</v>
      </c>
      <c r="BL46" s="45">
        <f t="shared" si="18"/>
        <v>361165</v>
      </c>
      <c r="BM46" s="45">
        <f t="shared" si="32"/>
        <v>185309</v>
      </c>
      <c r="BN46" s="45">
        <f t="shared" si="19"/>
        <v>546474</v>
      </c>
      <c r="BO46" s="40" t="s">
        <v>265</v>
      </c>
      <c r="BP46" s="22" t="s">
        <v>354</v>
      </c>
      <c r="BQ46" s="52" t="s">
        <v>355</v>
      </c>
      <c r="BR46" s="55">
        <v>63250.000000000007</v>
      </c>
      <c r="BS46" s="50">
        <f t="shared" si="20"/>
        <v>429.08092892329347</v>
      </c>
      <c r="BT46" s="80">
        <f t="shared" si="33"/>
        <v>69.607724150599296</v>
      </c>
      <c r="BU46" s="75">
        <f t="shared" si="21"/>
        <v>108.27586206896552</v>
      </c>
      <c r="BV46" s="14">
        <f t="shared" si="22"/>
        <v>0</v>
      </c>
      <c r="BW46" s="14">
        <f t="shared" si="23"/>
        <v>29.148486980999298</v>
      </c>
      <c r="BX46" s="14">
        <f t="shared" si="24"/>
        <v>0.12667135819845179</v>
      </c>
      <c r="BY46" s="14">
        <f t="shared" si="25"/>
        <v>0</v>
      </c>
      <c r="BZ46" s="14">
        <f t="shared" si="26"/>
        <v>30.211118930330752</v>
      </c>
      <c r="CA46" s="14">
        <f t="shared" si="27"/>
        <v>67.966220971147081</v>
      </c>
      <c r="CB46" s="14">
        <f t="shared" si="34"/>
        <v>0</v>
      </c>
      <c r="CC46" s="14">
        <f t="shared" si="28"/>
        <v>67.966220971147081</v>
      </c>
      <c r="CD46" s="14">
        <f t="shared" si="29"/>
        <v>13.490499648135117</v>
      </c>
      <c r="CE46" s="14">
        <f t="shared" si="35"/>
        <v>0</v>
      </c>
      <c r="CF46" s="14">
        <f t="shared" si="30"/>
        <v>130.40745953553835</v>
      </c>
      <c r="CG46" s="19">
        <f t="shared" si="31"/>
        <v>0</v>
      </c>
    </row>
    <row r="47" spans="1:85" ht="13.8" x14ac:dyDescent="0.3">
      <c r="A47" s="3" t="s">
        <v>265</v>
      </c>
      <c r="B47" s="4" t="s">
        <v>356</v>
      </c>
      <c r="C47" s="4" t="s">
        <v>357</v>
      </c>
      <c r="D47" s="5">
        <v>3263</v>
      </c>
      <c r="E47" s="6">
        <v>0</v>
      </c>
      <c r="F47" s="6">
        <v>7910</v>
      </c>
      <c r="G47" s="7">
        <v>0</v>
      </c>
      <c r="H47" s="6">
        <v>0</v>
      </c>
      <c r="I47" s="6">
        <v>0</v>
      </c>
      <c r="J47" s="7">
        <v>105860</v>
      </c>
      <c r="K47" s="7">
        <v>136130</v>
      </c>
      <c r="L47" s="8">
        <v>0</v>
      </c>
      <c r="M47" s="6">
        <v>0</v>
      </c>
      <c r="N47" s="7">
        <v>3720</v>
      </c>
      <c r="O47" s="8">
        <v>0</v>
      </c>
      <c r="P47" s="6">
        <v>0</v>
      </c>
      <c r="Q47" s="6">
        <v>0</v>
      </c>
      <c r="R47" s="6">
        <v>0</v>
      </c>
      <c r="S47" s="7">
        <v>0</v>
      </c>
      <c r="T47" s="6">
        <v>0</v>
      </c>
      <c r="U47" s="6">
        <v>0</v>
      </c>
      <c r="V47" s="6">
        <v>0</v>
      </c>
      <c r="W47" s="7">
        <v>0</v>
      </c>
      <c r="X47" s="7">
        <v>168210</v>
      </c>
      <c r="Y47" s="6">
        <v>0</v>
      </c>
      <c r="Z47" s="7">
        <v>374620</v>
      </c>
      <c r="AA47" s="7">
        <v>12160</v>
      </c>
      <c r="AB47" s="8">
        <v>0</v>
      </c>
      <c r="AC47" s="8">
        <v>0</v>
      </c>
      <c r="AD47" s="6">
        <v>0</v>
      </c>
      <c r="AE47" s="6">
        <v>0</v>
      </c>
      <c r="AF47" s="7">
        <v>0</v>
      </c>
      <c r="AG47" s="7">
        <v>0</v>
      </c>
      <c r="AH47" s="7">
        <v>890</v>
      </c>
      <c r="AI47" s="8">
        <v>0</v>
      </c>
      <c r="AJ47" s="7">
        <v>0</v>
      </c>
      <c r="AK47" s="8">
        <v>0</v>
      </c>
      <c r="AL47" s="8">
        <v>0</v>
      </c>
      <c r="AM47" s="8">
        <v>130</v>
      </c>
      <c r="AN47" s="7">
        <v>0</v>
      </c>
      <c r="AO47" s="7">
        <v>140</v>
      </c>
      <c r="AP47" s="8">
        <v>0</v>
      </c>
      <c r="AQ47" s="7">
        <v>0</v>
      </c>
      <c r="AR47" s="7">
        <v>0</v>
      </c>
      <c r="AS47" s="7">
        <v>0</v>
      </c>
      <c r="AT47" s="8">
        <v>0</v>
      </c>
      <c r="AU47" s="7">
        <v>0</v>
      </c>
      <c r="AV47" s="7">
        <v>52220</v>
      </c>
      <c r="AW47" s="7"/>
      <c r="AX47" s="8">
        <v>0</v>
      </c>
      <c r="AY47" s="7">
        <v>388620</v>
      </c>
      <c r="AZ47" s="8">
        <v>0</v>
      </c>
      <c r="BA47" s="7">
        <v>0</v>
      </c>
      <c r="BB47" s="7">
        <v>89830</v>
      </c>
      <c r="BC47" s="8">
        <v>9406340</v>
      </c>
      <c r="BD47" s="8">
        <v>89830</v>
      </c>
      <c r="BE47" s="8">
        <v>0</v>
      </c>
      <c r="BF47" s="6">
        <v>0</v>
      </c>
      <c r="BG47" s="8">
        <v>0</v>
      </c>
      <c r="BH47" s="8">
        <v>388620</v>
      </c>
      <c r="BI47" s="8">
        <v>0</v>
      </c>
      <c r="BJ47" s="8">
        <v>0</v>
      </c>
      <c r="BK47" s="8">
        <v>0</v>
      </c>
      <c r="BL47" s="45">
        <f t="shared" si="18"/>
        <v>951820</v>
      </c>
      <c r="BM47" s="45">
        <f t="shared" si="32"/>
        <v>388620</v>
      </c>
      <c r="BN47" s="45">
        <f t="shared" si="19"/>
        <v>1340440</v>
      </c>
      <c r="BO47" s="40" t="s">
        <v>265</v>
      </c>
      <c r="BP47" s="22" t="s">
        <v>356</v>
      </c>
      <c r="BQ47" s="52" t="s">
        <v>357</v>
      </c>
      <c r="BR47" s="55">
        <v>56100</v>
      </c>
      <c r="BS47" s="50">
        <f t="shared" si="20"/>
        <v>427.99264480539381</v>
      </c>
      <c r="BT47" s="80">
        <f t="shared" si="33"/>
        <v>72.17265527661219</v>
      </c>
      <c r="BU47" s="75">
        <f t="shared" si="21"/>
        <v>53.974869751762185</v>
      </c>
      <c r="BV47" s="14">
        <f t="shared" si="22"/>
        <v>0</v>
      </c>
      <c r="BW47" s="14">
        <f t="shared" si="23"/>
        <v>41.719276739197056</v>
      </c>
      <c r="BX47" s="14">
        <f t="shared" si="24"/>
        <v>0</v>
      </c>
      <c r="BY47" s="14">
        <f t="shared" si="25"/>
        <v>0</v>
      </c>
      <c r="BZ47" s="14">
        <f t="shared" si="26"/>
        <v>32.442537542139135</v>
      </c>
      <c r="CA47" s="14">
        <f t="shared" si="27"/>
        <v>114.80845847379712</v>
      </c>
      <c r="CB47" s="14">
        <f t="shared" si="34"/>
        <v>16.003677597303096</v>
      </c>
      <c r="CC47" s="14">
        <f t="shared" si="28"/>
        <v>130.81213607110021</v>
      </c>
      <c r="CD47" s="14">
        <f t="shared" si="29"/>
        <v>27.529880478087648</v>
      </c>
      <c r="CE47" s="14">
        <f t="shared" si="35"/>
        <v>0</v>
      </c>
      <c r="CF47" s="14">
        <f t="shared" si="30"/>
        <v>119.09898866074165</v>
      </c>
      <c r="CG47" s="19">
        <f t="shared" si="31"/>
        <v>0</v>
      </c>
    </row>
    <row r="48" spans="1:85" ht="13.8" x14ac:dyDescent="0.3">
      <c r="A48" s="3" t="s">
        <v>265</v>
      </c>
      <c r="B48" s="4" t="s">
        <v>358</v>
      </c>
      <c r="C48" s="4" t="s">
        <v>359</v>
      </c>
      <c r="D48" s="5">
        <v>419</v>
      </c>
      <c r="E48" s="6">
        <v>0</v>
      </c>
      <c r="F48" s="6">
        <v>0</v>
      </c>
      <c r="G48" s="7">
        <v>9600</v>
      </c>
      <c r="H48" s="6">
        <v>0</v>
      </c>
      <c r="I48" s="6">
        <v>0</v>
      </c>
      <c r="J48" s="7">
        <v>0</v>
      </c>
      <c r="K48" s="7">
        <v>12040</v>
      </c>
      <c r="L48" s="8">
        <v>0</v>
      </c>
      <c r="M48" s="6">
        <v>0</v>
      </c>
      <c r="N48" s="7">
        <v>0</v>
      </c>
      <c r="O48" s="8">
        <v>0</v>
      </c>
      <c r="P48" s="6">
        <v>0</v>
      </c>
      <c r="Q48" s="6">
        <v>0</v>
      </c>
      <c r="R48" s="6">
        <v>0</v>
      </c>
      <c r="S48" s="7">
        <v>0</v>
      </c>
      <c r="T48" s="6">
        <v>0</v>
      </c>
      <c r="U48" s="6">
        <v>0</v>
      </c>
      <c r="V48" s="6">
        <v>0</v>
      </c>
      <c r="W48" s="7">
        <v>0</v>
      </c>
      <c r="X48" s="7">
        <v>19300</v>
      </c>
      <c r="Y48" s="6">
        <v>0</v>
      </c>
      <c r="Z48" s="7">
        <v>0</v>
      </c>
      <c r="AA48" s="7">
        <v>1480</v>
      </c>
      <c r="AB48" s="8">
        <v>0</v>
      </c>
      <c r="AC48" s="8">
        <v>0</v>
      </c>
      <c r="AD48" s="6">
        <v>0</v>
      </c>
      <c r="AE48" s="6">
        <v>0</v>
      </c>
      <c r="AF48" s="7">
        <v>0</v>
      </c>
      <c r="AG48" s="7">
        <v>580</v>
      </c>
      <c r="AH48" s="7">
        <v>0</v>
      </c>
      <c r="AI48" s="8">
        <v>0</v>
      </c>
      <c r="AJ48" s="7">
        <v>0</v>
      </c>
      <c r="AK48" s="8">
        <v>0</v>
      </c>
      <c r="AL48" s="8">
        <v>0</v>
      </c>
      <c r="AM48" s="8">
        <v>110</v>
      </c>
      <c r="AN48" s="7">
        <v>0</v>
      </c>
      <c r="AO48" s="7">
        <v>40</v>
      </c>
      <c r="AP48" s="8">
        <v>0</v>
      </c>
      <c r="AQ48" s="7">
        <v>380</v>
      </c>
      <c r="AR48" s="7">
        <v>210</v>
      </c>
      <c r="AS48" s="7">
        <v>4470</v>
      </c>
      <c r="AT48" s="8">
        <v>0</v>
      </c>
      <c r="AU48" s="7">
        <v>2800</v>
      </c>
      <c r="AV48" s="7">
        <v>1510</v>
      </c>
      <c r="AW48" s="7"/>
      <c r="AX48" s="8">
        <v>0</v>
      </c>
      <c r="AY48" s="7">
        <v>135900</v>
      </c>
      <c r="AZ48" s="8">
        <v>0</v>
      </c>
      <c r="BA48" s="7">
        <v>0</v>
      </c>
      <c r="BB48" s="7">
        <v>6280</v>
      </c>
      <c r="BC48" s="8">
        <v>0</v>
      </c>
      <c r="BD48" s="8">
        <v>6280</v>
      </c>
      <c r="BE48" s="8">
        <v>0</v>
      </c>
      <c r="BF48" s="6">
        <v>0</v>
      </c>
      <c r="BG48" s="8">
        <v>0</v>
      </c>
      <c r="BH48" s="8">
        <v>135900</v>
      </c>
      <c r="BI48" s="8">
        <v>0</v>
      </c>
      <c r="BJ48" s="8">
        <v>0</v>
      </c>
      <c r="BK48" s="8">
        <v>0</v>
      </c>
      <c r="BL48" s="45">
        <f t="shared" si="18"/>
        <v>58800</v>
      </c>
      <c r="BM48" s="45">
        <f t="shared" si="32"/>
        <v>135900</v>
      </c>
      <c r="BN48" s="45">
        <f t="shared" si="19"/>
        <v>194700</v>
      </c>
      <c r="BO48" s="40" t="s">
        <v>265</v>
      </c>
      <c r="BP48" s="22" t="s">
        <v>358</v>
      </c>
      <c r="BQ48" s="52" t="s">
        <v>359</v>
      </c>
      <c r="BR48" s="55">
        <v>0</v>
      </c>
      <c r="BS48" s="50">
        <f t="shared" si="20"/>
        <v>464.67780429594274</v>
      </c>
      <c r="BT48" s="80">
        <f t="shared" si="33"/>
        <v>30.200308166409862</v>
      </c>
      <c r="BU48" s="75">
        <f t="shared" si="21"/>
        <v>46.062052505966584</v>
      </c>
      <c r="BV48" s="14">
        <f t="shared" si="22"/>
        <v>22.911694510739856</v>
      </c>
      <c r="BW48" s="14">
        <f t="shared" si="23"/>
        <v>28.735083532219569</v>
      </c>
      <c r="BX48" s="14">
        <f t="shared" si="24"/>
        <v>10.668257756563246</v>
      </c>
      <c r="BY48" s="14">
        <f t="shared" si="25"/>
        <v>6.6825775656324584</v>
      </c>
      <c r="BZ48" s="14">
        <f t="shared" si="26"/>
        <v>0</v>
      </c>
      <c r="CA48" s="14">
        <f t="shared" si="27"/>
        <v>0</v>
      </c>
      <c r="CB48" s="14">
        <f t="shared" si="34"/>
        <v>3.60381861575179</v>
      </c>
      <c r="CC48" s="14">
        <f t="shared" si="28"/>
        <v>3.60381861575179</v>
      </c>
      <c r="CD48" s="14">
        <f t="shared" si="29"/>
        <v>14.988066825775656</v>
      </c>
      <c r="CE48" s="14">
        <f t="shared" si="35"/>
        <v>0</v>
      </c>
      <c r="CF48" s="14">
        <f t="shared" si="30"/>
        <v>324.34367541766107</v>
      </c>
      <c r="CG48" s="19">
        <f t="shared" si="31"/>
        <v>0</v>
      </c>
    </row>
    <row r="49" spans="1:85" ht="13.8" x14ac:dyDescent="0.3">
      <c r="A49" s="3" t="s">
        <v>265</v>
      </c>
      <c r="B49" s="4" t="s">
        <v>360</v>
      </c>
      <c r="C49" s="4" t="s">
        <v>361</v>
      </c>
      <c r="D49" s="5">
        <v>956</v>
      </c>
      <c r="E49" s="6">
        <v>0</v>
      </c>
      <c r="F49" s="6">
        <v>16060</v>
      </c>
      <c r="G49" s="7">
        <v>0</v>
      </c>
      <c r="H49" s="6">
        <v>0</v>
      </c>
      <c r="I49" s="6">
        <v>0</v>
      </c>
      <c r="J49" s="7">
        <v>34160</v>
      </c>
      <c r="K49" s="7">
        <v>56200</v>
      </c>
      <c r="L49" s="8">
        <v>0</v>
      </c>
      <c r="M49" s="6">
        <v>0</v>
      </c>
      <c r="N49" s="7">
        <v>345</v>
      </c>
      <c r="O49" s="8">
        <v>0</v>
      </c>
      <c r="P49" s="6">
        <v>0</v>
      </c>
      <c r="Q49" s="6">
        <v>0</v>
      </c>
      <c r="R49" s="6">
        <v>0</v>
      </c>
      <c r="S49" s="7">
        <v>60</v>
      </c>
      <c r="T49" s="6">
        <v>0</v>
      </c>
      <c r="U49" s="6">
        <v>0</v>
      </c>
      <c r="V49" s="6">
        <v>0</v>
      </c>
      <c r="W49" s="7">
        <v>0</v>
      </c>
      <c r="X49" s="7">
        <v>23870</v>
      </c>
      <c r="Y49" s="6">
        <v>0</v>
      </c>
      <c r="Z49" s="7">
        <v>129040</v>
      </c>
      <c r="AA49" s="7">
        <v>4820</v>
      </c>
      <c r="AB49" s="8">
        <v>0</v>
      </c>
      <c r="AC49" s="8">
        <v>0</v>
      </c>
      <c r="AD49" s="6">
        <v>0</v>
      </c>
      <c r="AE49" s="6">
        <v>0</v>
      </c>
      <c r="AF49" s="7">
        <v>120</v>
      </c>
      <c r="AG49" s="7">
        <v>550</v>
      </c>
      <c r="AH49" s="7">
        <v>480</v>
      </c>
      <c r="AI49" s="8">
        <v>0</v>
      </c>
      <c r="AJ49" s="7">
        <v>36</v>
      </c>
      <c r="AK49" s="8">
        <v>150</v>
      </c>
      <c r="AL49" s="8">
        <v>0</v>
      </c>
      <c r="AM49" s="8">
        <v>20</v>
      </c>
      <c r="AN49" s="7">
        <v>0</v>
      </c>
      <c r="AO49" s="7">
        <v>125</v>
      </c>
      <c r="AP49" s="8">
        <v>0</v>
      </c>
      <c r="AQ49" s="7">
        <v>800</v>
      </c>
      <c r="AR49" s="7">
        <v>520</v>
      </c>
      <c r="AS49" s="7">
        <v>5676</v>
      </c>
      <c r="AT49" s="8">
        <v>0</v>
      </c>
      <c r="AU49" s="7">
        <v>2528</v>
      </c>
      <c r="AV49" s="7">
        <v>26576</v>
      </c>
      <c r="AW49" s="7"/>
      <c r="AX49" s="8">
        <v>0</v>
      </c>
      <c r="AY49" s="7">
        <v>84930</v>
      </c>
      <c r="AZ49" s="8">
        <v>0</v>
      </c>
      <c r="BA49" s="7">
        <v>0</v>
      </c>
      <c r="BB49" s="7">
        <v>6350</v>
      </c>
      <c r="BC49" s="8">
        <v>0</v>
      </c>
      <c r="BD49" s="8">
        <v>6350</v>
      </c>
      <c r="BE49" s="8">
        <v>0</v>
      </c>
      <c r="BF49" s="6">
        <v>0</v>
      </c>
      <c r="BG49" s="8">
        <v>0</v>
      </c>
      <c r="BH49" s="8">
        <v>84930</v>
      </c>
      <c r="BI49" s="8">
        <v>0</v>
      </c>
      <c r="BJ49" s="8">
        <v>0</v>
      </c>
      <c r="BK49" s="8">
        <v>0</v>
      </c>
      <c r="BL49" s="45">
        <f t="shared" si="18"/>
        <v>308486</v>
      </c>
      <c r="BM49" s="45">
        <f t="shared" si="32"/>
        <v>84930</v>
      </c>
      <c r="BN49" s="45">
        <f t="shared" si="19"/>
        <v>393416</v>
      </c>
      <c r="BO49" s="40" t="s">
        <v>265</v>
      </c>
      <c r="BP49" s="22" t="s">
        <v>360</v>
      </c>
      <c r="BQ49" s="52" t="s">
        <v>361</v>
      </c>
      <c r="BR49" s="55">
        <v>39050.000000000007</v>
      </c>
      <c r="BS49" s="50">
        <f t="shared" si="20"/>
        <v>452.37029288702928</v>
      </c>
      <c r="BT49" s="80">
        <f t="shared" si="33"/>
        <v>80.361461941516794</v>
      </c>
      <c r="BU49" s="75">
        <f t="shared" si="21"/>
        <v>41.76778242677824</v>
      </c>
      <c r="BV49" s="14">
        <f t="shared" si="22"/>
        <v>0</v>
      </c>
      <c r="BW49" s="14">
        <f t="shared" si="23"/>
        <v>58.786610878661087</v>
      </c>
      <c r="BX49" s="14">
        <f t="shared" si="24"/>
        <v>5.9372384937238492</v>
      </c>
      <c r="BY49" s="14">
        <f t="shared" si="25"/>
        <v>2.6443514644351462</v>
      </c>
      <c r="BZ49" s="14">
        <f t="shared" si="26"/>
        <v>35.73221757322176</v>
      </c>
      <c r="CA49" s="14">
        <f t="shared" si="27"/>
        <v>134.97907949790795</v>
      </c>
      <c r="CB49" s="14">
        <f t="shared" si="34"/>
        <v>27.799163179916317</v>
      </c>
      <c r="CC49" s="14">
        <f t="shared" si="28"/>
        <v>162.77824267782427</v>
      </c>
      <c r="CD49" s="14">
        <f t="shared" si="29"/>
        <v>6.6422594142259417</v>
      </c>
      <c r="CE49" s="14">
        <f t="shared" si="35"/>
        <v>0</v>
      </c>
      <c r="CF49" s="14">
        <f t="shared" si="30"/>
        <v>88.838912133891213</v>
      </c>
      <c r="CG49" s="19">
        <f t="shared" si="31"/>
        <v>0</v>
      </c>
    </row>
    <row r="50" spans="1:85" ht="13.8" x14ac:dyDescent="0.3">
      <c r="A50" s="3" t="s">
        <v>265</v>
      </c>
      <c r="B50" s="4" t="s">
        <v>362</v>
      </c>
      <c r="C50" s="4" t="s">
        <v>363</v>
      </c>
      <c r="D50" s="5">
        <v>1050</v>
      </c>
      <c r="E50" s="6">
        <v>0</v>
      </c>
      <c r="F50" s="6">
        <v>1000</v>
      </c>
      <c r="G50" s="7">
        <v>14380</v>
      </c>
      <c r="H50" s="6">
        <v>0</v>
      </c>
      <c r="I50" s="6">
        <v>0</v>
      </c>
      <c r="J50" s="7">
        <v>9470</v>
      </c>
      <c r="K50" s="7">
        <v>14110</v>
      </c>
      <c r="L50" s="8">
        <v>0</v>
      </c>
      <c r="M50" s="6">
        <v>0</v>
      </c>
      <c r="N50" s="7">
        <v>0</v>
      </c>
      <c r="O50" s="8">
        <v>0</v>
      </c>
      <c r="P50" s="6">
        <v>0</v>
      </c>
      <c r="Q50" s="6">
        <v>0</v>
      </c>
      <c r="R50" s="6">
        <v>0</v>
      </c>
      <c r="S50" s="7">
        <v>0</v>
      </c>
      <c r="T50" s="6">
        <v>0</v>
      </c>
      <c r="U50" s="6">
        <v>0</v>
      </c>
      <c r="V50" s="6">
        <v>0</v>
      </c>
      <c r="W50" s="7">
        <v>0</v>
      </c>
      <c r="X50" s="7">
        <v>24240</v>
      </c>
      <c r="Y50" s="6">
        <v>0</v>
      </c>
      <c r="Z50" s="7">
        <v>22630</v>
      </c>
      <c r="AA50" s="7">
        <v>2160</v>
      </c>
      <c r="AB50" s="8">
        <v>0</v>
      </c>
      <c r="AC50" s="8">
        <v>0</v>
      </c>
      <c r="AD50" s="6">
        <v>0</v>
      </c>
      <c r="AE50" s="6">
        <v>0</v>
      </c>
      <c r="AF50" s="7">
        <v>0</v>
      </c>
      <c r="AG50" s="7">
        <v>0</v>
      </c>
      <c r="AH50" s="7">
        <v>430</v>
      </c>
      <c r="AI50" s="8">
        <v>0</v>
      </c>
      <c r="AJ50" s="7">
        <v>0</v>
      </c>
      <c r="AK50" s="8">
        <v>0</v>
      </c>
      <c r="AL50" s="8">
        <v>0</v>
      </c>
      <c r="AM50" s="8">
        <v>50</v>
      </c>
      <c r="AN50" s="7">
        <v>0</v>
      </c>
      <c r="AO50" s="7">
        <v>0</v>
      </c>
      <c r="AP50" s="8">
        <v>0</v>
      </c>
      <c r="AQ50" s="7">
        <v>150</v>
      </c>
      <c r="AR50" s="7">
        <v>20</v>
      </c>
      <c r="AS50" s="7">
        <v>540</v>
      </c>
      <c r="AT50" s="8">
        <v>0</v>
      </c>
      <c r="AU50" s="7">
        <v>250</v>
      </c>
      <c r="AV50" s="7">
        <v>340</v>
      </c>
      <c r="AW50" s="7"/>
      <c r="AX50" s="8">
        <v>0</v>
      </c>
      <c r="AY50" s="7">
        <v>438630</v>
      </c>
      <c r="AZ50" s="8">
        <v>0</v>
      </c>
      <c r="BA50" s="7">
        <v>0</v>
      </c>
      <c r="BB50" s="7">
        <v>41680</v>
      </c>
      <c r="BC50" s="8">
        <v>347390</v>
      </c>
      <c r="BD50" s="8">
        <v>41680</v>
      </c>
      <c r="BE50" s="8">
        <v>0</v>
      </c>
      <c r="BF50" s="6">
        <v>0</v>
      </c>
      <c r="BG50" s="8">
        <v>0</v>
      </c>
      <c r="BH50" s="8">
        <v>438630</v>
      </c>
      <c r="BI50" s="8">
        <v>0</v>
      </c>
      <c r="BJ50" s="8">
        <v>0</v>
      </c>
      <c r="BK50" s="8">
        <v>0</v>
      </c>
      <c r="BL50" s="45">
        <f t="shared" si="18"/>
        <v>131450</v>
      </c>
      <c r="BM50" s="45">
        <f t="shared" si="32"/>
        <v>438630</v>
      </c>
      <c r="BN50" s="45">
        <f t="shared" si="19"/>
        <v>570080</v>
      </c>
      <c r="BO50" s="40" t="s">
        <v>265</v>
      </c>
      <c r="BP50" s="22" t="s">
        <v>362</v>
      </c>
      <c r="BQ50" s="52" t="s">
        <v>363</v>
      </c>
      <c r="BR50" s="55">
        <v>15400.000000000002</v>
      </c>
      <c r="BS50" s="50">
        <f t="shared" si="20"/>
        <v>557.6</v>
      </c>
      <c r="BT50" s="80">
        <f t="shared" si="33"/>
        <v>25.081984013117442</v>
      </c>
      <c r="BU50" s="75">
        <f t="shared" si="21"/>
        <v>24.038095238095238</v>
      </c>
      <c r="BV50" s="14">
        <f t="shared" si="22"/>
        <v>13.695238095238095</v>
      </c>
      <c r="BW50" s="14">
        <f t="shared" si="23"/>
        <v>13.438095238095238</v>
      </c>
      <c r="BX50" s="14">
        <f t="shared" si="24"/>
        <v>0.51428571428571423</v>
      </c>
      <c r="BY50" s="14">
        <f t="shared" si="25"/>
        <v>0.23809523809523808</v>
      </c>
      <c r="BZ50" s="14">
        <f t="shared" si="26"/>
        <v>9.019047619047619</v>
      </c>
      <c r="CA50" s="14">
        <f t="shared" si="27"/>
        <v>21.552380952380954</v>
      </c>
      <c r="CB50" s="14">
        <f t="shared" si="34"/>
        <v>0.32380952380952382</v>
      </c>
      <c r="CC50" s="14">
        <f t="shared" si="28"/>
        <v>21.876190476190477</v>
      </c>
      <c r="CD50" s="14">
        <f t="shared" si="29"/>
        <v>39.695238095238096</v>
      </c>
      <c r="CE50" s="14">
        <f t="shared" si="35"/>
        <v>0</v>
      </c>
      <c r="CF50" s="14">
        <f t="shared" si="30"/>
        <v>417.74285714285713</v>
      </c>
      <c r="CG50" s="19">
        <f t="shared" si="31"/>
        <v>0</v>
      </c>
    </row>
    <row r="51" spans="1:85" ht="13.8" x14ac:dyDescent="0.3">
      <c r="A51" s="3" t="s">
        <v>265</v>
      </c>
      <c r="B51" s="4" t="s">
        <v>364</v>
      </c>
      <c r="C51" s="4" t="s">
        <v>365</v>
      </c>
      <c r="D51" s="5">
        <v>19831</v>
      </c>
      <c r="E51" s="6">
        <v>0</v>
      </c>
      <c r="F51" s="6">
        <v>845850</v>
      </c>
      <c r="G51" s="7">
        <v>14430</v>
      </c>
      <c r="H51" s="6">
        <v>0</v>
      </c>
      <c r="I51" s="6">
        <v>0</v>
      </c>
      <c r="J51" s="7">
        <v>687170</v>
      </c>
      <c r="K51" s="7">
        <v>624820</v>
      </c>
      <c r="L51" s="8">
        <v>0</v>
      </c>
      <c r="M51" s="6">
        <v>141</v>
      </c>
      <c r="N51" s="7">
        <v>15000</v>
      </c>
      <c r="O51" s="8">
        <v>0</v>
      </c>
      <c r="P51" s="6">
        <v>0</v>
      </c>
      <c r="Q51" s="6">
        <v>0</v>
      </c>
      <c r="R51" s="6">
        <v>0</v>
      </c>
      <c r="S51" s="7">
        <v>1513</v>
      </c>
      <c r="T51" s="6">
        <v>0</v>
      </c>
      <c r="U51" s="6">
        <v>0</v>
      </c>
      <c r="V51" s="6">
        <v>0</v>
      </c>
      <c r="W51" s="7">
        <v>0</v>
      </c>
      <c r="X51" s="7">
        <v>677850</v>
      </c>
      <c r="Y51" s="6">
        <v>0</v>
      </c>
      <c r="Z51" s="7">
        <v>2278991</v>
      </c>
      <c r="AA51" s="7">
        <v>90040</v>
      </c>
      <c r="AB51" s="8">
        <v>98</v>
      </c>
      <c r="AC51" s="8">
        <v>0</v>
      </c>
      <c r="AD51" s="6">
        <v>180</v>
      </c>
      <c r="AE51" s="6">
        <v>380</v>
      </c>
      <c r="AF51" s="7">
        <v>540</v>
      </c>
      <c r="AG51" s="7">
        <v>27280</v>
      </c>
      <c r="AH51" s="7">
        <v>10610</v>
      </c>
      <c r="AI51" s="8">
        <v>0</v>
      </c>
      <c r="AJ51" s="7">
        <v>1102</v>
      </c>
      <c r="AK51" s="8">
        <v>6386</v>
      </c>
      <c r="AL51" s="8">
        <v>120</v>
      </c>
      <c r="AM51" s="8">
        <v>2020</v>
      </c>
      <c r="AN51" s="7">
        <v>0</v>
      </c>
      <c r="AO51" s="7">
        <v>9075</v>
      </c>
      <c r="AP51" s="8">
        <v>0</v>
      </c>
      <c r="AQ51" s="7">
        <v>30920</v>
      </c>
      <c r="AR51" s="7">
        <v>58320</v>
      </c>
      <c r="AS51" s="7">
        <v>401610</v>
      </c>
      <c r="AT51" s="8">
        <v>0</v>
      </c>
      <c r="AU51" s="7">
        <v>64720</v>
      </c>
      <c r="AV51" s="7">
        <v>966010</v>
      </c>
      <c r="AW51" s="7"/>
      <c r="AX51" s="8">
        <v>0</v>
      </c>
      <c r="AY51" s="7">
        <v>2681940</v>
      </c>
      <c r="AZ51" s="8">
        <v>0</v>
      </c>
      <c r="BA51" s="7">
        <v>413920</v>
      </c>
      <c r="BB51" s="7">
        <v>256400</v>
      </c>
      <c r="BC51" s="8">
        <v>916230</v>
      </c>
      <c r="BD51" s="8">
        <v>256400</v>
      </c>
      <c r="BE51" s="8">
        <v>0</v>
      </c>
      <c r="BF51" s="6">
        <v>200760</v>
      </c>
      <c r="BG51" s="8">
        <v>213160</v>
      </c>
      <c r="BH51" s="8">
        <v>2681940</v>
      </c>
      <c r="BI51" s="8">
        <v>0</v>
      </c>
      <c r="BJ51" s="8">
        <v>0</v>
      </c>
      <c r="BK51" s="8">
        <v>0</v>
      </c>
      <c r="BL51" s="45">
        <f t="shared" si="18"/>
        <v>7272336</v>
      </c>
      <c r="BM51" s="45">
        <f t="shared" si="32"/>
        <v>2895100</v>
      </c>
      <c r="BN51" s="45">
        <f t="shared" si="19"/>
        <v>10167436</v>
      </c>
      <c r="BO51" s="40" t="s">
        <v>265</v>
      </c>
      <c r="BP51" s="22" t="s">
        <v>364</v>
      </c>
      <c r="BQ51" s="52" t="s">
        <v>365</v>
      </c>
      <c r="BR51" s="55">
        <v>224950.00000000003</v>
      </c>
      <c r="BS51" s="50">
        <f t="shared" si="20"/>
        <v>524.04750138671773</v>
      </c>
      <c r="BT51" s="80">
        <f t="shared" si="33"/>
        <v>72.142104806345714</v>
      </c>
      <c r="BU51" s="75">
        <f t="shared" si="21"/>
        <v>76.834249407493317</v>
      </c>
      <c r="BV51" s="14">
        <f t="shared" si="22"/>
        <v>0.72764863093137011</v>
      </c>
      <c r="BW51" s="14">
        <f t="shared" si="23"/>
        <v>31.507236145428873</v>
      </c>
      <c r="BX51" s="14">
        <f t="shared" si="24"/>
        <v>20.251626241742727</v>
      </c>
      <c r="BY51" s="14">
        <f t="shared" si="25"/>
        <v>3.2635772275729917</v>
      </c>
      <c r="BZ51" s="14">
        <f t="shared" si="26"/>
        <v>34.651303514699208</v>
      </c>
      <c r="CA51" s="14">
        <f t="shared" si="27"/>
        <v>114.92062931773486</v>
      </c>
      <c r="CB51" s="14">
        <f t="shared" si="34"/>
        <v>48.712117391962082</v>
      </c>
      <c r="CC51" s="14">
        <f t="shared" si="28"/>
        <v>163.63274670969693</v>
      </c>
      <c r="CD51" s="14">
        <f t="shared" si="29"/>
        <v>12.929252180928849</v>
      </c>
      <c r="CE51" s="14">
        <f t="shared" si="35"/>
        <v>0</v>
      </c>
      <c r="CF51" s="14">
        <f t="shared" si="30"/>
        <v>135.23977610811355</v>
      </c>
      <c r="CG51" s="19">
        <f t="shared" si="31"/>
        <v>0</v>
      </c>
    </row>
    <row r="52" spans="1:85" ht="13.8" x14ac:dyDescent="0.3">
      <c r="A52" s="3" t="s">
        <v>265</v>
      </c>
      <c r="B52" s="4" t="s">
        <v>366</v>
      </c>
      <c r="C52" s="4" t="s">
        <v>367</v>
      </c>
      <c r="D52" s="5">
        <v>9389</v>
      </c>
      <c r="E52" s="6">
        <v>0</v>
      </c>
      <c r="F52" s="6">
        <v>323360</v>
      </c>
      <c r="G52" s="7">
        <v>0</v>
      </c>
      <c r="H52" s="6">
        <v>0</v>
      </c>
      <c r="I52" s="6">
        <v>0</v>
      </c>
      <c r="J52" s="7">
        <v>302700</v>
      </c>
      <c r="K52" s="7">
        <v>296970</v>
      </c>
      <c r="L52" s="8">
        <v>0</v>
      </c>
      <c r="M52" s="6">
        <v>0</v>
      </c>
      <c r="N52" s="7">
        <v>5240</v>
      </c>
      <c r="O52" s="8">
        <v>0</v>
      </c>
      <c r="P52" s="6">
        <v>0</v>
      </c>
      <c r="Q52" s="6">
        <v>0</v>
      </c>
      <c r="R52" s="6">
        <v>0</v>
      </c>
      <c r="S52" s="7">
        <v>484</v>
      </c>
      <c r="T52" s="6">
        <v>0</v>
      </c>
      <c r="U52" s="6">
        <v>0</v>
      </c>
      <c r="V52" s="6">
        <v>0</v>
      </c>
      <c r="W52" s="7">
        <v>0</v>
      </c>
      <c r="X52" s="7">
        <v>286850</v>
      </c>
      <c r="Y52" s="6">
        <v>0</v>
      </c>
      <c r="Z52" s="7">
        <v>978480</v>
      </c>
      <c r="AA52" s="7">
        <v>24380</v>
      </c>
      <c r="AB52" s="8">
        <v>0</v>
      </c>
      <c r="AC52" s="8">
        <v>0</v>
      </c>
      <c r="AD52" s="6">
        <v>0</v>
      </c>
      <c r="AE52" s="6">
        <v>0</v>
      </c>
      <c r="AF52" s="7">
        <v>600</v>
      </c>
      <c r="AG52" s="7">
        <v>16460</v>
      </c>
      <c r="AH52" s="7">
        <v>7755</v>
      </c>
      <c r="AI52" s="8">
        <v>0</v>
      </c>
      <c r="AJ52" s="7">
        <v>0</v>
      </c>
      <c r="AK52" s="8">
        <v>0</v>
      </c>
      <c r="AL52" s="8">
        <v>0</v>
      </c>
      <c r="AM52" s="8">
        <v>850</v>
      </c>
      <c r="AN52" s="7">
        <v>0</v>
      </c>
      <c r="AO52" s="7">
        <v>3300</v>
      </c>
      <c r="AP52" s="8">
        <v>0</v>
      </c>
      <c r="AQ52" s="7">
        <v>11440</v>
      </c>
      <c r="AR52" s="7">
        <v>23450</v>
      </c>
      <c r="AS52" s="7">
        <v>143540</v>
      </c>
      <c r="AT52" s="8">
        <v>0</v>
      </c>
      <c r="AU52" s="7">
        <v>34900</v>
      </c>
      <c r="AV52" s="7">
        <v>371370</v>
      </c>
      <c r="AW52" s="7"/>
      <c r="AX52" s="8">
        <v>0</v>
      </c>
      <c r="AY52" s="7">
        <v>1058600</v>
      </c>
      <c r="AZ52" s="8">
        <v>0</v>
      </c>
      <c r="BA52" s="7">
        <v>219950</v>
      </c>
      <c r="BB52" s="7">
        <v>103710</v>
      </c>
      <c r="BC52" s="8">
        <v>0</v>
      </c>
      <c r="BD52" s="8">
        <v>103710</v>
      </c>
      <c r="BE52" s="8">
        <v>0</v>
      </c>
      <c r="BF52" s="6">
        <v>145340</v>
      </c>
      <c r="BG52" s="8">
        <v>74610</v>
      </c>
      <c r="BH52" s="8">
        <v>1058600</v>
      </c>
      <c r="BI52" s="8">
        <v>0</v>
      </c>
      <c r="BJ52" s="8">
        <v>0</v>
      </c>
      <c r="BK52" s="8">
        <v>0</v>
      </c>
      <c r="BL52" s="45">
        <f t="shared" si="18"/>
        <v>3081179</v>
      </c>
      <c r="BM52" s="45">
        <f t="shared" si="32"/>
        <v>1133210</v>
      </c>
      <c r="BN52" s="45">
        <f t="shared" si="19"/>
        <v>4214389</v>
      </c>
      <c r="BO52" s="40" t="s">
        <v>265</v>
      </c>
      <c r="BP52" s="22" t="s">
        <v>366</v>
      </c>
      <c r="BQ52" s="52" t="s">
        <v>367</v>
      </c>
      <c r="BR52" s="55">
        <v>160050</v>
      </c>
      <c r="BS52" s="50">
        <f t="shared" si="20"/>
        <v>465.91106614122907</v>
      </c>
      <c r="BT52" s="80">
        <f t="shared" si="33"/>
        <v>74.094735347778311</v>
      </c>
      <c r="BU52" s="75">
        <f t="shared" si="21"/>
        <v>64.992011928852918</v>
      </c>
      <c r="BV52" s="14">
        <f t="shared" si="22"/>
        <v>0</v>
      </c>
      <c r="BW52" s="14">
        <f t="shared" si="23"/>
        <v>31.629566514005752</v>
      </c>
      <c r="BX52" s="14">
        <f t="shared" si="24"/>
        <v>15.288103099371606</v>
      </c>
      <c r="BY52" s="14">
        <f t="shared" si="25"/>
        <v>3.7171157737778251</v>
      </c>
      <c r="BZ52" s="14">
        <f t="shared" si="26"/>
        <v>32.239855149643198</v>
      </c>
      <c r="CA52" s="14">
        <f t="shared" si="27"/>
        <v>104.21557141335606</v>
      </c>
      <c r="CB52" s="14">
        <f t="shared" si="34"/>
        <v>39.553733091916072</v>
      </c>
      <c r="CC52" s="14">
        <f t="shared" si="28"/>
        <v>143.76930450527212</v>
      </c>
      <c r="CD52" s="14">
        <f t="shared" si="29"/>
        <v>11.045904782191927</v>
      </c>
      <c r="CE52" s="14">
        <f t="shared" si="35"/>
        <v>0</v>
      </c>
      <c r="CF52" s="14">
        <f t="shared" si="30"/>
        <v>112.74896155075088</v>
      </c>
      <c r="CG52" s="19">
        <f t="shared" si="31"/>
        <v>0</v>
      </c>
    </row>
    <row r="53" spans="1:85" ht="13.8" x14ac:dyDescent="0.3">
      <c r="A53" s="3" t="s">
        <v>265</v>
      </c>
      <c r="B53" s="4" t="s">
        <v>368</v>
      </c>
      <c r="C53" s="4" t="s">
        <v>369</v>
      </c>
      <c r="D53" s="5">
        <v>2594</v>
      </c>
      <c r="E53" s="6">
        <v>0</v>
      </c>
      <c r="F53" s="6">
        <v>62930</v>
      </c>
      <c r="G53" s="7">
        <v>0</v>
      </c>
      <c r="H53" s="6">
        <v>0</v>
      </c>
      <c r="I53" s="6">
        <v>0</v>
      </c>
      <c r="J53" s="7">
        <v>73400</v>
      </c>
      <c r="K53" s="7">
        <v>89440</v>
      </c>
      <c r="L53" s="8">
        <v>0</v>
      </c>
      <c r="M53" s="6">
        <v>0</v>
      </c>
      <c r="N53" s="7">
        <v>0</v>
      </c>
      <c r="O53" s="8">
        <v>0</v>
      </c>
      <c r="P53" s="6">
        <v>0</v>
      </c>
      <c r="Q53" s="6">
        <v>0</v>
      </c>
      <c r="R53" s="6">
        <v>0</v>
      </c>
      <c r="S53" s="7">
        <v>23</v>
      </c>
      <c r="T53" s="6">
        <v>0</v>
      </c>
      <c r="U53" s="6">
        <v>0</v>
      </c>
      <c r="V53" s="6">
        <v>0</v>
      </c>
      <c r="W53" s="7">
        <v>0</v>
      </c>
      <c r="X53" s="7">
        <v>69690</v>
      </c>
      <c r="Y53" s="6">
        <v>0</v>
      </c>
      <c r="Z53" s="7">
        <v>343330</v>
      </c>
      <c r="AA53" s="7">
        <v>9250</v>
      </c>
      <c r="AB53" s="8">
        <v>0</v>
      </c>
      <c r="AC53" s="8">
        <v>0</v>
      </c>
      <c r="AD53" s="6">
        <v>0</v>
      </c>
      <c r="AE53" s="6">
        <v>0</v>
      </c>
      <c r="AF53" s="7">
        <v>110</v>
      </c>
      <c r="AG53" s="7">
        <v>2640</v>
      </c>
      <c r="AH53" s="7">
        <v>1350</v>
      </c>
      <c r="AI53" s="8">
        <v>0</v>
      </c>
      <c r="AJ53" s="7">
        <v>180</v>
      </c>
      <c r="AK53" s="8">
        <v>1000</v>
      </c>
      <c r="AL53" s="8">
        <v>0</v>
      </c>
      <c r="AM53" s="8">
        <v>270</v>
      </c>
      <c r="AN53" s="7">
        <v>0</v>
      </c>
      <c r="AO53" s="7">
        <v>915</v>
      </c>
      <c r="AP53" s="8">
        <v>0</v>
      </c>
      <c r="AQ53" s="7">
        <v>8220</v>
      </c>
      <c r="AR53" s="7">
        <v>7030</v>
      </c>
      <c r="AS53" s="7">
        <v>33930</v>
      </c>
      <c r="AT53" s="8">
        <v>0</v>
      </c>
      <c r="AU53" s="7">
        <v>13550</v>
      </c>
      <c r="AV53" s="7">
        <v>231150</v>
      </c>
      <c r="AW53" s="7"/>
      <c r="AX53" s="8">
        <v>0</v>
      </c>
      <c r="AY53" s="7">
        <v>241640</v>
      </c>
      <c r="AZ53" s="8">
        <v>0</v>
      </c>
      <c r="BA53" s="7">
        <v>38790</v>
      </c>
      <c r="BB53" s="7">
        <v>29320</v>
      </c>
      <c r="BC53" s="8">
        <v>0</v>
      </c>
      <c r="BD53" s="8">
        <v>29320</v>
      </c>
      <c r="BE53" s="8">
        <v>0</v>
      </c>
      <c r="BF53" s="6">
        <v>21200</v>
      </c>
      <c r="BG53" s="8">
        <v>17590</v>
      </c>
      <c r="BH53" s="8">
        <v>241640</v>
      </c>
      <c r="BI53" s="8">
        <v>0</v>
      </c>
      <c r="BJ53" s="8">
        <v>0</v>
      </c>
      <c r="BK53" s="8">
        <v>0</v>
      </c>
      <c r="BL53" s="45">
        <f t="shared" si="18"/>
        <v>998928</v>
      </c>
      <c r="BM53" s="45">
        <f t="shared" si="32"/>
        <v>259230</v>
      </c>
      <c r="BN53" s="45">
        <f t="shared" si="19"/>
        <v>1258158</v>
      </c>
      <c r="BO53" s="40" t="s">
        <v>265</v>
      </c>
      <c r="BP53" s="22" t="s">
        <v>368</v>
      </c>
      <c r="BQ53" s="52" t="s">
        <v>369</v>
      </c>
      <c r="BR53" s="55">
        <v>25300</v>
      </c>
      <c r="BS53" s="50">
        <f t="shared" si="20"/>
        <v>494.77949113338474</v>
      </c>
      <c r="BT53" s="80">
        <f t="shared" si="33"/>
        <v>79.802221810141035</v>
      </c>
      <c r="BU53" s="75">
        <f t="shared" si="21"/>
        <v>51.125674633770238</v>
      </c>
      <c r="BV53" s="14">
        <f t="shared" si="22"/>
        <v>0</v>
      </c>
      <c r="BW53" s="14">
        <f t="shared" si="23"/>
        <v>34.479568234387045</v>
      </c>
      <c r="BX53" s="14">
        <f t="shared" si="24"/>
        <v>13.080185042405551</v>
      </c>
      <c r="BY53" s="14">
        <f t="shared" si="25"/>
        <v>5.2235929067077871</v>
      </c>
      <c r="BZ53" s="14">
        <f t="shared" si="26"/>
        <v>28.296067848882036</v>
      </c>
      <c r="CA53" s="14">
        <f t="shared" si="27"/>
        <v>132.35543562066306</v>
      </c>
      <c r="CB53" s="14">
        <f t="shared" si="34"/>
        <v>89.109483423284502</v>
      </c>
      <c r="CC53" s="14">
        <f t="shared" si="28"/>
        <v>221.46491904394756</v>
      </c>
      <c r="CD53" s="14">
        <f t="shared" si="29"/>
        <v>11.303006939090208</v>
      </c>
      <c r="CE53" s="14">
        <f t="shared" si="35"/>
        <v>0</v>
      </c>
      <c r="CF53" s="14">
        <f t="shared" si="30"/>
        <v>93.153430994602928</v>
      </c>
      <c r="CG53" s="19">
        <f t="shared" si="31"/>
        <v>0</v>
      </c>
    </row>
    <row r="54" spans="1:85" ht="13.8" x14ac:dyDescent="0.3">
      <c r="A54" s="3" t="s">
        <v>265</v>
      </c>
      <c r="B54" s="4" t="s">
        <v>370</v>
      </c>
      <c r="C54" s="4" t="s">
        <v>371</v>
      </c>
      <c r="D54" s="5">
        <v>445</v>
      </c>
      <c r="E54" s="6">
        <v>0</v>
      </c>
      <c r="F54" s="6">
        <v>0</v>
      </c>
      <c r="G54" s="7">
        <v>4360</v>
      </c>
      <c r="H54" s="6">
        <v>0</v>
      </c>
      <c r="I54" s="6">
        <v>0</v>
      </c>
      <c r="J54" s="7">
        <v>0</v>
      </c>
      <c r="K54" s="7">
        <v>1000</v>
      </c>
      <c r="L54" s="8">
        <v>0</v>
      </c>
      <c r="M54" s="6">
        <v>0</v>
      </c>
      <c r="N54" s="7">
        <v>0</v>
      </c>
      <c r="O54" s="8">
        <v>0</v>
      </c>
      <c r="P54" s="6">
        <v>0</v>
      </c>
      <c r="Q54" s="6">
        <v>0</v>
      </c>
      <c r="R54" s="6">
        <v>0</v>
      </c>
      <c r="S54" s="7">
        <v>0</v>
      </c>
      <c r="T54" s="6">
        <v>0</v>
      </c>
      <c r="U54" s="6">
        <v>0</v>
      </c>
      <c r="V54" s="6">
        <v>0</v>
      </c>
      <c r="W54" s="7">
        <v>0</v>
      </c>
      <c r="X54" s="7">
        <v>8680</v>
      </c>
      <c r="Y54" s="6">
        <v>0</v>
      </c>
      <c r="Z54" s="7">
        <v>846</v>
      </c>
      <c r="AA54" s="7">
        <v>980</v>
      </c>
      <c r="AB54" s="8">
        <v>0</v>
      </c>
      <c r="AC54" s="8">
        <v>0</v>
      </c>
      <c r="AD54" s="6">
        <v>0</v>
      </c>
      <c r="AE54" s="6">
        <v>0</v>
      </c>
      <c r="AF54" s="7">
        <v>0</v>
      </c>
      <c r="AG54" s="7">
        <v>0</v>
      </c>
      <c r="AH54" s="7">
        <v>0</v>
      </c>
      <c r="AI54" s="8">
        <v>0</v>
      </c>
      <c r="AJ54" s="7">
        <v>0</v>
      </c>
      <c r="AK54" s="8">
        <v>0</v>
      </c>
      <c r="AL54" s="8">
        <v>0</v>
      </c>
      <c r="AM54" s="8">
        <v>10</v>
      </c>
      <c r="AN54" s="7">
        <v>0</v>
      </c>
      <c r="AO54" s="7">
        <v>857</v>
      </c>
      <c r="AP54" s="8">
        <v>0</v>
      </c>
      <c r="AQ54" s="7">
        <v>0</v>
      </c>
      <c r="AR54" s="7">
        <v>0</v>
      </c>
      <c r="AS54" s="7">
        <v>10370</v>
      </c>
      <c r="AT54" s="8">
        <v>0</v>
      </c>
      <c r="AU54" s="7">
        <v>6040</v>
      </c>
      <c r="AV54" s="7">
        <v>41170</v>
      </c>
      <c r="AW54" s="7"/>
      <c r="AX54" s="8">
        <v>0</v>
      </c>
      <c r="AY54" s="7">
        <v>85735</v>
      </c>
      <c r="AZ54" s="8">
        <v>0</v>
      </c>
      <c r="BA54" s="7">
        <v>0</v>
      </c>
      <c r="BB54" s="7">
        <v>10690</v>
      </c>
      <c r="BC54" s="8">
        <v>7186510</v>
      </c>
      <c r="BD54" s="8">
        <v>10690</v>
      </c>
      <c r="BE54" s="8">
        <v>0</v>
      </c>
      <c r="BF54" s="6">
        <v>0</v>
      </c>
      <c r="BG54" s="8">
        <v>0</v>
      </c>
      <c r="BH54" s="8">
        <v>85735</v>
      </c>
      <c r="BI54" s="8">
        <v>0</v>
      </c>
      <c r="BJ54" s="8">
        <v>0</v>
      </c>
      <c r="BK54" s="8">
        <v>0</v>
      </c>
      <c r="BL54" s="45">
        <f t="shared" si="18"/>
        <v>85003</v>
      </c>
      <c r="BM54" s="45">
        <f t="shared" si="32"/>
        <v>85735</v>
      </c>
      <c r="BN54" s="45">
        <f t="shared" si="19"/>
        <v>170738</v>
      </c>
      <c r="BO54" s="40" t="s">
        <v>265</v>
      </c>
      <c r="BP54" s="22" t="s">
        <v>370</v>
      </c>
      <c r="BQ54" s="52" t="s">
        <v>371</v>
      </c>
      <c r="BR54" s="55">
        <v>550</v>
      </c>
      <c r="BS54" s="50">
        <f t="shared" si="20"/>
        <v>384.91685393258427</v>
      </c>
      <c r="BT54" s="80">
        <f t="shared" si="33"/>
        <v>49.946873102610809</v>
      </c>
      <c r="BU54" s="75">
        <f t="shared" si="21"/>
        <v>19.50561797752809</v>
      </c>
      <c r="BV54" s="14">
        <f t="shared" si="22"/>
        <v>9.7977528089887649</v>
      </c>
      <c r="BW54" s="14">
        <f t="shared" si="23"/>
        <v>2.2471910112359552</v>
      </c>
      <c r="BX54" s="14">
        <f t="shared" si="24"/>
        <v>23.303370786516854</v>
      </c>
      <c r="BY54" s="14">
        <f t="shared" si="25"/>
        <v>13.573033707865168</v>
      </c>
      <c r="BZ54" s="14">
        <f t="shared" si="26"/>
        <v>0</v>
      </c>
      <c r="CA54" s="14">
        <f t="shared" si="27"/>
        <v>1.901123595505618</v>
      </c>
      <c r="CB54" s="14">
        <f t="shared" si="34"/>
        <v>92.516853932584269</v>
      </c>
      <c r="CC54" s="14">
        <f t="shared" si="28"/>
        <v>94.417977528089892</v>
      </c>
      <c r="CD54" s="14">
        <f t="shared" si="29"/>
        <v>24.022471910112358</v>
      </c>
      <c r="CE54" s="14">
        <f t="shared" si="35"/>
        <v>0</v>
      </c>
      <c r="CF54" s="14">
        <f t="shared" si="30"/>
        <v>192.6629213483146</v>
      </c>
      <c r="CG54" s="19">
        <f t="shared" si="31"/>
        <v>0</v>
      </c>
    </row>
    <row r="55" spans="1:85" ht="13.8" x14ac:dyDescent="0.3">
      <c r="A55" s="3" t="s">
        <v>265</v>
      </c>
      <c r="B55" s="4" t="s">
        <v>372</v>
      </c>
      <c r="C55" s="4" t="s">
        <v>373</v>
      </c>
      <c r="D55" s="5">
        <v>1106</v>
      </c>
      <c r="E55" s="6">
        <v>0</v>
      </c>
      <c r="F55" s="6">
        <v>12770</v>
      </c>
      <c r="G55" s="7">
        <v>0</v>
      </c>
      <c r="H55" s="6">
        <v>0</v>
      </c>
      <c r="I55" s="6">
        <v>0</v>
      </c>
      <c r="J55" s="7">
        <v>24370</v>
      </c>
      <c r="K55" s="7">
        <v>21230</v>
      </c>
      <c r="L55" s="8">
        <v>0</v>
      </c>
      <c r="M55" s="6">
        <v>0</v>
      </c>
      <c r="N55" s="7">
        <v>2950</v>
      </c>
      <c r="O55" s="8">
        <v>0</v>
      </c>
      <c r="P55" s="6">
        <v>0</v>
      </c>
      <c r="Q55" s="6">
        <v>0</v>
      </c>
      <c r="R55" s="6">
        <v>0</v>
      </c>
      <c r="S55" s="7">
        <v>0</v>
      </c>
      <c r="T55" s="6">
        <v>0</v>
      </c>
      <c r="U55" s="6">
        <v>0</v>
      </c>
      <c r="V55" s="6">
        <v>0</v>
      </c>
      <c r="W55" s="7">
        <v>0</v>
      </c>
      <c r="X55" s="7">
        <v>21350</v>
      </c>
      <c r="Y55" s="6">
        <v>0</v>
      </c>
      <c r="Z55" s="7">
        <v>985666</v>
      </c>
      <c r="AA55" s="7">
        <v>2470</v>
      </c>
      <c r="AB55" s="8">
        <v>0</v>
      </c>
      <c r="AC55" s="8">
        <v>0</v>
      </c>
      <c r="AD55" s="6">
        <v>0</v>
      </c>
      <c r="AE55" s="6">
        <v>0</v>
      </c>
      <c r="AF55" s="7">
        <v>0</v>
      </c>
      <c r="AG55" s="7">
        <v>1420</v>
      </c>
      <c r="AH55" s="7">
        <v>0</v>
      </c>
      <c r="AI55" s="8">
        <v>0</v>
      </c>
      <c r="AJ55" s="7">
        <v>1200</v>
      </c>
      <c r="AK55" s="8">
        <v>0</v>
      </c>
      <c r="AL55" s="8">
        <v>0</v>
      </c>
      <c r="AM55" s="8">
        <v>35</v>
      </c>
      <c r="AN55" s="7">
        <v>0</v>
      </c>
      <c r="AO55" s="7">
        <v>920</v>
      </c>
      <c r="AP55" s="8">
        <v>0</v>
      </c>
      <c r="AQ55" s="7">
        <v>2700</v>
      </c>
      <c r="AR55" s="7">
        <v>3200</v>
      </c>
      <c r="AS55" s="7">
        <v>12390</v>
      </c>
      <c r="AT55" s="8">
        <v>0</v>
      </c>
      <c r="AU55" s="7">
        <v>5750</v>
      </c>
      <c r="AV55" s="7">
        <v>3580</v>
      </c>
      <c r="AW55" s="7"/>
      <c r="AX55" s="8">
        <v>0</v>
      </c>
      <c r="AY55" s="7">
        <v>232010</v>
      </c>
      <c r="AZ55" s="8">
        <v>0</v>
      </c>
      <c r="BA55" s="7">
        <v>45070</v>
      </c>
      <c r="BB55" s="7">
        <v>26270</v>
      </c>
      <c r="BC55" s="8">
        <v>20289950</v>
      </c>
      <c r="BD55" s="8">
        <v>26270</v>
      </c>
      <c r="BE55" s="8">
        <v>0</v>
      </c>
      <c r="BF55" s="6">
        <v>33160</v>
      </c>
      <c r="BG55" s="8">
        <v>11910</v>
      </c>
      <c r="BH55" s="8">
        <v>232010</v>
      </c>
      <c r="BI55" s="8">
        <v>0</v>
      </c>
      <c r="BJ55" s="8">
        <v>0</v>
      </c>
      <c r="BK55" s="8">
        <v>0</v>
      </c>
      <c r="BL55" s="45">
        <f t="shared" si="18"/>
        <v>1161431</v>
      </c>
      <c r="BM55" s="45">
        <f t="shared" si="32"/>
        <v>243920</v>
      </c>
      <c r="BN55" s="45">
        <f t="shared" si="19"/>
        <v>1405351</v>
      </c>
      <c r="BO55" s="40" t="s">
        <v>265</v>
      </c>
      <c r="BP55" s="22" t="s">
        <v>372</v>
      </c>
      <c r="BQ55" s="52" t="s">
        <v>373</v>
      </c>
      <c r="BR55" s="55">
        <v>77550.000000000015</v>
      </c>
      <c r="BS55" s="50">
        <f t="shared" si="20"/>
        <v>1340.7784810126582</v>
      </c>
      <c r="BT55" s="80">
        <f t="shared" si="33"/>
        <v>83.551160866436803</v>
      </c>
      <c r="BU55" s="75">
        <f t="shared" si="21"/>
        <v>30.849909584086799</v>
      </c>
      <c r="BV55" s="14">
        <f t="shared" si="22"/>
        <v>0</v>
      </c>
      <c r="BW55" s="14">
        <f t="shared" si="23"/>
        <v>19.195298372513562</v>
      </c>
      <c r="BX55" s="14">
        <f t="shared" si="24"/>
        <v>11.20253164556962</v>
      </c>
      <c r="BY55" s="14">
        <f t="shared" si="25"/>
        <v>5.198915009041591</v>
      </c>
      <c r="BZ55" s="14">
        <f t="shared" si="26"/>
        <v>22.034358047016276</v>
      </c>
      <c r="CA55" s="14">
        <f t="shared" si="27"/>
        <v>891.19891500904157</v>
      </c>
      <c r="CB55" s="14">
        <f t="shared" si="34"/>
        <v>3.236889692585895</v>
      </c>
      <c r="CC55" s="14">
        <f t="shared" si="28"/>
        <v>894.43580470162749</v>
      </c>
      <c r="CD55" s="14">
        <f t="shared" si="29"/>
        <v>23.752260397830018</v>
      </c>
      <c r="CE55" s="14">
        <f t="shared" si="35"/>
        <v>0</v>
      </c>
      <c r="CF55" s="14">
        <f t="shared" si="30"/>
        <v>209.7739602169982</v>
      </c>
      <c r="CG55" s="19">
        <f t="shared" si="31"/>
        <v>0</v>
      </c>
    </row>
    <row r="56" spans="1:85" ht="14.4" thickBot="1" x14ac:dyDescent="0.35">
      <c r="A56" s="3" t="s">
        <v>265</v>
      </c>
      <c r="B56" s="4" t="s">
        <v>374</v>
      </c>
      <c r="C56" s="4" t="s">
        <v>375</v>
      </c>
      <c r="D56" s="5">
        <v>1045</v>
      </c>
      <c r="E56" s="6">
        <v>0</v>
      </c>
      <c r="F56" s="6">
        <v>500</v>
      </c>
      <c r="G56" s="7">
        <v>0</v>
      </c>
      <c r="H56" s="6">
        <v>0</v>
      </c>
      <c r="I56" s="6">
        <v>0</v>
      </c>
      <c r="J56" s="7">
        <v>15630</v>
      </c>
      <c r="K56" s="7">
        <v>23140</v>
      </c>
      <c r="L56" s="8">
        <v>0</v>
      </c>
      <c r="M56" s="6">
        <v>0</v>
      </c>
      <c r="N56" s="7">
        <v>3360</v>
      </c>
      <c r="O56" s="8">
        <v>0</v>
      </c>
      <c r="P56" s="6">
        <v>0</v>
      </c>
      <c r="Q56" s="6">
        <v>0</v>
      </c>
      <c r="R56" s="6">
        <v>0</v>
      </c>
      <c r="S56" s="7">
        <v>0</v>
      </c>
      <c r="T56" s="6">
        <v>0</v>
      </c>
      <c r="U56" s="6">
        <v>0</v>
      </c>
      <c r="V56" s="6">
        <v>0</v>
      </c>
      <c r="W56" s="7">
        <v>0</v>
      </c>
      <c r="X56" s="7">
        <v>19682</v>
      </c>
      <c r="Y56" s="6">
        <v>0</v>
      </c>
      <c r="Z56" s="7">
        <v>42935</v>
      </c>
      <c r="AA56" s="7">
        <v>8110</v>
      </c>
      <c r="AB56" s="8">
        <v>0</v>
      </c>
      <c r="AC56" s="8">
        <v>0</v>
      </c>
      <c r="AD56" s="6">
        <v>0</v>
      </c>
      <c r="AE56" s="6">
        <v>0</v>
      </c>
      <c r="AF56" s="7">
        <v>0</v>
      </c>
      <c r="AG56" s="7">
        <v>0</v>
      </c>
      <c r="AH56" s="7">
        <v>220</v>
      </c>
      <c r="AI56" s="8">
        <v>0</v>
      </c>
      <c r="AJ56" s="7">
        <v>0</v>
      </c>
      <c r="AK56" s="8">
        <v>0</v>
      </c>
      <c r="AL56" s="8">
        <v>0</v>
      </c>
      <c r="AM56" s="8">
        <v>80</v>
      </c>
      <c r="AN56" s="7">
        <v>0</v>
      </c>
      <c r="AO56" s="7">
        <v>1040</v>
      </c>
      <c r="AP56" s="8">
        <v>0</v>
      </c>
      <c r="AQ56" s="7">
        <v>190</v>
      </c>
      <c r="AR56" s="7">
        <v>900</v>
      </c>
      <c r="AS56" s="7">
        <v>29730</v>
      </c>
      <c r="AT56" s="8">
        <v>0</v>
      </c>
      <c r="AU56" s="7">
        <v>0</v>
      </c>
      <c r="AV56" s="7">
        <v>14710</v>
      </c>
      <c r="AW56" s="7"/>
      <c r="AX56" s="8">
        <v>0</v>
      </c>
      <c r="AY56" s="7">
        <v>104465</v>
      </c>
      <c r="AZ56" s="8">
        <v>0</v>
      </c>
      <c r="BA56" s="7">
        <v>0</v>
      </c>
      <c r="BB56" s="7">
        <v>34550</v>
      </c>
      <c r="BC56" s="8">
        <v>0</v>
      </c>
      <c r="BD56" s="8">
        <v>34550</v>
      </c>
      <c r="BE56" s="8">
        <v>0</v>
      </c>
      <c r="BF56" s="6">
        <v>0</v>
      </c>
      <c r="BG56" s="8">
        <v>0</v>
      </c>
      <c r="BH56" s="8">
        <v>104465</v>
      </c>
      <c r="BI56" s="8">
        <v>0</v>
      </c>
      <c r="BJ56" s="8">
        <v>0</v>
      </c>
      <c r="BK56" s="8">
        <v>0</v>
      </c>
      <c r="BL56" s="45">
        <f t="shared" si="18"/>
        <v>194777</v>
      </c>
      <c r="BM56" s="45">
        <f t="shared" si="32"/>
        <v>104465</v>
      </c>
      <c r="BN56" s="45">
        <f t="shared" si="19"/>
        <v>299242</v>
      </c>
      <c r="BO56" s="40" t="s">
        <v>265</v>
      </c>
      <c r="BP56" s="22" t="s">
        <v>374</v>
      </c>
      <c r="BQ56" s="52" t="s">
        <v>375</v>
      </c>
      <c r="BR56" s="55">
        <v>48400.000000000007</v>
      </c>
      <c r="BS56" s="50">
        <f t="shared" si="20"/>
        <v>332.67177033492823</v>
      </c>
      <c r="BT56" s="80">
        <f t="shared" si="33"/>
        <v>69.950408753832974</v>
      </c>
      <c r="BU56" s="75">
        <f t="shared" si="21"/>
        <v>19.312918660287082</v>
      </c>
      <c r="BV56" s="14">
        <f t="shared" si="22"/>
        <v>0</v>
      </c>
      <c r="BW56" s="14">
        <f t="shared" si="23"/>
        <v>22.14354066985646</v>
      </c>
      <c r="BX56" s="14">
        <f t="shared" si="24"/>
        <v>28.449760765550238</v>
      </c>
      <c r="BY56" s="14">
        <f t="shared" si="25"/>
        <v>0</v>
      </c>
      <c r="BZ56" s="14">
        <f t="shared" si="26"/>
        <v>14.956937799043063</v>
      </c>
      <c r="CA56" s="14">
        <f t="shared" si="27"/>
        <v>41.086124401913878</v>
      </c>
      <c r="CB56" s="14">
        <f t="shared" si="34"/>
        <v>14.076555023923445</v>
      </c>
      <c r="CC56" s="14">
        <f t="shared" si="28"/>
        <v>55.162679425837318</v>
      </c>
      <c r="CD56" s="14">
        <f t="shared" si="29"/>
        <v>33.062200956937801</v>
      </c>
      <c r="CE56" s="14">
        <f t="shared" si="35"/>
        <v>0</v>
      </c>
      <c r="CF56" s="14">
        <f t="shared" si="30"/>
        <v>99.966507177033492</v>
      </c>
      <c r="CG56" s="19">
        <f t="shared" si="31"/>
        <v>0</v>
      </c>
    </row>
    <row r="57" spans="1:85" ht="14.4" thickBot="1" x14ac:dyDescent="0.35">
      <c r="A57" s="34" t="s">
        <v>265</v>
      </c>
      <c r="B57" s="35" t="s">
        <v>306</v>
      </c>
      <c r="C57" s="35">
        <v>11</v>
      </c>
      <c r="D57" s="36">
        <f t="shared" ref="D57:AV57" si="36">SUM(D2:D56)</f>
        <v>318921</v>
      </c>
      <c r="E57" s="37">
        <f t="shared" si="36"/>
        <v>42</v>
      </c>
      <c r="F57" s="36">
        <f t="shared" si="36"/>
        <v>8784050</v>
      </c>
      <c r="G57" s="36">
        <f t="shared" si="36"/>
        <v>161000</v>
      </c>
      <c r="H57" s="37">
        <f t="shared" si="36"/>
        <v>7550</v>
      </c>
      <c r="I57" s="37">
        <f t="shared" si="36"/>
        <v>33520</v>
      </c>
      <c r="J57" s="37">
        <f t="shared" si="36"/>
        <v>10771550</v>
      </c>
      <c r="K57" s="36">
        <f t="shared" si="36"/>
        <v>11073880</v>
      </c>
      <c r="L57" s="37">
        <f t="shared" si="36"/>
        <v>10</v>
      </c>
      <c r="M57" s="37">
        <f t="shared" si="36"/>
        <v>1171</v>
      </c>
      <c r="N57" s="37">
        <f t="shared" si="36"/>
        <v>96470</v>
      </c>
      <c r="O57" s="38">
        <f t="shared" si="36"/>
        <v>0</v>
      </c>
      <c r="P57" s="38">
        <f t="shared" si="36"/>
        <v>0</v>
      </c>
      <c r="Q57" s="38">
        <f t="shared" si="36"/>
        <v>0</v>
      </c>
      <c r="R57" s="38">
        <f t="shared" si="36"/>
        <v>450</v>
      </c>
      <c r="S57" s="38">
        <f t="shared" si="36"/>
        <v>12062</v>
      </c>
      <c r="T57" s="38">
        <f t="shared" si="36"/>
        <v>0</v>
      </c>
      <c r="U57" s="38">
        <f t="shared" si="36"/>
        <v>0</v>
      </c>
      <c r="V57" s="38">
        <f t="shared" si="36"/>
        <v>0</v>
      </c>
      <c r="W57" s="38">
        <f t="shared" si="36"/>
        <v>781395</v>
      </c>
      <c r="X57" s="38">
        <f t="shared" si="36"/>
        <v>11233959</v>
      </c>
      <c r="Y57" s="36">
        <f t="shared" si="36"/>
        <v>0</v>
      </c>
      <c r="Z57" s="38">
        <f t="shared" si="36"/>
        <v>43655225</v>
      </c>
      <c r="AA57" s="36">
        <f t="shared" si="36"/>
        <v>1108980</v>
      </c>
      <c r="AB57" s="38">
        <f t="shared" si="36"/>
        <v>1310</v>
      </c>
      <c r="AC57" s="38">
        <f t="shared" si="36"/>
        <v>0</v>
      </c>
      <c r="AD57" s="38">
        <f t="shared" si="36"/>
        <v>318</v>
      </c>
      <c r="AE57" s="38">
        <f t="shared" si="36"/>
        <v>1068</v>
      </c>
      <c r="AF57" s="37">
        <f t="shared" si="36"/>
        <v>12195</v>
      </c>
      <c r="AG57" s="36">
        <f t="shared" si="36"/>
        <v>312295</v>
      </c>
      <c r="AH57" s="38">
        <f t="shared" si="36"/>
        <v>163295</v>
      </c>
      <c r="AI57" s="37">
        <f t="shared" si="36"/>
        <v>400</v>
      </c>
      <c r="AJ57" s="38">
        <f t="shared" si="36"/>
        <v>14376</v>
      </c>
      <c r="AK57" s="38">
        <f t="shared" si="36"/>
        <v>51005</v>
      </c>
      <c r="AL57" s="38">
        <f t="shared" si="36"/>
        <v>1650</v>
      </c>
      <c r="AM57" s="38">
        <f t="shared" si="36"/>
        <v>30270</v>
      </c>
      <c r="AN57" s="38">
        <f t="shared" si="36"/>
        <v>0</v>
      </c>
      <c r="AO57" s="38">
        <f t="shared" si="36"/>
        <v>98733</v>
      </c>
      <c r="AP57" s="38">
        <f t="shared" si="36"/>
        <v>0</v>
      </c>
      <c r="AQ57" s="36">
        <f t="shared" si="36"/>
        <v>424008</v>
      </c>
      <c r="AR57" s="38">
        <f t="shared" si="36"/>
        <v>688775</v>
      </c>
      <c r="AS57" s="38">
        <f t="shared" si="36"/>
        <v>4117025</v>
      </c>
      <c r="AT57" s="38">
        <f t="shared" si="36"/>
        <v>0</v>
      </c>
      <c r="AU57" s="38">
        <f t="shared" si="36"/>
        <v>1170840</v>
      </c>
      <c r="AV57" s="38">
        <f t="shared" si="36"/>
        <v>9217080</v>
      </c>
      <c r="AW57" s="38"/>
      <c r="AX57" s="38">
        <f t="shared" ref="AX57:BG57" si="37">SUM(AX2:AX56)</f>
        <v>0</v>
      </c>
      <c r="AY57" s="36">
        <f t="shared" si="37"/>
        <v>28421955</v>
      </c>
      <c r="AZ57" s="38">
        <f t="shared" si="37"/>
        <v>0</v>
      </c>
      <c r="BA57" s="38">
        <f t="shared" si="37"/>
        <v>4692600</v>
      </c>
      <c r="BB57" s="36">
        <f t="shared" si="37"/>
        <v>5376020</v>
      </c>
      <c r="BC57" s="38">
        <f t="shared" si="37"/>
        <v>114808080</v>
      </c>
      <c r="BD57" s="38">
        <f t="shared" si="37"/>
        <v>5125650</v>
      </c>
      <c r="BE57" s="36">
        <f t="shared" si="37"/>
        <v>0</v>
      </c>
      <c r="BF57" s="36">
        <f t="shared" si="37"/>
        <v>2402600</v>
      </c>
      <c r="BG57" s="38">
        <f t="shared" si="37"/>
        <v>2290000</v>
      </c>
      <c r="BH57" s="36">
        <v>244904379</v>
      </c>
      <c r="BI57" s="38">
        <f t="shared" ref="BI57:BN57" si="38">SUM(BI2:BI56)</f>
        <v>0</v>
      </c>
      <c r="BJ57" s="38">
        <f t="shared" si="38"/>
        <v>1235300</v>
      </c>
      <c r="BK57" s="38">
        <f t="shared" si="38"/>
        <v>0</v>
      </c>
      <c r="BL57" s="47">
        <f t="shared" si="38"/>
        <v>111554207</v>
      </c>
      <c r="BM57" s="47">
        <f t="shared" si="38"/>
        <v>41347815</v>
      </c>
      <c r="BN57" s="47">
        <f t="shared" si="38"/>
        <v>152902022</v>
      </c>
      <c r="BO57" s="42"/>
      <c r="BP57" s="35" t="s">
        <v>528</v>
      </c>
      <c r="BQ57" s="54">
        <v>11</v>
      </c>
      <c r="BR57" s="57">
        <f>SUM(BR2:BR56)</f>
        <v>3625050</v>
      </c>
      <c r="BS57" s="42">
        <f t="shared" ref="BS57" si="39">(BN57+BR57)/D57</f>
        <v>490.80202307154434</v>
      </c>
      <c r="BT57" s="82">
        <f t="shared" ref="BT57" si="40">(BL57+BR57)/(BL57+BR57+BM57)*100</f>
        <v>73.584240430946025</v>
      </c>
      <c r="BU57" s="77">
        <f t="shared" ref="BU57" si="41">(F57+X57)/D57</f>
        <v>62.767923717785912</v>
      </c>
      <c r="BV57" s="38">
        <f t="shared" ref="BV57" si="42">(G57+AT57)/D57</f>
        <v>0.5048272142630934</v>
      </c>
      <c r="BW57" s="38">
        <f t="shared" ref="BW57" si="43">(K57+Y57)/D57</f>
        <v>34.722956468843378</v>
      </c>
      <c r="BX57" s="38">
        <f t="shared" ref="BX57" si="44">(H57+AS57)/D57</f>
        <v>12.9329050140944</v>
      </c>
      <c r="BY57" s="38">
        <f t="shared" ref="BY57" si="45">(I57+AU57)/D57</f>
        <v>3.7763584085086901</v>
      </c>
      <c r="BZ57" s="38">
        <f t="shared" ref="BZ57" si="46">J57/D57</f>
        <v>33.774978756494555</v>
      </c>
      <c r="CA57" s="38">
        <f t="shared" ref="CA57" si="47">Z57/D57</f>
        <v>136.88413431539473</v>
      </c>
      <c r="CB57" s="38">
        <f t="shared" ref="CB57" si="48">AV57/D57</f>
        <v>28.900824969192996</v>
      </c>
      <c r="CC57" s="38">
        <f t="shared" ref="CC57" si="49">(Z57+AV57)/D57</f>
        <v>165.78495928458773</v>
      </c>
      <c r="CD57" s="38">
        <f t="shared" ref="CD57" si="50">BD57/D57</f>
        <v>16.071848514208849</v>
      </c>
      <c r="CE57" s="38">
        <f t="shared" ref="CE57" si="51">BE57/D57</f>
        <v>0</v>
      </c>
      <c r="CF57" s="38">
        <f t="shared" ref="CF57" si="52">BH57/D57</f>
        <v>767.915499449707</v>
      </c>
      <c r="CG57" s="39">
        <f t="shared" ref="CG57" si="53">(V57+W57)/D57</f>
        <v>2.450120876329875</v>
      </c>
    </row>
    <row r="58" spans="1:85" ht="13.8" x14ac:dyDescent="0.3">
      <c r="A58" s="1"/>
      <c r="B58" s="1"/>
      <c r="C58" s="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R58" s="2"/>
      <c r="BS58" s="2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</row>
  </sheetData>
  <conditionalFormatting sqref="BS1:BS58">
    <cfRule type="cellIs" dxfId="17" priority="3" operator="greaterThan">
      <formula>1000</formula>
    </cfRule>
  </conditionalFormatting>
  <conditionalFormatting sqref="BT1:BT58">
    <cfRule type="cellIs" dxfId="16" priority="1" operator="greaterThan">
      <formula>65</formula>
    </cfRule>
  </conditionalFormatting>
  <conditionalFormatting sqref="BU1:CG57">
    <cfRule type="cellIs" dxfId="15" priority="2" operator="greaterThan">
      <formula>200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G43"/>
  <sheetViews>
    <sheetView topLeftCell="BJ1" workbookViewId="0">
      <pane ySplit="1" topLeftCell="A2" activePane="bottomLeft" state="frozen"/>
      <selection activeCell="BK1" sqref="BK1"/>
      <selection pane="bottomLeft" activeCell="BL1" sqref="A1:XFD1048576"/>
    </sheetView>
  </sheetViews>
  <sheetFormatPr defaultColWidth="11" defaultRowHeight="12.6" x14ac:dyDescent="0.25"/>
  <cols>
    <col min="1" max="1" width="5.44140625" bestFit="1" customWidth="1"/>
    <col min="2" max="2" width="23" bestFit="1" customWidth="1"/>
    <col min="3" max="3" width="9" bestFit="1" customWidth="1"/>
    <col min="4" max="4" width="9.33203125" bestFit="1" customWidth="1"/>
    <col min="5" max="5" width="7" bestFit="1" customWidth="1"/>
    <col min="6" max="7" width="9.88671875" bestFit="1" customWidth="1"/>
    <col min="8" max="8" width="8.88671875" bestFit="1" customWidth="1"/>
    <col min="9" max="9" width="7.44140625" bestFit="1" customWidth="1"/>
    <col min="10" max="11" width="9.88671875" bestFit="1" customWidth="1"/>
    <col min="12" max="13" width="7" bestFit="1" customWidth="1"/>
    <col min="14" max="14" width="7.44140625" bestFit="1" customWidth="1"/>
    <col min="15" max="21" width="7" bestFit="1" customWidth="1"/>
    <col min="22" max="22" width="7.44140625" bestFit="1" customWidth="1"/>
    <col min="23" max="24" width="9.88671875" bestFit="1" customWidth="1"/>
    <col min="25" max="25" width="8.88671875" bestFit="1" customWidth="1"/>
    <col min="26" max="26" width="10.88671875" bestFit="1" customWidth="1"/>
    <col min="27" max="27" width="8.88671875" bestFit="1" customWidth="1"/>
    <col min="28" max="32" width="7" bestFit="1" customWidth="1"/>
    <col min="33" max="33" width="8.88671875" bestFit="1" customWidth="1"/>
    <col min="34" max="34" width="7.44140625" bestFit="1" customWidth="1"/>
    <col min="35" max="35" width="7" bestFit="1" customWidth="1"/>
    <col min="36" max="36" width="7.44140625" bestFit="1" customWidth="1"/>
    <col min="37" max="40" width="7" bestFit="1" customWidth="1"/>
    <col min="41" max="41" width="7.44140625" bestFit="1" customWidth="1"/>
    <col min="42" max="42" width="7" bestFit="1" customWidth="1"/>
    <col min="43" max="44" width="8.88671875" bestFit="1" customWidth="1"/>
    <col min="45" max="45" width="9.88671875" bestFit="1" customWidth="1"/>
    <col min="46" max="46" width="7.44140625" bestFit="1" customWidth="1"/>
    <col min="47" max="47" width="8.88671875" bestFit="1" customWidth="1"/>
    <col min="48" max="48" width="9.88671875" bestFit="1" customWidth="1"/>
    <col min="49" max="49" width="13.6640625" bestFit="1" customWidth="1"/>
    <col min="50" max="50" width="7" bestFit="1" customWidth="1"/>
    <col min="51" max="51" width="10.88671875" bestFit="1" customWidth="1"/>
    <col min="52" max="52" width="7.44140625" bestFit="1" customWidth="1"/>
    <col min="53" max="54" width="9.88671875" bestFit="1" customWidth="1"/>
    <col min="55" max="55" width="10.88671875" bestFit="1" customWidth="1"/>
    <col min="56" max="56" width="21.109375" bestFit="1" customWidth="1"/>
    <col min="57" max="57" width="22" bestFit="1" customWidth="1"/>
    <col min="58" max="58" width="21.109375" bestFit="1" customWidth="1"/>
    <col min="59" max="59" width="22" bestFit="1" customWidth="1"/>
    <col min="60" max="60" width="12.88671875" bestFit="1" customWidth="1"/>
    <col min="61" max="61" width="18.6640625" bestFit="1" customWidth="1"/>
    <col min="62" max="62" width="20.109375" bestFit="1" customWidth="1"/>
    <col min="63" max="63" width="23.6640625" bestFit="1" customWidth="1"/>
    <col min="64" max="66" width="10.88671875" bestFit="1" customWidth="1"/>
    <col min="67" max="67" width="5.44140625" bestFit="1" customWidth="1"/>
    <col min="68" max="68" width="23" bestFit="1" customWidth="1"/>
    <col min="69" max="69" width="9" bestFit="1" customWidth="1"/>
    <col min="70" max="70" width="9.88671875" bestFit="1" customWidth="1"/>
    <col min="71" max="71" width="5.44140625" bestFit="1" customWidth="1"/>
    <col min="72" max="72" width="23.5546875" customWidth="1"/>
    <col min="73" max="73" width="11.33203125" bestFit="1" customWidth="1"/>
    <col min="74" max="74" width="11.109375" bestFit="1" customWidth="1"/>
    <col min="75" max="75" width="11.33203125" bestFit="1" customWidth="1"/>
    <col min="76" max="76" width="11.5546875" bestFit="1" customWidth="1"/>
    <col min="77" max="77" width="9.44140625" bestFit="1" customWidth="1"/>
    <col min="79" max="79" width="11.6640625" bestFit="1" customWidth="1"/>
    <col min="80" max="80" width="11.109375" bestFit="1" customWidth="1"/>
    <col min="81" max="81" width="13.109375" bestFit="1" customWidth="1"/>
    <col min="82" max="82" width="12.6640625" bestFit="1" customWidth="1"/>
    <col min="83" max="83" width="13.5546875" bestFit="1" customWidth="1"/>
    <col min="84" max="84" width="10.109375" bestFit="1" customWidth="1"/>
  </cols>
  <sheetData>
    <row r="1" spans="1:85" ht="14.4" thickBot="1" x14ac:dyDescent="0.3">
      <c r="A1" s="15" t="s">
        <v>0</v>
      </c>
      <c r="B1" s="16" t="s">
        <v>1</v>
      </c>
      <c r="C1" s="16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7" t="s">
        <v>21</v>
      </c>
      <c r="W1" s="17" t="s">
        <v>22</v>
      </c>
      <c r="X1" s="17" t="s">
        <v>23</v>
      </c>
      <c r="Y1" s="17" t="s">
        <v>24</v>
      </c>
      <c r="Z1" s="17" t="s">
        <v>25</v>
      </c>
      <c r="AA1" s="17" t="s">
        <v>26</v>
      </c>
      <c r="AB1" s="17" t="s">
        <v>27</v>
      </c>
      <c r="AC1" s="17" t="s">
        <v>28</v>
      </c>
      <c r="AD1" s="17" t="s">
        <v>29</v>
      </c>
      <c r="AE1" s="17" t="s">
        <v>30</v>
      </c>
      <c r="AF1" s="17" t="s">
        <v>31</v>
      </c>
      <c r="AG1" s="17" t="s">
        <v>32</v>
      </c>
      <c r="AH1" s="17" t="s">
        <v>33</v>
      </c>
      <c r="AI1" s="17" t="s">
        <v>34</v>
      </c>
      <c r="AJ1" s="17" t="s">
        <v>35</v>
      </c>
      <c r="AK1" s="17" t="s">
        <v>36</v>
      </c>
      <c r="AL1" s="17" t="s">
        <v>37</v>
      </c>
      <c r="AM1" s="17" t="s">
        <v>38</v>
      </c>
      <c r="AN1" s="17" t="s">
        <v>39</v>
      </c>
      <c r="AO1" s="17" t="s">
        <v>40</v>
      </c>
      <c r="AP1" s="17" t="s">
        <v>41</v>
      </c>
      <c r="AQ1" s="17" t="s">
        <v>42</v>
      </c>
      <c r="AR1" s="17" t="s">
        <v>43</v>
      </c>
      <c r="AS1" s="17" t="s">
        <v>44</v>
      </c>
      <c r="AT1" s="17" t="s">
        <v>45</v>
      </c>
      <c r="AU1" s="17" t="s">
        <v>46</v>
      </c>
      <c r="AV1" s="17" t="s">
        <v>47</v>
      </c>
      <c r="AW1" s="17" t="s">
        <v>556</v>
      </c>
      <c r="AX1" s="17" t="s">
        <v>48</v>
      </c>
      <c r="AY1" s="17" t="s">
        <v>49</v>
      </c>
      <c r="AZ1" s="17" t="s">
        <v>50</v>
      </c>
      <c r="BA1" s="17" t="s">
        <v>51</v>
      </c>
      <c r="BB1" s="17" t="s">
        <v>52</v>
      </c>
      <c r="BC1" s="17" t="s">
        <v>53</v>
      </c>
      <c r="BD1" s="17" t="s">
        <v>54</v>
      </c>
      <c r="BE1" s="17" t="s">
        <v>55</v>
      </c>
      <c r="BF1" s="17" t="s">
        <v>56</v>
      </c>
      <c r="BG1" s="17" t="s">
        <v>57</v>
      </c>
      <c r="BH1" s="17" t="s">
        <v>559</v>
      </c>
      <c r="BI1" s="17" t="s">
        <v>58</v>
      </c>
      <c r="BJ1" s="17" t="s">
        <v>59</v>
      </c>
      <c r="BK1" s="17" t="s">
        <v>560</v>
      </c>
      <c r="BL1" s="43" t="s">
        <v>526</v>
      </c>
      <c r="BM1" s="43" t="s">
        <v>558</v>
      </c>
      <c r="BN1" s="43" t="s">
        <v>527</v>
      </c>
      <c r="BO1" s="61" t="s">
        <v>0</v>
      </c>
      <c r="BP1" s="62" t="s">
        <v>1</v>
      </c>
      <c r="BQ1" s="63" t="s">
        <v>2</v>
      </c>
      <c r="BR1" s="43" t="s">
        <v>542</v>
      </c>
      <c r="BS1" s="48" t="s">
        <v>529</v>
      </c>
      <c r="BT1" s="79" t="s">
        <v>563</v>
      </c>
      <c r="BU1" s="74" t="s">
        <v>530</v>
      </c>
      <c r="BV1" s="17" t="s">
        <v>531</v>
      </c>
      <c r="BW1" s="17" t="s">
        <v>532</v>
      </c>
      <c r="BX1" s="17" t="s">
        <v>533</v>
      </c>
      <c r="BY1" s="17" t="s">
        <v>534</v>
      </c>
      <c r="BZ1" s="17" t="s">
        <v>541</v>
      </c>
      <c r="CA1" s="17" t="s">
        <v>535</v>
      </c>
      <c r="CB1" s="17" t="s">
        <v>536</v>
      </c>
      <c r="CC1" s="17" t="s">
        <v>537</v>
      </c>
      <c r="CD1" s="17" t="s">
        <v>561</v>
      </c>
      <c r="CE1" s="17" t="s">
        <v>562</v>
      </c>
      <c r="CF1" s="17" t="s">
        <v>539</v>
      </c>
      <c r="CG1" s="18" t="s">
        <v>540</v>
      </c>
    </row>
    <row r="2" spans="1:85" ht="13.8" x14ac:dyDescent="0.3">
      <c r="A2" s="3" t="s">
        <v>443</v>
      </c>
      <c r="B2" s="4" t="s">
        <v>444</v>
      </c>
      <c r="C2" s="4" t="s">
        <v>445</v>
      </c>
      <c r="D2" s="5">
        <v>3411</v>
      </c>
      <c r="E2" s="6">
        <v>0</v>
      </c>
      <c r="F2" s="6">
        <v>0</v>
      </c>
      <c r="G2" s="7">
        <v>117240</v>
      </c>
      <c r="H2" s="6">
        <v>0</v>
      </c>
      <c r="I2" s="6">
        <v>10120</v>
      </c>
      <c r="J2" s="7">
        <v>0</v>
      </c>
      <c r="K2" s="7">
        <v>10120</v>
      </c>
      <c r="L2" s="8">
        <v>0</v>
      </c>
      <c r="M2" s="6">
        <v>0</v>
      </c>
      <c r="N2" s="7">
        <v>0</v>
      </c>
      <c r="O2" s="8">
        <v>0</v>
      </c>
      <c r="P2" s="6">
        <v>0</v>
      </c>
      <c r="Q2" s="6">
        <v>0</v>
      </c>
      <c r="R2" s="6">
        <v>0</v>
      </c>
      <c r="S2" s="7">
        <v>0</v>
      </c>
      <c r="T2" s="6">
        <v>0</v>
      </c>
      <c r="U2" s="6">
        <v>0</v>
      </c>
      <c r="V2" s="6">
        <v>42170</v>
      </c>
      <c r="W2" s="7">
        <v>0</v>
      </c>
      <c r="X2" s="7">
        <v>220742</v>
      </c>
      <c r="Y2" s="6">
        <v>0</v>
      </c>
      <c r="Z2" s="7">
        <v>529880</v>
      </c>
      <c r="AA2" s="7">
        <v>6150</v>
      </c>
      <c r="AB2" s="8">
        <v>0</v>
      </c>
      <c r="AC2" s="8">
        <v>0</v>
      </c>
      <c r="AD2" s="6">
        <v>0</v>
      </c>
      <c r="AE2" s="6">
        <v>0</v>
      </c>
      <c r="AF2" s="7">
        <v>0</v>
      </c>
      <c r="AG2" s="7">
        <v>0</v>
      </c>
      <c r="AH2" s="7">
        <v>830</v>
      </c>
      <c r="AI2" s="8">
        <v>0</v>
      </c>
      <c r="AJ2" s="7">
        <v>0</v>
      </c>
      <c r="AK2" s="8">
        <v>0</v>
      </c>
      <c r="AL2" s="8">
        <v>0</v>
      </c>
      <c r="AM2" s="8">
        <v>0</v>
      </c>
      <c r="AN2" s="7">
        <v>252</v>
      </c>
      <c r="AO2" s="7">
        <v>0</v>
      </c>
      <c r="AP2" s="8">
        <v>0</v>
      </c>
      <c r="AQ2" s="7">
        <v>0</v>
      </c>
      <c r="AR2" s="7">
        <v>0</v>
      </c>
      <c r="AS2" s="7">
        <v>49170</v>
      </c>
      <c r="AT2" s="8">
        <v>0</v>
      </c>
      <c r="AU2" s="7">
        <v>2270</v>
      </c>
      <c r="AV2" s="7">
        <v>238317</v>
      </c>
      <c r="AW2" s="7"/>
      <c r="AX2" s="8">
        <v>0</v>
      </c>
      <c r="AY2" s="7">
        <v>625300</v>
      </c>
      <c r="AZ2" s="8">
        <v>0</v>
      </c>
      <c r="BA2" s="7">
        <v>48490</v>
      </c>
      <c r="BB2" s="7">
        <v>33662</v>
      </c>
      <c r="BC2" s="8">
        <v>0</v>
      </c>
      <c r="BD2" s="8">
        <v>19640</v>
      </c>
      <c r="BE2" s="8">
        <v>0</v>
      </c>
      <c r="BF2" s="6">
        <v>0</v>
      </c>
      <c r="BG2" s="8">
        <v>48490</v>
      </c>
      <c r="BH2" s="8">
        <v>625300</v>
      </c>
      <c r="BI2" s="8">
        <v>0</v>
      </c>
      <c r="BJ2" s="8">
        <v>0</v>
      </c>
      <c r="BK2" s="8">
        <v>0</v>
      </c>
      <c r="BL2" s="45">
        <f t="shared" ref="BL2:BL41" si="0">E2+F2+G2+H2+I2+J2+K2+L2+M2+N2+O2+P2+Q2+R2+S2+T2+U2+V2+W2+X2+Y2+Z2+AA2+AB2+AC2+AD2+AE2+AF2+AG2+AH2+AI2+AJ2+AK2+AL2+AM2+AN2+AO2+AP2+AQ2+AR2+AS2+AT2+AU2+AV2+BD2+BF2</f>
        <v>1246901</v>
      </c>
      <c r="BM2" s="45">
        <f t="shared" ref="BM2:BM5" si="1">BK2+BH2+BG2+BE2</f>
        <v>673790</v>
      </c>
      <c r="BN2" s="45">
        <f t="shared" ref="BN2:BN4" si="2">BL2+BM2</f>
        <v>1920691</v>
      </c>
      <c r="BO2" s="40" t="s">
        <v>443</v>
      </c>
      <c r="BP2" s="22" t="s">
        <v>444</v>
      </c>
      <c r="BQ2" s="52" t="s">
        <v>445</v>
      </c>
      <c r="BR2" s="55">
        <v>11700</v>
      </c>
      <c r="BS2" s="50">
        <f t="shared" ref="BS2:BS4" si="3">(BN2+BR2)/D2</f>
        <v>566.51744356493703</v>
      </c>
      <c r="BT2" s="80">
        <f t="shared" ref="BT2:BT5" si="4">(BL2+BR2)/(BL2+BR2+BM2)*100</f>
        <v>65.1317978607849</v>
      </c>
      <c r="BU2" s="75">
        <f t="shared" ref="BU2:BU4" si="5">(F2+X2)/D2</f>
        <v>64.714746408677811</v>
      </c>
      <c r="BV2" s="14">
        <f t="shared" ref="BV2:BV4" si="6">(G2+AT2)/D2</f>
        <v>34.371152154793315</v>
      </c>
      <c r="BW2" s="14">
        <f t="shared" ref="BW2:BW4" si="7">(K2+Y2)/D2</f>
        <v>2.9668718850776896</v>
      </c>
      <c r="BX2" s="14">
        <f t="shared" ref="BX2:BX4" si="8">(H2+AS2)/D2</f>
        <v>14.415127528583993</v>
      </c>
      <c r="BY2" s="14">
        <f t="shared" ref="BY2:BY4" si="9">(I2+AU2)/D2</f>
        <v>3.6323658751099384</v>
      </c>
      <c r="BZ2" s="14">
        <f t="shared" ref="BZ2:BZ4" si="10">J2/D2</f>
        <v>0</v>
      </c>
      <c r="CA2" s="14">
        <f t="shared" ref="CA2:CA4" si="11">Z2/D2</f>
        <v>155.34447376136029</v>
      </c>
      <c r="CB2" s="14">
        <f t="shared" ref="CB2:CB5" si="12">AV2/D2</f>
        <v>69.867194371152152</v>
      </c>
      <c r="CC2" s="14">
        <f t="shared" ref="CC2:CC4" si="13">(Z2+AV2)/D2</f>
        <v>225.21166813251247</v>
      </c>
      <c r="CD2" s="14">
        <f t="shared" ref="CD2:CD4" si="14">BD2/D2</f>
        <v>5.7578422749926705</v>
      </c>
      <c r="CE2" s="14">
        <f t="shared" ref="CE2:CE5" si="15">BE2/D2</f>
        <v>0</v>
      </c>
      <c r="CF2" s="14">
        <f t="shared" ref="CF2:CF4" si="16">BH2/D2</f>
        <v>183.3186748754031</v>
      </c>
      <c r="CG2" s="19">
        <f t="shared" ref="CG2:CG4" si="17">(V2+W2)/D2</f>
        <v>12.362943418352389</v>
      </c>
    </row>
    <row r="3" spans="1:85" ht="13.8" x14ac:dyDescent="0.3">
      <c r="A3" s="3" t="s">
        <v>443</v>
      </c>
      <c r="B3" s="4" t="s">
        <v>446</v>
      </c>
      <c r="C3" s="4" t="s">
        <v>447</v>
      </c>
      <c r="D3" s="5">
        <v>3624</v>
      </c>
      <c r="E3" s="6">
        <v>121</v>
      </c>
      <c r="F3" s="6">
        <v>111600</v>
      </c>
      <c r="G3" s="7">
        <v>7300</v>
      </c>
      <c r="H3" s="6">
        <v>25000</v>
      </c>
      <c r="I3" s="6">
        <v>8500</v>
      </c>
      <c r="J3" s="7">
        <v>0</v>
      </c>
      <c r="K3" s="7">
        <v>32500</v>
      </c>
      <c r="L3" s="8">
        <v>155</v>
      </c>
      <c r="M3" s="6">
        <v>208</v>
      </c>
      <c r="N3" s="7">
        <v>0</v>
      </c>
      <c r="O3" s="8">
        <v>0</v>
      </c>
      <c r="P3" s="6">
        <v>0</v>
      </c>
      <c r="Q3" s="6">
        <v>0</v>
      </c>
      <c r="R3" s="6">
        <v>0</v>
      </c>
      <c r="S3" s="7">
        <v>0</v>
      </c>
      <c r="T3" s="6">
        <v>0</v>
      </c>
      <c r="U3" s="6">
        <v>0</v>
      </c>
      <c r="V3" s="6">
        <v>0</v>
      </c>
      <c r="W3" s="7">
        <v>0</v>
      </c>
      <c r="X3" s="7">
        <v>113841</v>
      </c>
      <c r="Y3" s="6">
        <v>119030</v>
      </c>
      <c r="Z3" s="7">
        <v>209030</v>
      </c>
      <c r="AA3" s="7">
        <v>10010</v>
      </c>
      <c r="AB3" s="8">
        <v>0</v>
      </c>
      <c r="AC3" s="8">
        <v>0</v>
      </c>
      <c r="AD3" s="6">
        <v>0</v>
      </c>
      <c r="AE3" s="6">
        <v>0</v>
      </c>
      <c r="AF3" s="7">
        <v>100</v>
      </c>
      <c r="AG3" s="7">
        <v>8445</v>
      </c>
      <c r="AH3" s="7">
        <v>4180</v>
      </c>
      <c r="AI3" s="8">
        <v>0</v>
      </c>
      <c r="AJ3" s="7">
        <v>875</v>
      </c>
      <c r="AK3" s="8">
        <v>0</v>
      </c>
      <c r="AL3" s="8">
        <v>0</v>
      </c>
      <c r="AM3" s="8">
        <v>0</v>
      </c>
      <c r="AN3" s="7">
        <v>296</v>
      </c>
      <c r="AO3" s="7">
        <v>675</v>
      </c>
      <c r="AP3" s="8">
        <v>0</v>
      </c>
      <c r="AQ3" s="7">
        <v>10310</v>
      </c>
      <c r="AR3" s="7">
        <v>5190</v>
      </c>
      <c r="AS3" s="7">
        <v>6900</v>
      </c>
      <c r="AT3" s="8">
        <v>136500</v>
      </c>
      <c r="AU3" s="7">
        <v>46700</v>
      </c>
      <c r="AV3" s="7">
        <v>31500</v>
      </c>
      <c r="AW3" s="7"/>
      <c r="AX3" s="8">
        <v>0</v>
      </c>
      <c r="AY3" s="7">
        <v>555760</v>
      </c>
      <c r="AZ3" s="8">
        <v>0</v>
      </c>
      <c r="BA3" s="7">
        <v>0</v>
      </c>
      <c r="BB3" s="7">
        <v>49940</v>
      </c>
      <c r="BC3" s="8">
        <v>0</v>
      </c>
      <c r="BD3" s="8">
        <v>49940</v>
      </c>
      <c r="BE3" s="8">
        <v>0</v>
      </c>
      <c r="BF3" s="6">
        <v>0</v>
      </c>
      <c r="BG3" s="8">
        <v>0</v>
      </c>
      <c r="BH3" s="8">
        <v>555760</v>
      </c>
      <c r="BI3" s="8">
        <v>0</v>
      </c>
      <c r="BJ3" s="8">
        <v>0</v>
      </c>
      <c r="BK3" s="8">
        <v>0</v>
      </c>
      <c r="BL3" s="45">
        <f t="shared" si="0"/>
        <v>938906</v>
      </c>
      <c r="BM3" s="45">
        <f t="shared" si="1"/>
        <v>555760</v>
      </c>
      <c r="BN3" s="45">
        <f t="shared" si="2"/>
        <v>1494666</v>
      </c>
      <c r="BO3" s="40" t="s">
        <v>443</v>
      </c>
      <c r="BP3" s="22" t="s">
        <v>446</v>
      </c>
      <c r="BQ3" s="52" t="s">
        <v>447</v>
      </c>
      <c r="BR3" s="55">
        <v>24599.999999999996</v>
      </c>
      <c r="BS3" s="50">
        <f t="shared" si="3"/>
        <v>419.22350993377484</v>
      </c>
      <c r="BT3" s="80">
        <f t="shared" si="4"/>
        <v>63.419177418569227</v>
      </c>
      <c r="BU3" s="75">
        <f t="shared" si="5"/>
        <v>62.20778145695364</v>
      </c>
      <c r="BV3" s="14">
        <f t="shared" si="6"/>
        <v>39.679911699779247</v>
      </c>
      <c r="BW3" s="14">
        <f t="shared" si="7"/>
        <v>41.812913907284766</v>
      </c>
      <c r="BX3" s="14">
        <f t="shared" si="8"/>
        <v>8.8024282560706411</v>
      </c>
      <c r="BY3" s="14">
        <f t="shared" si="9"/>
        <v>15.231788079470199</v>
      </c>
      <c r="BZ3" s="14">
        <f t="shared" si="10"/>
        <v>0</v>
      </c>
      <c r="CA3" s="14">
        <f t="shared" si="11"/>
        <v>57.679359823399558</v>
      </c>
      <c r="CB3" s="14">
        <f t="shared" si="12"/>
        <v>8.6920529801324502</v>
      </c>
      <c r="CC3" s="14">
        <f t="shared" si="13"/>
        <v>66.37141280353201</v>
      </c>
      <c r="CD3" s="14">
        <f t="shared" si="14"/>
        <v>13.780353200883003</v>
      </c>
      <c r="CE3" s="14">
        <f t="shared" si="15"/>
        <v>0</v>
      </c>
      <c r="CF3" s="14">
        <f t="shared" si="16"/>
        <v>153.35540838852097</v>
      </c>
      <c r="CG3" s="19">
        <f t="shared" si="17"/>
        <v>0</v>
      </c>
    </row>
    <row r="4" spans="1:85" ht="13.8" x14ac:dyDescent="0.3">
      <c r="A4" s="3" t="s">
        <v>443</v>
      </c>
      <c r="B4" s="4" t="s">
        <v>448</v>
      </c>
      <c r="C4" s="4" t="s">
        <v>449</v>
      </c>
      <c r="D4" s="5">
        <v>628</v>
      </c>
      <c r="E4" s="6">
        <v>15.91</v>
      </c>
      <c r="F4" s="6">
        <v>0</v>
      </c>
      <c r="G4" s="7">
        <v>8470</v>
      </c>
      <c r="H4" s="6">
        <v>0</v>
      </c>
      <c r="I4" s="6">
        <v>0</v>
      </c>
      <c r="J4" s="7">
        <v>0</v>
      </c>
      <c r="K4" s="7">
        <v>19857.740000000002</v>
      </c>
      <c r="L4" s="8">
        <v>0</v>
      </c>
      <c r="M4" s="6">
        <v>0</v>
      </c>
      <c r="N4" s="7">
        <v>0</v>
      </c>
      <c r="O4" s="8">
        <v>0</v>
      </c>
      <c r="P4" s="6">
        <v>0</v>
      </c>
      <c r="Q4" s="6">
        <v>0</v>
      </c>
      <c r="R4" s="6">
        <v>0</v>
      </c>
      <c r="S4" s="7">
        <v>0</v>
      </c>
      <c r="T4" s="6">
        <v>0</v>
      </c>
      <c r="U4" s="6">
        <v>0</v>
      </c>
      <c r="V4" s="6">
        <v>0</v>
      </c>
      <c r="W4" s="7">
        <v>0</v>
      </c>
      <c r="X4" s="7">
        <v>15936.57</v>
      </c>
      <c r="Y4" s="6">
        <v>0</v>
      </c>
      <c r="Z4" s="7">
        <v>21280</v>
      </c>
      <c r="AA4" s="7">
        <v>2055.27</v>
      </c>
      <c r="AB4" s="8">
        <v>0</v>
      </c>
      <c r="AC4" s="8">
        <v>0</v>
      </c>
      <c r="AD4" s="6">
        <v>0</v>
      </c>
      <c r="AE4" s="6">
        <v>0</v>
      </c>
      <c r="AF4" s="7">
        <v>31.96</v>
      </c>
      <c r="AG4" s="7">
        <v>679.44</v>
      </c>
      <c r="AH4" s="7">
        <v>1803.38</v>
      </c>
      <c r="AI4" s="8">
        <v>74.34</v>
      </c>
      <c r="AJ4" s="7">
        <v>82.22</v>
      </c>
      <c r="AK4" s="8">
        <v>0</v>
      </c>
      <c r="AL4" s="8">
        <v>0</v>
      </c>
      <c r="AM4" s="8">
        <v>0</v>
      </c>
      <c r="AN4" s="7">
        <v>5.2</v>
      </c>
      <c r="AO4" s="7">
        <v>18.579999999999998</v>
      </c>
      <c r="AP4" s="8">
        <v>0</v>
      </c>
      <c r="AQ4" s="7">
        <v>893.53</v>
      </c>
      <c r="AR4" s="7">
        <v>931.81</v>
      </c>
      <c r="AS4" s="7">
        <v>2656.81</v>
      </c>
      <c r="AT4" s="8">
        <v>0</v>
      </c>
      <c r="AU4" s="7">
        <v>829.6</v>
      </c>
      <c r="AV4" s="7">
        <v>3840.22</v>
      </c>
      <c r="AW4" s="7"/>
      <c r="AX4" s="8">
        <v>0</v>
      </c>
      <c r="AY4" s="7">
        <v>51370</v>
      </c>
      <c r="AZ4" s="8">
        <v>0</v>
      </c>
      <c r="BA4" s="7">
        <v>0</v>
      </c>
      <c r="BB4" s="7">
        <v>8047.37</v>
      </c>
      <c r="BC4" s="8">
        <v>0</v>
      </c>
      <c r="BD4" s="8">
        <v>235.65</v>
      </c>
      <c r="BE4" s="8">
        <v>7811.72</v>
      </c>
      <c r="BF4" s="6">
        <v>0</v>
      </c>
      <c r="BG4" s="8">
        <v>0</v>
      </c>
      <c r="BH4" s="8">
        <v>51370</v>
      </c>
      <c r="BI4" s="8">
        <v>0</v>
      </c>
      <c r="BJ4" s="8">
        <v>0</v>
      </c>
      <c r="BK4" s="8">
        <v>0</v>
      </c>
      <c r="BL4" s="45">
        <f t="shared" si="0"/>
        <v>79698.23000000001</v>
      </c>
      <c r="BM4" s="45">
        <f t="shared" si="1"/>
        <v>59181.72</v>
      </c>
      <c r="BN4" s="45">
        <f t="shared" si="2"/>
        <v>138879.95000000001</v>
      </c>
      <c r="BO4" s="40" t="s">
        <v>443</v>
      </c>
      <c r="BP4" s="22" t="s">
        <v>448</v>
      </c>
      <c r="BQ4" s="52" t="s">
        <v>449</v>
      </c>
      <c r="BR4" s="55">
        <v>0</v>
      </c>
      <c r="BS4" s="50">
        <f t="shared" si="3"/>
        <v>221.14641719745225</v>
      </c>
      <c r="BT4" s="80">
        <f t="shared" si="4"/>
        <v>57.386418989926192</v>
      </c>
      <c r="BU4" s="75">
        <f t="shared" si="5"/>
        <v>25.376703821656051</v>
      </c>
      <c r="BV4" s="14">
        <f t="shared" si="6"/>
        <v>13.487261146496815</v>
      </c>
      <c r="BW4" s="14">
        <f t="shared" si="7"/>
        <v>31.620605095541404</v>
      </c>
      <c r="BX4" s="14">
        <f t="shared" si="8"/>
        <v>4.2305891719745219</v>
      </c>
      <c r="BY4" s="14">
        <f t="shared" si="9"/>
        <v>1.3210191082802547</v>
      </c>
      <c r="BZ4" s="14">
        <f t="shared" si="10"/>
        <v>0</v>
      </c>
      <c r="CA4" s="14">
        <f t="shared" si="11"/>
        <v>33.885350318471339</v>
      </c>
      <c r="CB4" s="14">
        <f t="shared" si="12"/>
        <v>6.1149999999999993</v>
      </c>
      <c r="CC4" s="14">
        <f t="shared" si="13"/>
        <v>40.000350318471341</v>
      </c>
      <c r="CD4" s="14">
        <f t="shared" si="14"/>
        <v>0.3752388535031847</v>
      </c>
      <c r="CE4" s="14">
        <f t="shared" si="15"/>
        <v>12.439044585987261</v>
      </c>
      <c r="CF4" s="14">
        <f t="shared" si="16"/>
        <v>81.79936305732484</v>
      </c>
      <c r="CG4" s="19">
        <f t="shared" si="17"/>
        <v>0</v>
      </c>
    </row>
    <row r="5" spans="1:85" ht="13.8" x14ac:dyDescent="0.3">
      <c r="A5" s="3" t="s">
        <v>443</v>
      </c>
      <c r="B5" s="4" t="s">
        <v>450</v>
      </c>
      <c r="C5" s="4" t="s">
        <v>451</v>
      </c>
      <c r="D5" s="5">
        <v>1936</v>
      </c>
      <c r="E5" s="6">
        <v>0</v>
      </c>
      <c r="F5" s="6">
        <v>0</v>
      </c>
      <c r="G5" s="7">
        <v>53740</v>
      </c>
      <c r="H5" s="6">
        <v>0</v>
      </c>
      <c r="I5" s="6">
        <v>0</v>
      </c>
      <c r="J5" s="7">
        <v>0</v>
      </c>
      <c r="K5" s="7">
        <v>52460</v>
      </c>
      <c r="L5" s="8">
        <v>0</v>
      </c>
      <c r="M5" s="6">
        <v>0</v>
      </c>
      <c r="N5" s="7">
        <v>0</v>
      </c>
      <c r="O5" s="8">
        <v>0</v>
      </c>
      <c r="P5" s="6">
        <v>0</v>
      </c>
      <c r="Q5" s="6">
        <v>0</v>
      </c>
      <c r="R5" s="6">
        <v>0</v>
      </c>
      <c r="S5" s="7">
        <v>0</v>
      </c>
      <c r="T5" s="6">
        <v>0</v>
      </c>
      <c r="U5" s="6">
        <v>0</v>
      </c>
      <c r="V5" s="6">
        <v>0</v>
      </c>
      <c r="W5" s="7">
        <v>0</v>
      </c>
      <c r="X5" s="7">
        <v>105900</v>
      </c>
      <c r="Y5" s="6">
        <v>0</v>
      </c>
      <c r="Z5" s="7">
        <v>152910</v>
      </c>
      <c r="AA5" s="7">
        <v>5000</v>
      </c>
      <c r="AB5" s="8">
        <v>0</v>
      </c>
      <c r="AC5" s="8">
        <v>0</v>
      </c>
      <c r="AD5" s="6">
        <v>0</v>
      </c>
      <c r="AE5" s="6">
        <v>0</v>
      </c>
      <c r="AF5" s="7">
        <v>0</v>
      </c>
      <c r="AG5" s="7">
        <v>920</v>
      </c>
      <c r="AH5" s="7">
        <v>790</v>
      </c>
      <c r="AI5" s="8">
        <v>0</v>
      </c>
      <c r="AJ5" s="7">
        <v>0</v>
      </c>
      <c r="AK5" s="8">
        <v>0</v>
      </c>
      <c r="AL5" s="8">
        <v>0</v>
      </c>
      <c r="AM5" s="8">
        <v>0</v>
      </c>
      <c r="AN5" s="7">
        <v>100</v>
      </c>
      <c r="AO5" s="7">
        <v>0</v>
      </c>
      <c r="AP5" s="8">
        <v>10</v>
      </c>
      <c r="AQ5" s="7">
        <v>2390</v>
      </c>
      <c r="AR5" s="7">
        <v>0</v>
      </c>
      <c r="AS5" s="7">
        <v>0</v>
      </c>
      <c r="AT5" s="8">
        <v>0</v>
      </c>
      <c r="AU5" s="7">
        <v>0</v>
      </c>
      <c r="AV5" s="7">
        <v>60350</v>
      </c>
      <c r="AW5" s="7"/>
      <c r="AX5" s="8">
        <v>0</v>
      </c>
      <c r="AY5" s="7">
        <v>363880</v>
      </c>
      <c r="AZ5" s="8">
        <v>0</v>
      </c>
      <c r="BA5" s="7">
        <v>0</v>
      </c>
      <c r="BB5" s="7">
        <v>58570</v>
      </c>
      <c r="BC5" s="8">
        <v>0</v>
      </c>
      <c r="BD5" s="8">
        <v>0</v>
      </c>
      <c r="BE5" s="8">
        <v>58570</v>
      </c>
      <c r="BF5" s="6">
        <v>0</v>
      </c>
      <c r="BG5" s="8">
        <v>0</v>
      </c>
      <c r="BH5" s="8">
        <v>363880</v>
      </c>
      <c r="BI5" s="8">
        <v>0</v>
      </c>
      <c r="BJ5" s="8">
        <v>0</v>
      </c>
      <c r="BK5" s="8">
        <v>0</v>
      </c>
      <c r="BL5" s="45">
        <f t="shared" si="0"/>
        <v>434570</v>
      </c>
      <c r="BM5" s="45">
        <f t="shared" si="1"/>
        <v>422450</v>
      </c>
      <c r="BN5" s="45">
        <f t="shared" ref="BN5:BN41" si="18">BL5+BM5</f>
        <v>857020</v>
      </c>
      <c r="BO5" s="40" t="s">
        <v>443</v>
      </c>
      <c r="BP5" s="22" t="s">
        <v>450</v>
      </c>
      <c r="BQ5" s="52" t="s">
        <v>451</v>
      </c>
      <c r="BR5" s="55">
        <v>0</v>
      </c>
      <c r="BS5" s="50">
        <f t="shared" ref="BS5:BS42" si="19">(BN5+BR5)/D5</f>
        <v>442.67561983471074</v>
      </c>
      <c r="BT5" s="80">
        <f t="shared" si="4"/>
        <v>50.707101351193671</v>
      </c>
      <c r="BU5" s="75">
        <f t="shared" ref="BU5:BU42" si="20">(F5+X5)/D5</f>
        <v>54.700413223140494</v>
      </c>
      <c r="BV5" s="14">
        <f t="shared" ref="BV5:BV42" si="21">(G5+AT5)/D5</f>
        <v>27.758264462809919</v>
      </c>
      <c r="BW5" s="14">
        <f t="shared" ref="BW5:BW42" si="22">(K5+Y5)/D5</f>
        <v>27.097107438016529</v>
      </c>
      <c r="BX5" s="14">
        <f t="shared" ref="BX5:BX42" si="23">(H5+AS5)/D5</f>
        <v>0</v>
      </c>
      <c r="BY5" s="14">
        <f t="shared" ref="BY5:BY42" si="24">(I5+AU5)/D5</f>
        <v>0</v>
      </c>
      <c r="BZ5" s="14">
        <f t="shared" ref="BZ5:BZ42" si="25">J5/D5</f>
        <v>0</v>
      </c>
      <c r="CA5" s="14">
        <f t="shared" ref="CA5:CA42" si="26">Z5/D5</f>
        <v>78.982438016528931</v>
      </c>
      <c r="CB5" s="14">
        <f t="shared" si="12"/>
        <v>31.172520661157026</v>
      </c>
      <c r="CC5" s="14">
        <f t="shared" ref="CC5:CC42" si="27">(Z5+AV5)/D5</f>
        <v>110.15495867768595</v>
      </c>
      <c r="CD5" s="14">
        <f t="shared" ref="CD5:CD42" si="28">BD5/D5</f>
        <v>0</v>
      </c>
      <c r="CE5" s="14">
        <f t="shared" si="15"/>
        <v>30.253099173553718</v>
      </c>
      <c r="CF5" s="14">
        <f t="shared" ref="CF5:CF42" si="29">BH5/D5</f>
        <v>187.95454545454547</v>
      </c>
      <c r="CG5" s="19">
        <f t="shared" ref="CG5:CG42" si="30">(V5+W5)/D5</f>
        <v>0</v>
      </c>
    </row>
    <row r="6" spans="1:85" ht="13.8" x14ac:dyDescent="0.3">
      <c r="A6" s="3" t="s">
        <v>443</v>
      </c>
      <c r="B6" s="4" t="s">
        <v>452</v>
      </c>
      <c r="C6" s="4" t="s">
        <v>453</v>
      </c>
      <c r="D6" s="5">
        <v>3345</v>
      </c>
      <c r="E6" s="6">
        <v>0</v>
      </c>
      <c r="F6" s="6">
        <v>0</v>
      </c>
      <c r="G6" s="7">
        <v>80200</v>
      </c>
      <c r="H6" s="6">
        <v>0</v>
      </c>
      <c r="I6" s="6">
        <v>0</v>
      </c>
      <c r="J6" s="7">
        <v>0</v>
      </c>
      <c r="K6" s="7">
        <v>110560</v>
      </c>
      <c r="L6" s="8">
        <v>0</v>
      </c>
      <c r="M6" s="6">
        <v>0</v>
      </c>
      <c r="N6" s="7">
        <v>0</v>
      </c>
      <c r="O6" s="8">
        <v>0</v>
      </c>
      <c r="P6" s="6">
        <v>0</v>
      </c>
      <c r="Q6" s="6">
        <v>0</v>
      </c>
      <c r="R6" s="6">
        <v>0</v>
      </c>
      <c r="S6" s="7">
        <v>0</v>
      </c>
      <c r="T6" s="6">
        <v>0</v>
      </c>
      <c r="U6" s="6">
        <v>0</v>
      </c>
      <c r="V6" s="6">
        <v>0</v>
      </c>
      <c r="W6" s="7">
        <v>0</v>
      </c>
      <c r="X6" s="7">
        <v>189920</v>
      </c>
      <c r="Y6" s="6">
        <v>0</v>
      </c>
      <c r="Z6" s="7">
        <v>272390</v>
      </c>
      <c r="AA6" s="7">
        <v>0</v>
      </c>
      <c r="AB6" s="8">
        <v>0</v>
      </c>
      <c r="AC6" s="8">
        <v>0</v>
      </c>
      <c r="AD6" s="6">
        <v>0</v>
      </c>
      <c r="AE6" s="6">
        <v>0</v>
      </c>
      <c r="AF6" s="7">
        <v>0</v>
      </c>
      <c r="AG6" s="7">
        <v>0</v>
      </c>
      <c r="AH6" s="7">
        <v>0</v>
      </c>
      <c r="AI6" s="8">
        <v>0</v>
      </c>
      <c r="AJ6" s="7">
        <v>0</v>
      </c>
      <c r="AK6" s="8">
        <v>0</v>
      </c>
      <c r="AL6" s="8">
        <v>0</v>
      </c>
      <c r="AM6" s="8">
        <v>0</v>
      </c>
      <c r="AN6" s="7">
        <v>15</v>
      </c>
      <c r="AO6" s="7">
        <v>0</v>
      </c>
      <c r="AP6" s="8">
        <v>10</v>
      </c>
      <c r="AQ6" s="7">
        <v>0</v>
      </c>
      <c r="AR6" s="7">
        <v>0</v>
      </c>
      <c r="AS6" s="7">
        <v>34890</v>
      </c>
      <c r="AT6" s="8">
        <v>0</v>
      </c>
      <c r="AU6" s="7">
        <v>0</v>
      </c>
      <c r="AV6" s="7">
        <v>44070</v>
      </c>
      <c r="AW6" s="7"/>
      <c r="AX6" s="8">
        <v>0</v>
      </c>
      <c r="AY6" s="7">
        <v>348290</v>
      </c>
      <c r="AZ6" s="8">
        <v>0</v>
      </c>
      <c r="BA6" s="7">
        <v>0</v>
      </c>
      <c r="BB6" s="7">
        <v>58070</v>
      </c>
      <c r="BC6" s="8">
        <v>0</v>
      </c>
      <c r="BD6" s="8">
        <v>0</v>
      </c>
      <c r="BE6" s="8">
        <v>58070</v>
      </c>
      <c r="BF6" s="6">
        <v>0</v>
      </c>
      <c r="BG6" s="8">
        <v>0</v>
      </c>
      <c r="BH6" s="8">
        <v>348290</v>
      </c>
      <c r="BI6" s="8">
        <v>0</v>
      </c>
      <c r="BJ6" s="8">
        <v>0</v>
      </c>
      <c r="BK6" s="8">
        <v>0</v>
      </c>
      <c r="BL6" s="45">
        <f t="shared" si="0"/>
        <v>732055</v>
      </c>
      <c r="BM6" s="45">
        <f t="shared" ref="BM6:BM41" si="31">BK6+BH6+BG6+BE6</f>
        <v>406360</v>
      </c>
      <c r="BN6" s="45">
        <f t="shared" si="18"/>
        <v>1138415</v>
      </c>
      <c r="BO6" s="40" t="s">
        <v>443</v>
      </c>
      <c r="BP6" s="22" t="s">
        <v>452</v>
      </c>
      <c r="BQ6" s="52" t="s">
        <v>453</v>
      </c>
      <c r="BR6" s="55">
        <v>0</v>
      </c>
      <c r="BS6" s="50">
        <f t="shared" si="19"/>
        <v>340.33333333333331</v>
      </c>
      <c r="BT6" s="80">
        <f t="shared" ref="BT6:BT42" si="32">(BL6+BR6)/(BL6+BR6+BM6)*100</f>
        <v>64.304757052568704</v>
      </c>
      <c r="BU6" s="75">
        <f t="shared" si="20"/>
        <v>56.777279521674139</v>
      </c>
      <c r="BV6" s="14">
        <f t="shared" si="21"/>
        <v>23.97608370702541</v>
      </c>
      <c r="BW6" s="14">
        <f t="shared" si="22"/>
        <v>33.052316890881912</v>
      </c>
      <c r="BX6" s="14">
        <f t="shared" si="23"/>
        <v>10.4304932735426</v>
      </c>
      <c r="BY6" s="14">
        <f t="shared" si="24"/>
        <v>0</v>
      </c>
      <c r="BZ6" s="14">
        <f t="shared" si="25"/>
        <v>0</v>
      </c>
      <c r="CA6" s="14">
        <f t="shared" si="26"/>
        <v>81.431988041853515</v>
      </c>
      <c r="CB6" s="14">
        <f t="shared" ref="CB6:CB42" si="33">AV6/D6</f>
        <v>13.174887892376681</v>
      </c>
      <c r="CC6" s="14">
        <f t="shared" si="27"/>
        <v>94.606875934230189</v>
      </c>
      <c r="CD6" s="14">
        <f t="shared" si="28"/>
        <v>0</v>
      </c>
      <c r="CE6" s="14">
        <f t="shared" ref="CE6:CE42" si="34">BE6/D6</f>
        <v>17.360239162929744</v>
      </c>
      <c r="CF6" s="14">
        <f t="shared" si="29"/>
        <v>104.12257100149476</v>
      </c>
      <c r="CG6" s="19">
        <f t="shared" si="30"/>
        <v>0</v>
      </c>
    </row>
    <row r="7" spans="1:85" ht="13.8" x14ac:dyDescent="0.3">
      <c r="A7" s="3" t="s">
        <v>443</v>
      </c>
      <c r="B7" s="4" t="s">
        <v>454</v>
      </c>
      <c r="C7" s="4" t="s">
        <v>455</v>
      </c>
      <c r="D7" s="5">
        <v>37396</v>
      </c>
      <c r="E7" s="6">
        <v>321</v>
      </c>
      <c r="F7" s="6">
        <v>753860</v>
      </c>
      <c r="G7" s="7">
        <v>687590</v>
      </c>
      <c r="H7" s="6">
        <v>0</v>
      </c>
      <c r="I7" s="6">
        <v>0</v>
      </c>
      <c r="J7" s="7">
        <v>0</v>
      </c>
      <c r="K7" s="7">
        <v>1038510</v>
      </c>
      <c r="L7" s="8">
        <v>2488</v>
      </c>
      <c r="M7" s="6">
        <v>0</v>
      </c>
      <c r="N7" s="7">
        <v>16280</v>
      </c>
      <c r="O7" s="8">
        <v>0</v>
      </c>
      <c r="P7" s="6">
        <v>0</v>
      </c>
      <c r="Q7" s="6">
        <v>0</v>
      </c>
      <c r="R7" s="6">
        <v>0</v>
      </c>
      <c r="S7" s="7">
        <v>0</v>
      </c>
      <c r="T7" s="6">
        <v>0</v>
      </c>
      <c r="U7" s="6">
        <v>0</v>
      </c>
      <c r="V7" s="6">
        <v>0</v>
      </c>
      <c r="W7" s="7">
        <v>28720</v>
      </c>
      <c r="X7" s="7">
        <v>1252670</v>
      </c>
      <c r="Y7" s="6">
        <v>0</v>
      </c>
      <c r="Z7" s="7">
        <v>3722190</v>
      </c>
      <c r="AA7" s="7">
        <v>142760</v>
      </c>
      <c r="AB7" s="8">
        <v>0</v>
      </c>
      <c r="AC7" s="8">
        <v>0</v>
      </c>
      <c r="AD7" s="6">
        <v>0</v>
      </c>
      <c r="AE7" s="6">
        <v>0</v>
      </c>
      <c r="AF7" s="7">
        <v>1245</v>
      </c>
      <c r="AG7" s="7">
        <v>41280</v>
      </c>
      <c r="AH7" s="7">
        <v>15490</v>
      </c>
      <c r="AI7" s="8">
        <v>0</v>
      </c>
      <c r="AJ7" s="7">
        <v>0</v>
      </c>
      <c r="AK7" s="8">
        <v>0</v>
      </c>
      <c r="AL7" s="8">
        <v>0</v>
      </c>
      <c r="AM7" s="8">
        <v>0</v>
      </c>
      <c r="AN7" s="7">
        <v>2900</v>
      </c>
      <c r="AO7" s="7">
        <v>13280</v>
      </c>
      <c r="AP7" s="8">
        <v>0</v>
      </c>
      <c r="AQ7" s="7">
        <v>56260</v>
      </c>
      <c r="AR7" s="7">
        <v>60340</v>
      </c>
      <c r="AS7" s="7">
        <v>323150</v>
      </c>
      <c r="AT7" s="8">
        <v>16510</v>
      </c>
      <c r="AU7" s="7">
        <v>311500</v>
      </c>
      <c r="AV7" s="7">
        <v>2011520</v>
      </c>
      <c r="AW7" s="7"/>
      <c r="AX7" s="8">
        <v>0</v>
      </c>
      <c r="AY7" s="7">
        <v>8071550</v>
      </c>
      <c r="AZ7" s="8">
        <v>0</v>
      </c>
      <c r="BA7" s="7">
        <v>784190</v>
      </c>
      <c r="BB7" s="7">
        <v>395920</v>
      </c>
      <c r="BC7" s="8">
        <v>0</v>
      </c>
      <c r="BD7" s="8">
        <v>27380</v>
      </c>
      <c r="BE7" s="8">
        <v>368540</v>
      </c>
      <c r="BF7" s="6">
        <v>0</v>
      </c>
      <c r="BG7" s="8">
        <v>784190</v>
      </c>
      <c r="BH7" s="8">
        <v>8071550</v>
      </c>
      <c r="BI7" s="8">
        <v>0</v>
      </c>
      <c r="BJ7" s="8">
        <v>0</v>
      </c>
      <c r="BK7" s="8">
        <v>0</v>
      </c>
      <c r="BL7" s="45">
        <f t="shared" si="0"/>
        <v>10526244</v>
      </c>
      <c r="BM7" s="45">
        <f t="shared" si="31"/>
        <v>9224280</v>
      </c>
      <c r="BN7" s="45">
        <f t="shared" si="18"/>
        <v>19750524</v>
      </c>
      <c r="BO7" s="40" t="s">
        <v>443</v>
      </c>
      <c r="BP7" s="22" t="s">
        <v>454</v>
      </c>
      <c r="BQ7" s="52" t="s">
        <v>455</v>
      </c>
      <c r="BR7" s="55">
        <v>180000</v>
      </c>
      <c r="BS7" s="50">
        <f t="shared" si="19"/>
        <v>532.9587121617285</v>
      </c>
      <c r="BT7" s="80">
        <f t="shared" si="32"/>
        <v>53.717824980416971</v>
      </c>
      <c r="BU7" s="75">
        <f t="shared" si="20"/>
        <v>53.656273398224407</v>
      </c>
      <c r="BV7" s="14">
        <f t="shared" si="21"/>
        <v>18.828216921595892</v>
      </c>
      <c r="BW7" s="14">
        <f t="shared" si="22"/>
        <v>27.770617178307841</v>
      </c>
      <c r="BX7" s="14">
        <f t="shared" si="23"/>
        <v>8.6412985346026314</v>
      </c>
      <c r="BY7" s="14">
        <f t="shared" si="24"/>
        <v>8.3297678896138621</v>
      </c>
      <c r="BZ7" s="14">
        <f t="shared" si="25"/>
        <v>0</v>
      </c>
      <c r="CA7" s="14">
        <f t="shared" si="26"/>
        <v>99.534442186330082</v>
      </c>
      <c r="CB7" s="14">
        <f t="shared" si="33"/>
        <v>53.789710129425607</v>
      </c>
      <c r="CC7" s="14">
        <f t="shared" si="27"/>
        <v>153.3241523157557</v>
      </c>
      <c r="CD7" s="14">
        <f t="shared" si="28"/>
        <v>0.73216386779334686</v>
      </c>
      <c r="CE7" s="14">
        <f t="shared" si="34"/>
        <v>9.8550647128035092</v>
      </c>
      <c r="CF7" s="14">
        <f t="shared" si="29"/>
        <v>215.83992940421436</v>
      </c>
      <c r="CG7" s="19">
        <f t="shared" si="30"/>
        <v>0.76799657717402936</v>
      </c>
    </row>
    <row r="8" spans="1:85" ht="13.8" x14ac:dyDescent="0.3">
      <c r="A8" s="3" t="s">
        <v>443</v>
      </c>
      <c r="B8" s="4" t="s">
        <v>456</v>
      </c>
      <c r="C8" s="4" t="s">
        <v>457</v>
      </c>
      <c r="D8" s="5">
        <v>951</v>
      </c>
      <c r="E8" s="6">
        <v>0</v>
      </c>
      <c r="F8" s="6">
        <v>4780</v>
      </c>
      <c r="G8" s="7">
        <v>17810</v>
      </c>
      <c r="H8" s="6">
        <v>0</v>
      </c>
      <c r="I8" s="6">
        <v>0</v>
      </c>
      <c r="J8" s="7">
        <v>0</v>
      </c>
      <c r="K8" s="7">
        <v>23640</v>
      </c>
      <c r="L8" s="8">
        <v>0</v>
      </c>
      <c r="M8" s="6">
        <v>0</v>
      </c>
      <c r="N8" s="7">
        <v>0</v>
      </c>
      <c r="O8" s="8">
        <v>0</v>
      </c>
      <c r="P8" s="6">
        <v>0</v>
      </c>
      <c r="Q8" s="6">
        <v>0</v>
      </c>
      <c r="R8" s="6">
        <v>0</v>
      </c>
      <c r="S8" s="7">
        <v>0</v>
      </c>
      <c r="T8" s="6">
        <v>0</v>
      </c>
      <c r="U8" s="6">
        <v>0</v>
      </c>
      <c r="V8" s="6">
        <v>0</v>
      </c>
      <c r="W8" s="7">
        <v>0</v>
      </c>
      <c r="X8" s="7">
        <v>26740</v>
      </c>
      <c r="Y8" s="6">
        <v>4500</v>
      </c>
      <c r="Z8" s="7">
        <v>56610</v>
      </c>
      <c r="AA8" s="7">
        <v>4760</v>
      </c>
      <c r="AB8" s="8">
        <v>0</v>
      </c>
      <c r="AC8" s="8">
        <v>0</v>
      </c>
      <c r="AD8" s="6">
        <v>0</v>
      </c>
      <c r="AE8" s="6">
        <v>0</v>
      </c>
      <c r="AF8" s="7">
        <v>0</v>
      </c>
      <c r="AG8" s="7">
        <v>300</v>
      </c>
      <c r="AH8" s="7">
        <v>690</v>
      </c>
      <c r="AI8" s="8">
        <v>0</v>
      </c>
      <c r="AJ8" s="7">
        <v>0</v>
      </c>
      <c r="AK8" s="8">
        <v>0</v>
      </c>
      <c r="AL8" s="8">
        <v>0</v>
      </c>
      <c r="AM8" s="8">
        <v>0</v>
      </c>
      <c r="AN8" s="7">
        <v>0</v>
      </c>
      <c r="AO8" s="7">
        <v>0</v>
      </c>
      <c r="AP8" s="8">
        <v>0</v>
      </c>
      <c r="AQ8" s="7">
        <v>0</v>
      </c>
      <c r="AR8" s="7">
        <v>0</v>
      </c>
      <c r="AS8" s="7">
        <v>0</v>
      </c>
      <c r="AT8" s="8">
        <v>1750</v>
      </c>
      <c r="AU8" s="7">
        <v>3200</v>
      </c>
      <c r="AV8" s="7">
        <v>3610</v>
      </c>
      <c r="AW8" s="7"/>
      <c r="AX8" s="8">
        <v>0</v>
      </c>
      <c r="AY8" s="7">
        <v>109540</v>
      </c>
      <c r="AZ8" s="8">
        <v>0</v>
      </c>
      <c r="BA8" s="7">
        <v>0</v>
      </c>
      <c r="BB8" s="7">
        <v>17580</v>
      </c>
      <c r="BC8" s="8">
        <v>0</v>
      </c>
      <c r="BD8" s="8">
        <v>0</v>
      </c>
      <c r="BE8" s="8">
        <v>17580</v>
      </c>
      <c r="BF8" s="6">
        <v>0</v>
      </c>
      <c r="BG8" s="8">
        <v>0</v>
      </c>
      <c r="BH8" s="8">
        <v>109540</v>
      </c>
      <c r="BI8" s="8">
        <v>0</v>
      </c>
      <c r="BJ8" s="8">
        <v>360</v>
      </c>
      <c r="BK8" s="8">
        <v>0</v>
      </c>
      <c r="BL8" s="45">
        <f t="shared" si="0"/>
        <v>148390</v>
      </c>
      <c r="BM8" s="45">
        <f t="shared" si="31"/>
        <v>127120</v>
      </c>
      <c r="BN8" s="45">
        <f t="shared" si="18"/>
        <v>275510</v>
      </c>
      <c r="BO8" s="40" t="s">
        <v>443</v>
      </c>
      <c r="BP8" s="22" t="s">
        <v>456</v>
      </c>
      <c r="BQ8" s="52" t="s">
        <v>457</v>
      </c>
      <c r="BR8" s="55">
        <v>0</v>
      </c>
      <c r="BS8" s="50">
        <f t="shared" si="19"/>
        <v>289.70557308096738</v>
      </c>
      <c r="BT8" s="80">
        <f t="shared" si="32"/>
        <v>53.86011397045479</v>
      </c>
      <c r="BU8" s="75">
        <f t="shared" si="20"/>
        <v>33.144058885383807</v>
      </c>
      <c r="BV8" s="14">
        <f t="shared" si="21"/>
        <v>20.56782334384858</v>
      </c>
      <c r="BW8" s="14">
        <f t="shared" si="22"/>
        <v>29.589905362776026</v>
      </c>
      <c r="BX8" s="14">
        <f t="shared" si="23"/>
        <v>0</v>
      </c>
      <c r="BY8" s="14">
        <f t="shared" si="24"/>
        <v>3.3648790746582544</v>
      </c>
      <c r="BZ8" s="14">
        <f t="shared" si="25"/>
        <v>0</v>
      </c>
      <c r="CA8" s="14">
        <f t="shared" si="26"/>
        <v>59.526813880126184</v>
      </c>
      <c r="CB8" s="14">
        <f t="shared" si="33"/>
        <v>3.7960042060988433</v>
      </c>
      <c r="CC8" s="14">
        <f t="shared" si="27"/>
        <v>63.322818086225027</v>
      </c>
      <c r="CD8" s="14">
        <f t="shared" si="28"/>
        <v>0</v>
      </c>
      <c r="CE8" s="14">
        <f t="shared" si="34"/>
        <v>18.485804416403784</v>
      </c>
      <c r="CF8" s="14">
        <f t="shared" si="29"/>
        <v>115.18401682439537</v>
      </c>
      <c r="CG8" s="19">
        <f t="shared" si="30"/>
        <v>0</v>
      </c>
    </row>
    <row r="9" spans="1:85" ht="13.8" x14ac:dyDescent="0.3">
      <c r="A9" s="3" t="s">
        <v>443</v>
      </c>
      <c r="B9" s="4" t="s">
        <v>458</v>
      </c>
      <c r="C9" s="4" t="s">
        <v>459</v>
      </c>
      <c r="D9" s="5">
        <v>3382</v>
      </c>
      <c r="E9" s="6">
        <v>98</v>
      </c>
      <c r="F9" s="6">
        <v>0</v>
      </c>
      <c r="G9" s="7">
        <v>102060</v>
      </c>
      <c r="H9" s="6">
        <v>0</v>
      </c>
      <c r="I9" s="6">
        <v>5050</v>
      </c>
      <c r="J9" s="7">
        <v>3640</v>
      </c>
      <c r="K9" s="7">
        <v>75385</v>
      </c>
      <c r="L9" s="8">
        <v>0</v>
      </c>
      <c r="M9" s="6">
        <v>0</v>
      </c>
      <c r="N9" s="7">
        <v>0</v>
      </c>
      <c r="O9" s="8">
        <v>0</v>
      </c>
      <c r="P9" s="6">
        <v>0</v>
      </c>
      <c r="Q9" s="6">
        <v>0</v>
      </c>
      <c r="R9" s="6">
        <v>0</v>
      </c>
      <c r="S9" s="7">
        <v>0</v>
      </c>
      <c r="T9" s="6">
        <v>0</v>
      </c>
      <c r="U9" s="6">
        <v>0</v>
      </c>
      <c r="V9" s="6">
        <v>0</v>
      </c>
      <c r="W9" s="7">
        <v>0</v>
      </c>
      <c r="X9" s="7">
        <v>172102</v>
      </c>
      <c r="Y9" s="6">
        <v>0</v>
      </c>
      <c r="Z9" s="7">
        <v>328260</v>
      </c>
      <c r="AA9" s="7">
        <v>2451</v>
      </c>
      <c r="AB9" s="8">
        <v>0</v>
      </c>
      <c r="AC9" s="8">
        <v>0</v>
      </c>
      <c r="AD9" s="6">
        <v>0</v>
      </c>
      <c r="AE9" s="6">
        <v>0</v>
      </c>
      <c r="AF9" s="7">
        <v>172</v>
      </c>
      <c r="AG9" s="7">
        <v>3659</v>
      </c>
      <c r="AH9" s="7">
        <v>1342</v>
      </c>
      <c r="AI9" s="8">
        <v>400</v>
      </c>
      <c r="AJ9" s="7">
        <v>443</v>
      </c>
      <c r="AK9" s="8">
        <v>0</v>
      </c>
      <c r="AL9" s="8">
        <v>0</v>
      </c>
      <c r="AM9" s="8">
        <v>0</v>
      </c>
      <c r="AN9" s="7">
        <v>88</v>
      </c>
      <c r="AO9" s="7">
        <v>100</v>
      </c>
      <c r="AP9" s="8">
        <v>0</v>
      </c>
      <c r="AQ9" s="7">
        <v>4812</v>
      </c>
      <c r="AR9" s="7">
        <v>5018</v>
      </c>
      <c r="AS9" s="7">
        <v>14308</v>
      </c>
      <c r="AT9" s="8">
        <v>0</v>
      </c>
      <c r="AU9" s="7">
        <v>4468</v>
      </c>
      <c r="AV9" s="7">
        <v>32541</v>
      </c>
      <c r="AW9" s="7"/>
      <c r="AX9" s="8">
        <v>0</v>
      </c>
      <c r="AY9" s="7">
        <v>298370</v>
      </c>
      <c r="AZ9" s="8">
        <v>0</v>
      </c>
      <c r="BA9" s="7">
        <v>0</v>
      </c>
      <c r="BB9" s="7">
        <v>38471</v>
      </c>
      <c r="BC9" s="8">
        <v>0</v>
      </c>
      <c r="BD9" s="8">
        <v>3411</v>
      </c>
      <c r="BE9" s="8">
        <v>35060</v>
      </c>
      <c r="BF9" s="6">
        <v>0</v>
      </c>
      <c r="BG9" s="8">
        <v>0</v>
      </c>
      <c r="BH9" s="8">
        <v>298370</v>
      </c>
      <c r="BI9" s="8">
        <v>0</v>
      </c>
      <c r="BJ9" s="8">
        <v>0</v>
      </c>
      <c r="BK9" s="8">
        <v>0</v>
      </c>
      <c r="BL9" s="45">
        <f t="shared" si="0"/>
        <v>759808</v>
      </c>
      <c r="BM9" s="45">
        <f t="shared" si="31"/>
        <v>333430</v>
      </c>
      <c r="BN9" s="45">
        <f t="shared" si="18"/>
        <v>1093238</v>
      </c>
      <c r="BO9" s="40" t="s">
        <v>443</v>
      </c>
      <c r="BP9" s="22" t="s">
        <v>458</v>
      </c>
      <c r="BQ9" s="52" t="s">
        <v>459</v>
      </c>
      <c r="BR9" s="55">
        <v>32820</v>
      </c>
      <c r="BS9" s="50">
        <f t="shared" si="19"/>
        <v>332.95623891188643</v>
      </c>
      <c r="BT9" s="80">
        <f t="shared" si="32"/>
        <v>70.389624690735289</v>
      </c>
      <c r="BU9" s="75">
        <f t="shared" si="20"/>
        <v>50.887640449438202</v>
      </c>
      <c r="BV9" s="14">
        <f t="shared" si="21"/>
        <v>30.177409816676523</v>
      </c>
      <c r="BW9" s="14">
        <f t="shared" si="22"/>
        <v>22.290065050266115</v>
      </c>
      <c r="BX9" s="14">
        <f t="shared" si="23"/>
        <v>4.2306327616794794</v>
      </c>
      <c r="BY9" s="14">
        <f t="shared" si="24"/>
        <v>2.8143110585452393</v>
      </c>
      <c r="BZ9" s="14">
        <f t="shared" si="25"/>
        <v>1.0762862211709048</v>
      </c>
      <c r="CA9" s="14">
        <f t="shared" si="26"/>
        <v>97.060910703725611</v>
      </c>
      <c r="CB9" s="14">
        <f t="shared" si="33"/>
        <v>9.6218214074512129</v>
      </c>
      <c r="CC9" s="14">
        <f t="shared" si="27"/>
        <v>106.68273211117682</v>
      </c>
      <c r="CD9" s="14">
        <f t="shared" si="28"/>
        <v>1.0085748078060319</v>
      </c>
      <c r="CE9" s="14">
        <f t="shared" si="34"/>
        <v>10.366646954464814</v>
      </c>
      <c r="CF9" s="14">
        <f t="shared" si="29"/>
        <v>88.222945002956834</v>
      </c>
      <c r="CG9" s="19">
        <f t="shared" si="30"/>
        <v>0</v>
      </c>
    </row>
    <row r="10" spans="1:85" ht="13.8" x14ac:dyDescent="0.3">
      <c r="A10" s="3" t="s">
        <v>443</v>
      </c>
      <c r="B10" s="4" t="s">
        <v>460</v>
      </c>
      <c r="C10" s="4" t="s">
        <v>461</v>
      </c>
      <c r="D10" s="5">
        <v>1182</v>
      </c>
      <c r="E10" s="6">
        <v>0</v>
      </c>
      <c r="F10" s="6">
        <v>0</v>
      </c>
      <c r="G10" s="7">
        <v>11940</v>
      </c>
      <c r="H10" s="6">
        <v>0</v>
      </c>
      <c r="I10" s="6">
        <v>0</v>
      </c>
      <c r="J10" s="7">
        <v>0</v>
      </c>
      <c r="K10" s="7">
        <v>32140</v>
      </c>
      <c r="L10" s="8">
        <v>0</v>
      </c>
      <c r="M10" s="6">
        <v>0</v>
      </c>
      <c r="N10" s="7">
        <v>4000</v>
      </c>
      <c r="O10" s="8">
        <v>0</v>
      </c>
      <c r="P10" s="6">
        <v>0</v>
      </c>
      <c r="Q10" s="6">
        <v>0</v>
      </c>
      <c r="R10" s="6">
        <v>0</v>
      </c>
      <c r="S10" s="7">
        <v>0</v>
      </c>
      <c r="T10" s="6">
        <v>0</v>
      </c>
      <c r="U10" s="6">
        <v>0</v>
      </c>
      <c r="V10" s="6">
        <v>0</v>
      </c>
      <c r="W10" s="7">
        <v>0</v>
      </c>
      <c r="X10" s="7">
        <v>27460</v>
      </c>
      <c r="Y10" s="6">
        <v>0</v>
      </c>
      <c r="Z10" s="7">
        <v>0</v>
      </c>
      <c r="AA10" s="7">
        <v>0</v>
      </c>
      <c r="AB10" s="8">
        <v>0</v>
      </c>
      <c r="AC10" s="8">
        <v>0</v>
      </c>
      <c r="AD10" s="6">
        <v>0</v>
      </c>
      <c r="AE10" s="6">
        <v>0</v>
      </c>
      <c r="AF10" s="7">
        <v>0</v>
      </c>
      <c r="AG10" s="7">
        <v>1020</v>
      </c>
      <c r="AH10" s="7">
        <v>500</v>
      </c>
      <c r="AI10" s="8">
        <v>0</v>
      </c>
      <c r="AJ10" s="7">
        <v>0</v>
      </c>
      <c r="AK10" s="8">
        <v>0</v>
      </c>
      <c r="AL10" s="8">
        <v>0</v>
      </c>
      <c r="AM10" s="8">
        <v>0</v>
      </c>
      <c r="AN10" s="7">
        <v>116</v>
      </c>
      <c r="AO10" s="7">
        <v>1227</v>
      </c>
      <c r="AP10" s="8">
        <v>132</v>
      </c>
      <c r="AQ10" s="7">
        <v>2110</v>
      </c>
      <c r="AR10" s="7">
        <v>940</v>
      </c>
      <c r="AS10" s="7">
        <v>5760</v>
      </c>
      <c r="AT10" s="8">
        <v>0</v>
      </c>
      <c r="AU10" s="7">
        <v>10240</v>
      </c>
      <c r="AV10" s="7">
        <v>0</v>
      </c>
      <c r="AW10" s="7"/>
      <c r="AX10" s="8">
        <v>0</v>
      </c>
      <c r="AY10" s="7">
        <v>402810</v>
      </c>
      <c r="AZ10" s="8">
        <v>0</v>
      </c>
      <c r="BA10" s="7">
        <v>0</v>
      </c>
      <c r="BB10" s="7">
        <v>15700</v>
      </c>
      <c r="BC10" s="8">
        <v>0</v>
      </c>
      <c r="BD10" s="8">
        <v>0</v>
      </c>
      <c r="BE10" s="8">
        <v>15700</v>
      </c>
      <c r="BF10" s="6">
        <v>0</v>
      </c>
      <c r="BG10" s="8">
        <v>0</v>
      </c>
      <c r="BH10" s="8">
        <v>402810</v>
      </c>
      <c r="BI10" s="8">
        <v>0</v>
      </c>
      <c r="BJ10" s="8">
        <v>0</v>
      </c>
      <c r="BK10" s="8">
        <v>0</v>
      </c>
      <c r="BL10" s="45">
        <f t="shared" si="0"/>
        <v>97585</v>
      </c>
      <c r="BM10" s="45">
        <f t="shared" si="31"/>
        <v>418510</v>
      </c>
      <c r="BN10" s="45">
        <f t="shared" si="18"/>
        <v>516095</v>
      </c>
      <c r="BO10" s="40" t="s">
        <v>443</v>
      </c>
      <c r="BP10" s="22" t="s">
        <v>460</v>
      </c>
      <c r="BQ10" s="52" t="s">
        <v>461</v>
      </c>
      <c r="BR10" s="55">
        <v>0</v>
      </c>
      <c r="BS10" s="50">
        <f t="shared" si="19"/>
        <v>436.62859560067682</v>
      </c>
      <c r="BT10" s="80">
        <f t="shared" si="32"/>
        <v>18.90834051870295</v>
      </c>
      <c r="BU10" s="75">
        <f t="shared" si="20"/>
        <v>23.231810490693739</v>
      </c>
      <c r="BV10" s="14">
        <f t="shared" si="21"/>
        <v>10.101522842639595</v>
      </c>
      <c r="BW10" s="14">
        <f t="shared" si="22"/>
        <v>27.191201353637901</v>
      </c>
      <c r="BX10" s="14">
        <f t="shared" si="23"/>
        <v>4.873096446700508</v>
      </c>
      <c r="BY10" s="14">
        <f t="shared" si="24"/>
        <v>8.6632825719120135</v>
      </c>
      <c r="BZ10" s="14">
        <f t="shared" si="25"/>
        <v>0</v>
      </c>
      <c r="CA10" s="14">
        <f t="shared" si="26"/>
        <v>0</v>
      </c>
      <c r="CB10" s="14">
        <f t="shared" si="33"/>
        <v>0</v>
      </c>
      <c r="CC10" s="14">
        <f t="shared" si="27"/>
        <v>0</v>
      </c>
      <c r="CD10" s="14">
        <f t="shared" si="28"/>
        <v>0</v>
      </c>
      <c r="CE10" s="14">
        <f t="shared" si="34"/>
        <v>13.282571912013536</v>
      </c>
      <c r="CF10" s="14">
        <f t="shared" si="29"/>
        <v>340.78680203045684</v>
      </c>
      <c r="CG10" s="19">
        <f t="shared" si="30"/>
        <v>0</v>
      </c>
    </row>
    <row r="11" spans="1:85" ht="13.8" x14ac:dyDescent="0.3">
      <c r="A11" s="3" t="s">
        <v>443</v>
      </c>
      <c r="B11" s="4" t="s">
        <v>462</v>
      </c>
      <c r="C11" s="4" t="s">
        <v>463</v>
      </c>
      <c r="D11" s="5">
        <v>1438</v>
      </c>
      <c r="E11" s="6">
        <v>0</v>
      </c>
      <c r="F11" s="6">
        <v>0</v>
      </c>
      <c r="G11" s="7">
        <v>2720</v>
      </c>
      <c r="H11" s="6">
        <v>0</v>
      </c>
      <c r="I11" s="6">
        <v>0</v>
      </c>
      <c r="J11" s="7">
        <v>63640</v>
      </c>
      <c r="K11" s="7">
        <v>52000</v>
      </c>
      <c r="L11" s="8">
        <v>0</v>
      </c>
      <c r="M11" s="6">
        <v>0</v>
      </c>
      <c r="N11" s="7">
        <v>0</v>
      </c>
      <c r="O11" s="8">
        <v>0</v>
      </c>
      <c r="P11" s="6">
        <v>0</v>
      </c>
      <c r="Q11" s="6">
        <v>0</v>
      </c>
      <c r="R11" s="6">
        <v>0</v>
      </c>
      <c r="S11" s="7">
        <v>0</v>
      </c>
      <c r="T11" s="6">
        <v>0</v>
      </c>
      <c r="U11" s="6">
        <v>0</v>
      </c>
      <c r="V11" s="6">
        <v>0</v>
      </c>
      <c r="W11" s="7">
        <v>0</v>
      </c>
      <c r="X11" s="7">
        <v>127640</v>
      </c>
      <c r="Y11" s="6">
        <v>0</v>
      </c>
      <c r="Z11" s="7">
        <v>197240</v>
      </c>
      <c r="AA11" s="7">
        <v>5655</v>
      </c>
      <c r="AB11" s="8">
        <v>0</v>
      </c>
      <c r="AC11" s="8">
        <v>0</v>
      </c>
      <c r="AD11" s="6">
        <v>0</v>
      </c>
      <c r="AE11" s="6">
        <v>0</v>
      </c>
      <c r="AF11" s="7">
        <v>110</v>
      </c>
      <c r="AG11" s="7">
        <v>3580</v>
      </c>
      <c r="AH11" s="7">
        <v>600</v>
      </c>
      <c r="AI11" s="8">
        <v>0</v>
      </c>
      <c r="AJ11" s="7">
        <v>0</v>
      </c>
      <c r="AK11" s="8">
        <v>0</v>
      </c>
      <c r="AL11" s="8">
        <v>0</v>
      </c>
      <c r="AM11" s="8">
        <v>0</v>
      </c>
      <c r="AN11" s="7">
        <v>79</v>
      </c>
      <c r="AO11" s="7">
        <v>315</v>
      </c>
      <c r="AP11" s="8">
        <v>0</v>
      </c>
      <c r="AQ11" s="7">
        <v>2975</v>
      </c>
      <c r="AR11" s="7">
        <v>890</v>
      </c>
      <c r="AS11" s="7">
        <v>19400</v>
      </c>
      <c r="AT11" s="8">
        <v>0</v>
      </c>
      <c r="AU11" s="7">
        <v>0</v>
      </c>
      <c r="AV11" s="7">
        <v>37930</v>
      </c>
      <c r="AW11" s="7"/>
      <c r="AX11" s="8">
        <v>0</v>
      </c>
      <c r="AY11" s="7">
        <v>160400</v>
      </c>
      <c r="AZ11" s="8">
        <v>0</v>
      </c>
      <c r="BA11" s="7">
        <v>0</v>
      </c>
      <c r="BB11" s="7">
        <v>13750</v>
      </c>
      <c r="BC11" s="8">
        <v>0</v>
      </c>
      <c r="BD11" s="8">
        <v>5090</v>
      </c>
      <c r="BE11" s="8">
        <v>6140</v>
      </c>
      <c r="BF11" s="6">
        <v>0</v>
      </c>
      <c r="BG11" s="8">
        <v>0</v>
      </c>
      <c r="BH11" s="8">
        <v>160400</v>
      </c>
      <c r="BI11" s="8">
        <v>0</v>
      </c>
      <c r="BJ11" s="8">
        <v>0</v>
      </c>
      <c r="BK11" s="8">
        <v>0</v>
      </c>
      <c r="BL11" s="45">
        <f t="shared" si="0"/>
        <v>519864</v>
      </c>
      <c r="BM11" s="45">
        <f t="shared" si="31"/>
        <v>166540</v>
      </c>
      <c r="BN11" s="45">
        <f t="shared" si="18"/>
        <v>686404</v>
      </c>
      <c r="BO11" s="40" t="s">
        <v>443</v>
      </c>
      <c r="BP11" s="22" t="s">
        <v>462</v>
      </c>
      <c r="BQ11" s="52" t="s">
        <v>463</v>
      </c>
      <c r="BR11" s="55">
        <v>21000</v>
      </c>
      <c r="BS11" s="50">
        <f t="shared" si="19"/>
        <v>491.93602225312935</v>
      </c>
      <c r="BT11" s="80">
        <f t="shared" si="32"/>
        <v>76.457582937048713</v>
      </c>
      <c r="BU11" s="75">
        <f t="shared" si="20"/>
        <v>88.762169680111271</v>
      </c>
      <c r="BV11" s="14">
        <f t="shared" si="21"/>
        <v>1.8915159944367177</v>
      </c>
      <c r="BW11" s="14">
        <f t="shared" si="22"/>
        <v>36.161335187760777</v>
      </c>
      <c r="BX11" s="14">
        <f t="shared" si="23"/>
        <v>13.490959666203059</v>
      </c>
      <c r="BY11" s="14">
        <f t="shared" si="24"/>
        <v>0</v>
      </c>
      <c r="BZ11" s="14">
        <f t="shared" si="25"/>
        <v>44.255910987482615</v>
      </c>
      <c r="CA11" s="14">
        <f t="shared" si="26"/>
        <v>137.16272600834492</v>
      </c>
      <c r="CB11" s="14">
        <f t="shared" si="33"/>
        <v>26.376912378303199</v>
      </c>
      <c r="CC11" s="14">
        <f t="shared" si="27"/>
        <v>163.53963838664814</v>
      </c>
      <c r="CD11" s="14">
        <f t="shared" si="28"/>
        <v>3.5396383866481225</v>
      </c>
      <c r="CE11" s="14">
        <f t="shared" si="34"/>
        <v>4.2698191933240608</v>
      </c>
      <c r="CF11" s="14">
        <f t="shared" si="29"/>
        <v>111.54381084840055</v>
      </c>
      <c r="CG11" s="19">
        <f t="shared" si="30"/>
        <v>0</v>
      </c>
    </row>
    <row r="12" spans="1:85" ht="13.8" x14ac:dyDescent="0.3">
      <c r="A12" s="3" t="s">
        <v>443</v>
      </c>
      <c r="B12" s="4" t="s">
        <v>464</v>
      </c>
      <c r="C12" s="4" t="s">
        <v>465</v>
      </c>
      <c r="D12" s="5">
        <v>939</v>
      </c>
      <c r="E12" s="6">
        <v>0</v>
      </c>
      <c r="F12" s="6">
        <v>0</v>
      </c>
      <c r="G12" s="7">
        <v>15420</v>
      </c>
      <c r="H12" s="6">
        <v>0</v>
      </c>
      <c r="I12" s="6">
        <v>0</v>
      </c>
      <c r="J12" s="7">
        <v>0</v>
      </c>
      <c r="K12" s="7">
        <v>19270</v>
      </c>
      <c r="L12" s="8">
        <v>0</v>
      </c>
      <c r="M12" s="6">
        <v>0</v>
      </c>
      <c r="N12" s="7">
        <v>0</v>
      </c>
      <c r="O12" s="8">
        <v>0</v>
      </c>
      <c r="P12" s="6">
        <v>0</v>
      </c>
      <c r="Q12" s="6">
        <v>0</v>
      </c>
      <c r="R12" s="6">
        <v>0</v>
      </c>
      <c r="S12" s="7">
        <v>0</v>
      </c>
      <c r="T12" s="6">
        <v>0</v>
      </c>
      <c r="U12" s="6">
        <v>0</v>
      </c>
      <c r="V12" s="6">
        <v>0</v>
      </c>
      <c r="W12" s="7">
        <v>0</v>
      </c>
      <c r="X12" s="7">
        <v>24020</v>
      </c>
      <c r="Y12" s="6">
        <v>0</v>
      </c>
      <c r="Z12" s="7">
        <v>25350</v>
      </c>
      <c r="AA12" s="7">
        <v>2660</v>
      </c>
      <c r="AB12" s="8">
        <v>0</v>
      </c>
      <c r="AC12" s="8">
        <v>0</v>
      </c>
      <c r="AD12" s="6">
        <v>0</v>
      </c>
      <c r="AE12" s="6">
        <v>0</v>
      </c>
      <c r="AF12" s="7">
        <v>0</v>
      </c>
      <c r="AG12" s="7">
        <v>1920</v>
      </c>
      <c r="AH12" s="7">
        <v>730</v>
      </c>
      <c r="AI12" s="8">
        <v>0</v>
      </c>
      <c r="AJ12" s="7">
        <v>0</v>
      </c>
      <c r="AK12" s="8">
        <v>0</v>
      </c>
      <c r="AL12" s="8">
        <v>0</v>
      </c>
      <c r="AM12" s="8">
        <v>0</v>
      </c>
      <c r="AN12" s="7">
        <v>195</v>
      </c>
      <c r="AO12" s="7">
        <v>0</v>
      </c>
      <c r="AP12" s="8">
        <v>35</v>
      </c>
      <c r="AQ12" s="7">
        <v>3040</v>
      </c>
      <c r="AR12" s="7">
        <v>800</v>
      </c>
      <c r="AS12" s="7">
        <v>7100</v>
      </c>
      <c r="AT12" s="8">
        <v>0</v>
      </c>
      <c r="AU12" s="7">
        <v>0</v>
      </c>
      <c r="AV12" s="7">
        <v>9860</v>
      </c>
      <c r="AW12" s="7"/>
      <c r="AX12" s="8">
        <v>0</v>
      </c>
      <c r="AY12" s="7">
        <v>201550</v>
      </c>
      <c r="AZ12" s="8">
        <v>0</v>
      </c>
      <c r="BA12" s="7">
        <v>0</v>
      </c>
      <c r="BB12" s="7">
        <v>9010</v>
      </c>
      <c r="BC12" s="8">
        <v>0</v>
      </c>
      <c r="BD12" s="8">
        <v>1300</v>
      </c>
      <c r="BE12" s="8">
        <v>7710</v>
      </c>
      <c r="BF12" s="6">
        <v>0</v>
      </c>
      <c r="BG12" s="8">
        <v>0</v>
      </c>
      <c r="BH12" s="8">
        <v>201550</v>
      </c>
      <c r="BI12" s="8">
        <v>0</v>
      </c>
      <c r="BJ12" s="8">
        <v>0</v>
      </c>
      <c r="BK12" s="8">
        <v>0</v>
      </c>
      <c r="BL12" s="45">
        <f t="shared" si="0"/>
        <v>111700</v>
      </c>
      <c r="BM12" s="45">
        <f t="shared" si="31"/>
        <v>209260</v>
      </c>
      <c r="BN12" s="45">
        <f t="shared" si="18"/>
        <v>320960</v>
      </c>
      <c r="BO12" s="40" t="s">
        <v>443</v>
      </c>
      <c r="BP12" s="22" t="s">
        <v>464</v>
      </c>
      <c r="BQ12" s="52" t="s">
        <v>465</v>
      </c>
      <c r="BR12" s="55">
        <v>0</v>
      </c>
      <c r="BS12" s="50">
        <f t="shared" si="19"/>
        <v>341.8104366347178</v>
      </c>
      <c r="BT12" s="80">
        <f t="shared" si="32"/>
        <v>34.801844466600201</v>
      </c>
      <c r="BU12" s="75">
        <f t="shared" si="20"/>
        <v>25.580404685835997</v>
      </c>
      <c r="BV12" s="14">
        <f t="shared" si="21"/>
        <v>16.421725239616613</v>
      </c>
      <c r="BW12" s="14">
        <f t="shared" si="22"/>
        <v>20.521831735889243</v>
      </c>
      <c r="BX12" s="14">
        <f t="shared" si="23"/>
        <v>7.5612353567625137</v>
      </c>
      <c r="BY12" s="14">
        <f t="shared" si="24"/>
        <v>0</v>
      </c>
      <c r="BZ12" s="14">
        <f t="shared" si="25"/>
        <v>0</v>
      </c>
      <c r="CA12" s="14">
        <f t="shared" si="26"/>
        <v>26.996805111821086</v>
      </c>
      <c r="CB12" s="14">
        <f t="shared" si="33"/>
        <v>10.500532481363152</v>
      </c>
      <c r="CC12" s="14">
        <f t="shared" si="27"/>
        <v>37.497337593184241</v>
      </c>
      <c r="CD12" s="14">
        <f t="shared" si="28"/>
        <v>1.3844515441959531</v>
      </c>
      <c r="CE12" s="14">
        <f t="shared" si="34"/>
        <v>8.2108626198083066</v>
      </c>
      <c r="CF12" s="14">
        <f t="shared" si="29"/>
        <v>214.64323748668798</v>
      </c>
      <c r="CG12" s="19">
        <f t="shared" si="30"/>
        <v>0</v>
      </c>
    </row>
    <row r="13" spans="1:85" ht="13.8" x14ac:dyDescent="0.3">
      <c r="A13" s="3" t="s">
        <v>443</v>
      </c>
      <c r="B13" s="4" t="s">
        <v>466</v>
      </c>
      <c r="C13" s="4" t="s">
        <v>467</v>
      </c>
      <c r="D13" s="5">
        <v>645</v>
      </c>
      <c r="E13" s="6">
        <v>16.34</v>
      </c>
      <c r="F13" s="6">
        <v>0</v>
      </c>
      <c r="G13" s="7">
        <v>5800</v>
      </c>
      <c r="H13" s="6">
        <v>0</v>
      </c>
      <c r="I13" s="6">
        <v>0</v>
      </c>
      <c r="J13" s="7">
        <v>9130</v>
      </c>
      <c r="K13" s="7">
        <v>17453.09</v>
      </c>
      <c r="L13" s="8">
        <v>0</v>
      </c>
      <c r="M13" s="6">
        <v>0</v>
      </c>
      <c r="N13" s="7">
        <v>0</v>
      </c>
      <c r="O13" s="8">
        <v>0</v>
      </c>
      <c r="P13" s="6">
        <v>0</v>
      </c>
      <c r="Q13" s="6">
        <v>0</v>
      </c>
      <c r="R13" s="6">
        <v>0</v>
      </c>
      <c r="S13" s="7">
        <v>0</v>
      </c>
      <c r="T13" s="6">
        <v>0</v>
      </c>
      <c r="U13" s="6">
        <v>0</v>
      </c>
      <c r="V13" s="6">
        <v>0</v>
      </c>
      <c r="W13" s="7">
        <v>0</v>
      </c>
      <c r="X13" s="7">
        <v>22240.639999999999</v>
      </c>
      <c r="Y13" s="6">
        <v>0</v>
      </c>
      <c r="Z13" s="7">
        <v>59550</v>
      </c>
      <c r="AA13" s="7">
        <v>1330.96</v>
      </c>
      <c r="AB13" s="8">
        <v>0</v>
      </c>
      <c r="AC13" s="8">
        <v>0</v>
      </c>
      <c r="AD13" s="6">
        <v>0</v>
      </c>
      <c r="AE13" s="6">
        <v>0</v>
      </c>
      <c r="AF13" s="7">
        <v>32.83</v>
      </c>
      <c r="AG13" s="7">
        <v>737.84</v>
      </c>
      <c r="AH13" s="7">
        <v>363.74</v>
      </c>
      <c r="AI13" s="8">
        <v>76.34</v>
      </c>
      <c r="AJ13" s="7">
        <v>84.44</v>
      </c>
      <c r="AK13" s="8">
        <v>0</v>
      </c>
      <c r="AL13" s="8">
        <v>0</v>
      </c>
      <c r="AM13" s="8">
        <v>0</v>
      </c>
      <c r="AN13" s="7">
        <v>15.34</v>
      </c>
      <c r="AO13" s="7">
        <v>19.09</v>
      </c>
      <c r="AP13" s="8">
        <v>10</v>
      </c>
      <c r="AQ13" s="7">
        <v>917.72</v>
      </c>
      <c r="AR13" s="7">
        <v>957.04</v>
      </c>
      <c r="AS13" s="7">
        <v>2728.74</v>
      </c>
      <c r="AT13" s="8">
        <v>0</v>
      </c>
      <c r="AU13" s="7">
        <v>852.05</v>
      </c>
      <c r="AV13" s="7">
        <v>2105.7199999999998</v>
      </c>
      <c r="AW13" s="7"/>
      <c r="AX13" s="8">
        <v>0</v>
      </c>
      <c r="AY13" s="7">
        <v>72365</v>
      </c>
      <c r="AZ13" s="8">
        <v>0</v>
      </c>
      <c r="BA13" s="7">
        <v>0</v>
      </c>
      <c r="BB13" s="7">
        <v>8054.03</v>
      </c>
      <c r="BC13" s="8">
        <v>0</v>
      </c>
      <c r="BD13" s="8">
        <v>351.21</v>
      </c>
      <c r="BE13" s="8">
        <v>8054.03</v>
      </c>
      <c r="BF13" s="6">
        <v>0</v>
      </c>
      <c r="BG13" s="8">
        <v>0</v>
      </c>
      <c r="BH13" s="8">
        <v>72365</v>
      </c>
      <c r="BI13" s="8">
        <v>0</v>
      </c>
      <c r="BJ13" s="8">
        <v>0</v>
      </c>
      <c r="BK13" s="8">
        <v>0</v>
      </c>
      <c r="BL13" s="45">
        <f t="shared" si="0"/>
        <v>124773.13000000002</v>
      </c>
      <c r="BM13" s="45">
        <f t="shared" si="31"/>
        <v>80419.03</v>
      </c>
      <c r="BN13" s="45">
        <f t="shared" si="18"/>
        <v>205192.16000000003</v>
      </c>
      <c r="BO13" s="40" t="s">
        <v>443</v>
      </c>
      <c r="BP13" s="22" t="s">
        <v>466</v>
      </c>
      <c r="BQ13" s="52" t="s">
        <v>467</v>
      </c>
      <c r="BR13" s="55">
        <v>17200</v>
      </c>
      <c r="BS13" s="50">
        <f t="shared" si="19"/>
        <v>344.79404651162798</v>
      </c>
      <c r="BT13" s="80">
        <f t="shared" si="32"/>
        <v>63.839089471499356</v>
      </c>
      <c r="BU13" s="75">
        <f t="shared" si="20"/>
        <v>34.481612403100776</v>
      </c>
      <c r="BV13" s="14">
        <f t="shared" si="21"/>
        <v>8.9922480620155039</v>
      </c>
      <c r="BW13" s="14">
        <f t="shared" si="22"/>
        <v>27.059054263565891</v>
      </c>
      <c r="BX13" s="14">
        <f t="shared" si="23"/>
        <v>4.2306046511627899</v>
      </c>
      <c r="BY13" s="14">
        <f t="shared" si="24"/>
        <v>1.3210077519379844</v>
      </c>
      <c r="BZ13" s="14">
        <f t="shared" si="25"/>
        <v>14.155038759689923</v>
      </c>
      <c r="CA13" s="14">
        <f t="shared" si="26"/>
        <v>92.325581395348834</v>
      </c>
      <c r="CB13" s="14">
        <f t="shared" si="33"/>
        <v>3.2646821705426352</v>
      </c>
      <c r="CC13" s="14">
        <f t="shared" si="27"/>
        <v>95.590263565891476</v>
      </c>
      <c r="CD13" s="14">
        <f t="shared" si="28"/>
        <v>0.54451162790697671</v>
      </c>
      <c r="CE13" s="14">
        <f t="shared" si="34"/>
        <v>12.486868217054264</v>
      </c>
      <c r="CF13" s="14">
        <f t="shared" si="29"/>
        <v>112.1937984496124</v>
      </c>
      <c r="CG13" s="19">
        <f t="shared" si="30"/>
        <v>0</v>
      </c>
    </row>
    <row r="14" spans="1:85" ht="13.8" x14ac:dyDescent="0.3">
      <c r="A14" s="3" t="s">
        <v>443</v>
      </c>
      <c r="B14" s="4" t="s">
        <v>468</v>
      </c>
      <c r="C14" s="4" t="s">
        <v>469</v>
      </c>
      <c r="D14" s="5">
        <v>1691</v>
      </c>
      <c r="E14" s="6">
        <v>0</v>
      </c>
      <c r="F14" s="6">
        <v>16670</v>
      </c>
      <c r="G14" s="7">
        <v>34010</v>
      </c>
      <c r="H14" s="6">
        <v>0</v>
      </c>
      <c r="I14" s="6">
        <v>0</v>
      </c>
      <c r="J14" s="7">
        <v>0</v>
      </c>
      <c r="K14" s="7">
        <v>60130</v>
      </c>
      <c r="L14" s="8">
        <v>0</v>
      </c>
      <c r="M14" s="6">
        <v>0</v>
      </c>
      <c r="N14" s="7">
        <v>0</v>
      </c>
      <c r="O14" s="8">
        <v>0</v>
      </c>
      <c r="P14" s="6">
        <v>0</v>
      </c>
      <c r="Q14" s="6">
        <v>0</v>
      </c>
      <c r="R14" s="6">
        <v>0</v>
      </c>
      <c r="S14" s="7">
        <v>0</v>
      </c>
      <c r="T14" s="6">
        <v>0</v>
      </c>
      <c r="U14" s="6">
        <v>0</v>
      </c>
      <c r="V14" s="6">
        <v>0</v>
      </c>
      <c r="W14" s="7">
        <v>0</v>
      </c>
      <c r="X14" s="7">
        <v>77350</v>
      </c>
      <c r="Y14" s="6">
        <v>0</v>
      </c>
      <c r="Z14" s="7">
        <v>0</v>
      </c>
      <c r="AA14" s="7">
        <v>5710</v>
      </c>
      <c r="AB14" s="8">
        <v>0</v>
      </c>
      <c r="AC14" s="8">
        <v>0</v>
      </c>
      <c r="AD14" s="6">
        <v>0</v>
      </c>
      <c r="AE14" s="6">
        <v>0</v>
      </c>
      <c r="AF14" s="7">
        <v>0</v>
      </c>
      <c r="AG14" s="7">
        <v>0</v>
      </c>
      <c r="AH14" s="7">
        <v>0</v>
      </c>
      <c r="AI14" s="8">
        <v>0</v>
      </c>
      <c r="AJ14" s="7">
        <v>0</v>
      </c>
      <c r="AK14" s="8">
        <v>0</v>
      </c>
      <c r="AL14" s="8">
        <v>0</v>
      </c>
      <c r="AM14" s="8">
        <v>0</v>
      </c>
      <c r="AN14" s="7">
        <v>183</v>
      </c>
      <c r="AO14" s="7">
        <v>0</v>
      </c>
      <c r="AP14" s="8">
        <v>25</v>
      </c>
      <c r="AQ14" s="7">
        <v>0</v>
      </c>
      <c r="AR14" s="7">
        <v>0</v>
      </c>
      <c r="AS14" s="7">
        <v>9170</v>
      </c>
      <c r="AT14" s="8">
        <v>0</v>
      </c>
      <c r="AU14" s="7">
        <v>0</v>
      </c>
      <c r="AV14" s="7">
        <v>0</v>
      </c>
      <c r="AW14" s="7"/>
      <c r="AX14" s="8">
        <v>0</v>
      </c>
      <c r="AY14" s="7">
        <v>413580</v>
      </c>
      <c r="AZ14" s="8">
        <v>0</v>
      </c>
      <c r="BA14" s="7">
        <v>0</v>
      </c>
      <c r="BB14" s="7">
        <v>20340</v>
      </c>
      <c r="BC14" s="8">
        <v>0</v>
      </c>
      <c r="BD14" s="8">
        <v>0</v>
      </c>
      <c r="BE14" s="8">
        <v>20340</v>
      </c>
      <c r="BF14" s="6">
        <v>0</v>
      </c>
      <c r="BG14" s="8">
        <v>0</v>
      </c>
      <c r="BH14" s="8">
        <v>413580</v>
      </c>
      <c r="BI14" s="8">
        <v>0</v>
      </c>
      <c r="BJ14" s="8">
        <v>0</v>
      </c>
      <c r="BK14" s="8">
        <v>0</v>
      </c>
      <c r="BL14" s="45">
        <f t="shared" si="0"/>
        <v>203248</v>
      </c>
      <c r="BM14" s="45">
        <f t="shared" si="31"/>
        <v>433920</v>
      </c>
      <c r="BN14" s="45">
        <f t="shared" si="18"/>
        <v>637168</v>
      </c>
      <c r="BO14" s="40" t="s">
        <v>443</v>
      </c>
      <c r="BP14" s="22" t="s">
        <v>468</v>
      </c>
      <c r="BQ14" s="52" t="s">
        <v>469</v>
      </c>
      <c r="BR14" s="55">
        <v>0</v>
      </c>
      <c r="BS14" s="50">
        <f t="shared" si="19"/>
        <v>376.79952690715555</v>
      </c>
      <c r="BT14" s="80">
        <f t="shared" si="32"/>
        <v>31.898651533033672</v>
      </c>
      <c r="BU14" s="75">
        <f t="shared" si="20"/>
        <v>55.600236546422238</v>
      </c>
      <c r="BV14" s="14">
        <f t="shared" si="21"/>
        <v>20.112359550561798</v>
      </c>
      <c r="BW14" s="14">
        <f t="shared" si="22"/>
        <v>35.558840922531047</v>
      </c>
      <c r="BX14" s="14">
        <f t="shared" si="23"/>
        <v>5.4228267297457124</v>
      </c>
      <c r="BY14" s="14">
        <f t="shared" si="24"/>
        <v>0</v>
      </c>
      <c r="BZ14" s="14">
        <f t="shared" si="25"/>
        <v>0</v>
      </c>
      <c r="CA14" s="14">
        <f t="shared" si="26"/>
        <v>0</v>
      </c>
      <c r="CB14" s="14">
        <f t="shared" si="33"/>
        <v>0</v>
      </c>
      <c r="CC14" s="14">
        <f t="shared" si="27"/>
        <v>0</v>
      </c>
      <c r="CD14" s="14">
        <f t="shared" si="28"/>
        <v>0</v>
      </c>
      <c r="CE14" s="14">
        <f t="shared" si="34"/>
        <v>12.028385570668243</v>
      </c>
      <c r="CF14" s="14">
        <f t="shared" si="29"/>
        <v>244.57717327025429</v>
      </c>
      <c r="CG14" s="19">
        <f t="shared" si="30"/>
        <v>0</v>
      </c>
    </row>
    <row r="15" spans="1:85" ht="13.8" x14ac:dyDescent="0.3">
      <c r="A15" s="3" t="s">
        <v>443</v>
      </c>
      <c r="B15" s="4" t="s">
        <v>470</v>
      </c>
      <c r="C15" s="4" t="s">
        <v>471</v>
      </c>
      <c r="D15" s="5">
        <v>425</v>
      </c>
      <c r="E15" s="6">
        <v>0</v>
      </c>
      <c r="F15" s="6">
        <v>9600</v>
      </c>
      <c r="G15" s="7">
        <v>0</v>
      </c>
      <c r="H15" s="6">
        <v>0</v>
      </c>
      <c r="I15" s="6">
        <v>0</v>
      </c>
      <c r="J15" s="7">
        <v>0</v>
      </c>
      <c r="K15" s="7">
        <v>7800</v>
      </c>
      <c r="L15" s="8">
        <v>0</v>
      </c>
      <c r="M15" s="6">
        <v>0</v>
      </c>
      <c r="N15" s="7">
        <v>0</v>
      </c>
      <c r="O15" s="8">
        <v>0</v>
      </c>
      <c r="P15" s="6">
        <v>0</v>
      </c>
      <c r="Q15" s="6">
        <v>0</v>
      </c>
      <c r="R15" s="6">
        <v>0</v>
      </c>
      <c r="S15" s="7">
        <v>0</v>
      </c>
      <c r="T15" s="6">
        <v>0</v>
      </c>
      <c r="U15" s="6">
        <v>0</v>
      </c>
      <c r="V15" s="6">
        <v>0</v>
      </c>
      <c r="W15" s="7">
        <v>0</v>
      </c>
      <c r="X15" s="7">
        <v>20280</v>
      </c>
      <c r="Y15" s="6">
        <v>17300</v>
      </c>
      <c r="Z15" s="7">
        <v>0</v>
      </c>
      <c r="AA15" s="7">
        <v>1030</v>
      </c>
      <c r="AB15" s="8">
        <v>0</v>
      </c>
      <c r="AC15" s="8">
        <v>0</v>
      </c>
      <c r="AD15" s="6">
        <v>0</v>
      </c>
      <c r="AE15" s="6">
        <v>0</v>
      </c>
      <c r="AF15" s="7">
        <v>0</v>
      </c>
      <c r="AG15" s="7">
        <v>0</v>
      </c>
      <c r="AH15" s="7">
        <v>630</v>
      </c>
      <c r="AI15" s="8">
        <v>0</v>
      </c>
      <c r="AJ15" s="7">
        <v>0</v>
      </c>
      <c r="AK15" s="8">
        <v>0</v>
      </c>
      <c r="AL15" s="8">
        <v>0</v>
      </c>
      <c r="AM15" s="8">
        <v>0</v>
      </c>
      <c r="AN15" s="7">
        <v>0</v>
      </c>
      <c r="AO15" s="7">
        <v>0</v>
      </c>
      <c r="AP15" s="8">
        <v>0</v>
      </c>
      <c r="AQ15" s="7">
        <v>0</v>
      </c>
      <c r="AR15" s="7">
        <v>0</v>
      </c>
      <c r="AS15" s="7">
        <v>0</v>
      </c>
      <c r="AT15" s="8">
        <v>21180</v>
      </c>
      <c r="AU15" s="7">
        <v>0</v>
      </c>
      <c r="AV15" s="7">
        <v>0</v>
      </c>
      <c r="AW15" s="7"/>
      <c r="AX15" s="8">
        <v>0</v>
      </c>
      <c r="AY15" s="7">
        <v>115823</v>
      </c>
      <c r="AZ15" s="8">
        <v>0</v>
      </c>
      <c r="BA15" s="7">
        <v>0</v>
      </c>
      <c r="BB15" s="7">
        <v>8060</v>
      </c>
      <c r="BC15" s="8">
        <v>0</v>
      </c>
      <c r="BD15" s="8">
        <v>0</v>
      </c>
      <c r="BE15" s="8">
        <v>8060</v>
      </c>
      <c r="BF15" s="6">
        <v>0</v>
      </c>
      <c r="BG15" s="8">
        <v>0</v>
      </c>
      <c r="BH15" s="8">
        <v>115823</v>
      </c>
      <c r="BI15" s="8">
        <v>0</v>
      </c>
      <c r="BJ15" s="8">
        <v>0</v>
      </c>
      <c r="BK15" s="8">
        <v>0</v>
      </c>
      <c r="BL15" s="45">
        <f t="shared" si="0"/>
        <v>77820</v>
      </c>
      <c r="BM15" s="45">
        <f t="shared" si="31"/>
        <v>123883</v>
      </c>
      <c r="BN15" s="45">
        <f t="shared" si="18"/>
        <v>201703</v>
      </c>
      <c r="BO15" s="40" t="s">
        <v>443</v>
      </c>
      <c r="BP15" s="22" t="s">
        <v>470</v>
      </c>
      <c r="BQ15" s="52" t="s">
        <v>471</v>
      </c>
      <c r="BR15" s="55">
        <v>0</v>
      </c>
      <c r="BS15" s="50">
        <f t="shared" si="19"/>
        <v>474.59529411764709</v>
      </c>
      <c r="BT15" s="80">
        <f t="shared" si="32"/>
        <v>38.581478708794613</v>
      </c>
      <c r="BU15" s="75">
        <f t="shared" si="20"/>
        <v>70.305882352941182</v>
      </c>
      <c r="BV15" s="14">
        <f t="shared" si="21"/>
        <v>49.835294117647059</v>
      </c>
      <c r="BW15" s="14">
        <f t="shared" si="22"/>
        <v>59.058823529411768</v>
      </c>
      <c r="BX15" s="14">
        <f t="shared" si="23"/>
        <v>0</v>
      </c>
      <c r="BY15" s="14">
        <f t="shared" si="24"/>
        <v>0</v>
      </c>
      <c r="BZ15" s="14">
        <f t="shared" si="25"/>
        <v>0</v>
      </c>
      <c r="CA15" s="14">
        <f t="shared" si="26"/>
        <v>0</v>
      </c>
      <c r="CB15" s="14">
        <f t="shared" si="33"/>
        <v>0</v>
      </c>
      <c r="CC15" s="14">
        <f t="shared" si="27"/>
        <v>0</v>
      </c>
      <c r="CD15" s="14">
        <f t="shared" si="28"/>
        <v>0</v>
      </c>
      <c r="CE15" s="14">
        <f t="shared" si="34"/>
        <v>18.964705882352941</v>
      </c>
      <c r="CF15" s="14">
        <f t="shared" si="29"/>
        <v>272.52470588235292</v>
      </c>
      <c r="CG15" s="19">
        <f t="shared" si="30"/>
        <v>0</v>
      </c>
    </row>
    <row r="16" spans="1:85" ht="13.8" x14ac:dyDescent="0.3">
      <c r="A16" s="3" t="s">
        <v>443</v>
      </c>
      <c r="B16" s="4" t="s">
        <v>472</v>
      </c>
      <c r="C16" s="4" t="s">
        <v>473</v>
      </c>
      <c r="D16" s="5">
        <v>1148</v>
      </c>
      <c r="E16" s="6">
        <v>0</v>
      </c>
      <c r="F16" s="6">
        <v>27880</v>
      </c>
      <c r="G16" s="7">
        <v>0</v>
      </c>
      <c r="H16" s="6">
        <v>8320</v>
      </c>
      <c r="I16" s="6">
        <v>2500</v>
      </c>
      <c r="J16" s="7">
        <v>0</v>
      </c>
      <c r="K16" s="7">
        <v>35000</v>
      </c>
      <c r="L16" s="8">
        <v>0</v>
      </c>
      <c r="M16" s="6">
        <v>0</v>
      </c>
      <c r="N16" s="7">
        <v>0</v>
      </c>
      <c r="O16" s="8">
        <v>0</v>
      </c>
      <c r="P16" s="6">
        <v>0</v>
      </c>
      <c r="Q16" s="6">
        <v>0</v>
      </c>
      <c r="R16" s="6">
        <v>0</v>
      </c>
      <c r="S16" s="7">
        <v>0</v>
      </c>
      <c r="T16" s="6">
        <v>0</v>
      </c>
      <c r="U16" s="6">
        <v>0</v>
      </c>
      <c r="V16" s="6">
        <v>0</v>
      </c>
      <c r="W16" s="7">
        <v>0</v>
      </c>
      <c r="X16" s="7">
        <v>42750</v>
      </c>
      <c r="Y16" s="6">
        <v>54280</v>
      </c>
      <c r="Z16" s="7">
        <v>19530</v>
      </c>
      <c r="AA16" s="7">
        <v>5080</v>
      </c>
      <c r="AB16" s="8">
        <v>0</v>
      </c>
      <c r="AC16" s="8">
        <v>0</v>
      </c>
      <c r="AD16" s="6">
        <v>0</v>
      </c>
      <c r="AE16" s="6">
        <v>0</v>
      </c>
      <c r="AF16" s="7">
        <v>0</v>
      </c>
      <c r="AG16" s="7">
        <v>320</v>
      </c>
      <c r="AH16" s="7">
        <v>630</v>
      </c>
      <c r="AI16" s="8">
        <v>0</v>
      </c>
      <c r="AJ16" s="7">
        <v>0</v>
      </c>
      <c r="AK16" s="8">
        <v>0</v>
      </c>
      <c r="AL16" s="8">
        <v>0</v>
      </c>
      <c r="AM16" s="8">
        <v>0</v>
      </c>
      <c r="AN16" s="7">
        <v>0</v>
      </c>
      <c r="AO16" s="7">
        <v>0</v>
      </c>
      <c r="AP16" s="8">
        <v>0</v>
      </c>
      <c r="AQ16" s="7">
        <v>730</v>
      </c>
      <c r="AR16" s="7">
        <v>230</v>
      </c>
      <c r="AS16" s="7">
        <v>0</v>
      </c>
      <c r="AT16" s="8">
        <v>37800</v>
      </c>
      <c r="AU16" s="7">
        <v>14100</v>
      </c>
      <c r="AV16" s="7">
        <v>0</v>
      </c>
      <c r="AW16" s="7"/>
      <c r="AX16" s="8">
        <v>0</v>
      </c>
      <c r="AY16" s="7">
        <v>222750</v>
      </c>
      <c r="AZ16" s="8">
        <v>0</v>
      </c>
      <c r="BA16" s="7">
        <v>0</v>
      </c>
      <c r="BB16" s="7">
        <v>10020</v>
      </c>
      <c r="BC16" s="8">
        <v>0</v>
      </c>
      <c r="BD16" s="8">
        <v>5300</v>
      </c>
      <c r="BE16" s="8">
        <v>4720</v>
      </c>
      <c r="BF16" s="6">
        <v>0</v>
      </c>
      <c r="BG16" s="8">
        <v>0</v>
      </c>
      <c r="BH16" s="8">
        <v>222750</v>
      </c>
      <c r="BI16" s="8">
        <v>0</v>
      </c>
      <c r="BJ16" s="8">
        <v>0</v>
      </c>
      <c r="BK16" s="8">
        <v>0</v>
      </c>
      <c r="BL16" s="45">
        <f t="shared" si="0"/>
        <v>254450</v>
      </c>
      <c r="BM16" s="45">
        <f t="shared" si="31"/>
        <v>227470</v>
      </c>
      <c r="BN16" s="45">
        <f t="shared" si="18"/>
        <v>481920</v>
      </c>
      <c r="BO16" s="40" t="s">
        <v>443</v>
      </c>
      <c r="BP16" s="22" t="s">
        <v>472</v>
      </c>
      <c r="BQ16" s="52" t="s">
        <v>473</v>
      </c>
      <c r="BR16" s="55">
        <v>0</v>
      </c>
      <c r="BS16" s="50">
        <f t="shared" si="19"/>
        <v>419.79094076655053</v>
      </c>
      <c r="BT16" s="80">
        <f t="shared" si="32"/>
        <v>52.799219787516606</v>
      </c>
      <c r="BU16" s="75">
        <f t="shared" si="20"/>
        <v>61.524390243902438</v>
      </c>
      <c r="BV16" s="14">
        <f t="shared" si="21"/>
        <v>32.926829268292686</v>
      </c>
      <c r="BW16" s="14">
        <f t="shared" si="22"/>
        <v>77.770034843205579</v>
      </c>
      <c r="BX16" s="14">
        <f t="shared" si="23"/>
        <v>7.2473867595818815</v>
      </c>
      <c r="BY16" s="14">
        <f t="shared" si="24"/>
        <v>14.459930313588851</v>
      </c>
      <c r="BZ16" s="14">
        <f t="shared" si="25"/>
        <v>0</v>
      </c>
      <c r="CA16" s="14">
        <f t="shared" si="26"/>
        <v>17.012195121951219</v>
      </c>
      <c r="CB16" s="14">
        <f t="shared" si="33"/>
        <v>0</v>
      </c>
      <c r="CC16" s="14">
        <f t="shared" si="27"/>
        <v>17.012195121951219</v>
      </c>
      <c r="CD16" s="14">
        <f t="shared" si="28"/>
        <v>4.6167247386759582</v>
      </c>
      <c r="CE16" s="14">
        <f t="shared" si="34"/>
        <v>4.1114982578397212</v>
      </c>
      <c r="CF16" s="14">
        <f t="shared" si="29"/>
        <v>194.03310104529618</v>
      </c>
      <c r="CG16" s="19">
        <f t="shared" si="30"/>
        <v>0</v>
      </c>
    </row>
    <row r="17" spans="1:85" ht="13.8" x14ac:dyDescent="0.3">
      <c r="A17" s="3" t="s">
        <v>443</v>
      </c>
      <c r="B17" s="4" t="s">
        <v>474</v>
      </c>
      <c r="C17" s="4" t="s">
        <v>475</v>
      </c>
      <c r="D17" s="5">
        <v>782</v>
      </c>
      <c r="E17" s="6">
        <v>20</v>
      </c>
      <c r="F17" s="6">
        <v>16670</v>
      </c>
      <c r="G17" s="7">
        <v>14000</v>
      </c>
      <c r="H17" s="6">
        <v>0</v>
      </c>
      <c r="I17" s="6">
        <v>0</v>
      </c>
      <c r="J17" s="7">
        <v>0</v>
      </c>
      <c r="K17" s="7">
        <v>2966</v>
      </c>
      <c r="L17" s="8">
        <v>0</v>
      </c>
      <c r="M17" s="6">
        <v>0</v>
      </c>
      <c r="N17" s="7">
        <v>0</v>
      </c>
      <c r="O17" s="8">
        <v>0</v>
      </c>
      <c r="P17" s="6">
        <v>0</v>
      </c>
      <c r="Q17" s="6">
        <v>0</v>
      </c>
      <c r="R17" s="6">
        <v>0</v>
      </c>
      <c r="S17" s="7">
        <v>0</v>
      </c>
      <c r="T17" s="6">
        <v>0</v>
      </c>
      <c r="U17" s="6">
        <v>0</v>
      </c>
      <c r="V17" s="6">
        <v>0</v>
      </c>
      <c r="W17" s="7">
        <v>0</v>
      </c>
      <c r="X17" s="7">
        <v>575</v>
      </c>
      <c r="Y17" s="6">
        <v>15400</v>
      </c>
      <c r="Z17" s="7">
        <v>0</v>
      </c>
      <c r="AA17" s="7">
        <v>2381</v>
      </c>
      <c r="AB17" s="8">
        <v>0</v>
      </c>
      <c r="AC17" s="8">
        <v>0</v>
      </c>
      <c r="AD17" s="6">
        <v>0</v>
      </c>
      <c r="AE17" s="6">
        <v>0</v>
      </c>
      <c r="AF17" s="7">
        <v>40</v>
      </c>
      <c r="AG17" s="7">
        <v>846</v>
      </c>
      <c r="AH17" s="7">
        <v>17</v>
      </c>
      <c r="AI17" s="8">
        <v>93</v>
      </c>
      <c r="AJ17" s="7">
        <v>102</v>
      </c>
      <c r="AK17" s="8">
        <v>0</v>
      </c>
      <c r="AL17" s="8">
        <v>0</v>
      </c>
      <c r="AM17" s="8">
        <v>0</v>
      </c>
      <c r="AN17" s="7">
        <v>7</v>
      </c>
      <c r="AO17" s="7">
        <v>23</v>
      </c>
      <c r="AP17" s="8">
        <v>0</v>
      </c>
      <c r="AQ17" s="7">
        <v>1113</v>
      </c>
      <c r="AR17" s="7">
        <v>1160</v>
      </c>
      <c r="AS17" s="7">
        <v>3308</v>
      </c>
      <c r="AT17" s="8">
        <v>0</v>
      </c>
      <c r="AU17" s="7">
        <v>1033</v>
      </c>
      <c r="AV17" s="7">
        <v>2553</v>
      </c>
      <c r="AW17" s="7"/>
      <c r="AX17" s="8">
        <v>0</v>
      </c>
      <c r="AY17" s="7">
        <v>359880</v>
      </c>
      <c r="AZ17" s="8">
        <v>0</v>
      </c>
      <c r="BA17" s="7">
        <v>0</v>
      </c>
      <c r="BB17" s="7">
        <v>6895</v>
      </c>
      <c r="BC17" s="8">
        <v>0</v>
      </c>
      <c r="BD17" s="8">
        <v>293</v>
      </c>
      <c r="BE17" s="8">
        <v>6602</v>
      </c>
      <c r="BF17" s="6">
        <v>0</v>
      </c>
      <c r="BG17" s="8">
        <v>0</v>
      </c>
      <c r="BH17" s="8">
        <v>359880</v>
      </c>
      <c r="BI17" s="8">
        <v>0</v>
      </c>
      <c r="BJ17" s="8">
        <v>0</v>
      </c>
      <c r="BK17" s="8">
        <v>0</v>
      </c>
      <c r="BL17" s="45">
        <f t="shared" si="0"/>
        <v>62600</v>
      </c>
      <c r="BM17" s="45">
        <f t="shared" si="31"/>
        <v>366482</v>
      </c>
      <c r="BN17" s="45">
        <f t="shared" si="18"/>
        <v>429082</v>
      </c>
      <c r="BO17" s="40" t="s">
        <v>443</v>
      </c>
      <c r="BP17" s="22" t="s">
        <v>474</v>
      </c>
      <c r="BQ17" s="52" t="s">
        <v>475</v>
      </c>
      <c r="BR17" s="55">
        <v>0</v>
      </c>
      <c r="BS17" s="50">
        <f t="shared" si="19"/>
        <v>548.69820971867011</v>
      </c>
      <c r="BT17" s="80">
        <f t="shared" si="32"/>
        <v>14.589285963988235</v>
      </c>
      <c r="BU17" s="75">
        <f t="shared" si="20"/>
        <v>22.052429667519181</v>
      </c>
      <c r="BV17" s="14">
        <f t="shared" si="21"/>
        <v>17.902813299232736</v>
      </c>
      <c r="BW17" s="14">
        <f t="shared" si="22"/>
        <v>23.485933503836318</v>
      </c>
      <c r="BX17" s="14">
        <f t="shared" si="23"/>
        <v>4.2301790281329925</v>
      </c>
      <c r="BY17" s="14">
        <f t="shared" si="24"/>
        <v>1.3209718670076727</v>
      </c>
      <c r="BZ17" s="14">
        <f t="shared" si="25"/>
        <v>0</v>
      </c>
      <c r="CA17" s="14">
        <f t="shared" si="26"/>
        <v>0</v>
      </c>
      <c r="CB17" s="14">
        <f t="shared" si="33"/>
        <v>3.2647058823529411</v>
      </c>
      <c r="CC17" s="14">
        <f t="shared" si="27"/>
        <v>3.2647058823529411</v>
      </c>
      <c r="CD17" s="14">
        <f t="shared" si="28"/>
        <v>0.37468030690537085</v>
      </c>
      <c r="CE17" s="14">
        <f t="shared" si="34"/>
        <v>8.4424552429667514</v>
      </c>
      <c r="CF17" s="14">
        <f t="shared" si="29"/>
        <v>460.20460358056266</v>
      </c>
      <c r="CG17" s="19">
        <f t="shared" si="30"/>
        <v>0</v>
      </c>
    </row>
    <row r="18" spans="1:85" ht="13.8" x14ac:dyDescent="0.3">
      <c r="A18" s="3" t="s">
        <v>443</v>
      </c>
      <c r="B18" s="4" t="s">
        <v>476</v>
      </c>
      <c r="C18" s="4" t="s">
        <v>477</v>
      </c>
      <c r="D18" s="5">
        <v>6789</v>
      </c>
      <c r="E18" s="6">
        <v>0</v>
      </c>
      <c r="F18" s="6">
        <v>340280</v>
      </c>
      <c r="G18" s="7">
        <v>197330</v>
      </c>
      <c r="H18" s="6">
        <v>0</v>
      </c>
      <c r="I18" s="6">
        <v>0</v>
      </c>
      <c r="J18" s="7">
        <v>0</v>
      </c>
      <c r="K18" s="7">
        <v>170790</v>
      </c>
      <c r="L18" s="8">
        <v>0</v>
      </c>
      <c r="M18" s="6">
        <v>0</v>
      </c>
      <c r="N18" s="7">
        <v>0</v>
      </c>
      <c r="O18" s="8">
        <v>0</v>
      </c>
      <c r="P18" s="6">
        <v>0</v>
      </c>
      <c r="Q18" s="6">
        <v>0</v>
      </c>
      <c r="R18" s="6">
        <v>0</v>
      </c>
      <c r="S18" s="7">
        <v>0</v>
      </c>
      <c r="T18" s="6">
        <v>0</v>
      </c>
      <c r="U18" s="6">
        <v>0</v>
      </c>
      <c r="V18" s="6">
        <v>0</v>
      </c>
      <c r="W18" s="7">
        <v>0</v>
      </c>
      <c r="X18" s="7">
        <v>17930</v>
      </c>
      <c r="Y18" s="6">
        <v>0</v>
      </c>
      <c r="Z18" s="7">
        <v>36990</v>
      </c>
      <c r="AA18" s="7">
        <v>25170</v>
      </c>
      <c r="AB18" s="8">
        <v>0</v>
      </c>
      <c r="AC18" s="8">
        <v>0</v>
      </c>
      <c r="AD18" s="6">
        <v>0</v>
      </c>
      <c r="AE18" s="6">
        <v>0</v>
      </c>
      <c r="AF18" s="7">
        <v>0</v>
      </c>
      <c r="AG18" s="7">
        <v>4500</v>
      </c>
      <c r="AH18" s="7">
        <v>10750</v>
      </c>
      <c r="AI18" s="8">
        <v>0</v>
      </c>
      <c r="AJ18" s="7">
        <v>0</v>
      </c>
      <c r="AK18" s="8">
        <v>0</v>
      </c>
      <c r="AL18" s="8">
        <v>0</v>
      </c>
      <c r="AM18" s="8">
        <v>0</v>
      </c>
      <c r="AN18" s="7">
        <v>130</v>
      </c>
      <c r="AO18" s="7">
        <v>0</v>
      </c>
      <c r="AP18" s="8">
        <v>50</v>
      </c>
      <c r="AQ18" s="7">
        <v>10300</v>
      </c>
      <c r="AR18" s="7">
        <v>8610</v>
      </c>
      <c r="AS18" s="7">
        <v>5020</v>
      </c>
      <c r="AT18" s="8">
        <v>0</v>
      </c>
      <c r="AU18" s="7">
        <v>1950</v>
      </c>
      <c r="AV18" s="7">
        <v>2360</v>
      </c>
      <c r="AW18" s="7"/>
      <c r="AX18" s="8">
        <v>0</v>
      </c>
      <c r="AY18" s="7">
        <v>1380</v>
      </c>
      <c r="AZ18" s="8">
        <v>0</v>
      </c>
      <c r="BA18" s="7">
        <v>0</v>
      </c>
      <c r="BB18" s="7">
        <v>105720</v>
      </c>
      <c r="BC18" s="8">
        <v>0</v>
      </c>
      <c r="BD18" s="8">
        <v>0</v>
      </c>
      <c r="BE18" s="8">
        <v>105720</v>
      </c>
      <c r="BF18" s="6">
        <v>0</v>
      </c>
      <c r="BG18" s="8">
        <v>0</v>
      </c>
      <c r="BH18" s="8">
        <v>1531220</v>
      </c>
      <c r="BI18" s="8">
        <v>1380</v>
      </c>
      <c r="BJ18" s="8">
        <v>0</v>
      </c>
      <c r="BK18" s="8">
        <v>0</v>
      </c>
      <c r="BL18" s="45">
        <f t="shared" si="0"/>
        <v>832160</v>
      </c>
      <c r="BM18" s="45">
        <f t="shared" si="31"/>
        <v>1636940</v>
      </c>
      <c r="BN18" s="45">
        <f t="shared" si="18"/>
        <v>2469100</v>
      </c>
      <c r="BO18" s="40" t="s">
        <v>443</v>
      </c>
      <c r="BP18" s="22" t="s">
        <v>476</v>
      </c>
      <c r="BQ18" s="52" t="s">
        <v>477</v>
      </c>
      <c r="BR18" s="55">
        <v>177299.99999999997</v>
      </c>
      <c r="BS18" s="50">
        <f t="shared" si="19"/>
        <v>389.80704080129624</v>
      </c>
      <c r="BT18" s="80">
        <f t="shared" si="32"/>
        <v>38.144649334945584</v>
      </c>
      <c r="BU18" s="75">
        <f t="shared" si="20"/>
        <v>52.763293563116804</v>
      </c>
      <c r="BV18" s="14">
        <f t="shared" si="21"/>
        <v>29.066136397112977</v>
      </c>
      <c r="BW18" s="14">
        <f t="shared" si="22"/>
        <v>25.156871409633229</v>
      </c>
      <c r="BX18" s="14">
        <f t="shared" si="23"/>
        <v>0.73943143320076599</v>
      </c>
      <c r="BY18" s="14">
        <f t="shared" si="24"/>
        <v>0.28722934158197083</v>
      </c>
      <c r="BZ18" s="14">
        <f t="shared" si="25"/>
        <v>0</v>
      </c>
      <c r="CA18" s="14">
        <f t="shared" si="26"/>
        <v>5.4485196641626157</v>
      </c>
      <c r="CB18" s="14">
        <f t="shared" si="33"/>
        <v>0.34762115186330828</v>
      </c>
      <c r="CC18" s="14">
        <f t="shared" si="27"/>
        <v>5.7961408160259245</v>
      </c>
      <c r="CD18" s="14">
        <f t="shared" si="28"/>
        <v>0</v>
      </c>
      <c r="CE18" s="14">
        <f t="shared" si="34"/>
        <v>15.572249226690234</v>
      </c>
      <c r="CF18" s="14">
        <f t="shared" si="29"/>
        <v>225.54426277802327</v>
      </c>
      <c r="CG18" s="19">
        <f t="shared" si="30"/>
        <v>0</v>
      </c>
    </row>
    <row r="19" spans="1:85" ht="13.8" x14ac:dyDescent="0.3">
      <c r="A19" s="3" t="s">
        <v>443</v>
      </c>
      <c r="B19" s="4" t="s">
        <v>478</v>
      </c>
      <c r="C19" s="4" t="s">
        <v>479</v>
      </c>
      <c r="D19" s="5">
        <v>12925</v>
      </c>
      <c r="E19" s="6">
        <v>452</v>
      </c>
      <c r="F19" s="6">
        <v>239340</v>
      </c>
      <c r="G19" s="7">
        <v>0</v>
      </c>
      <c r="H19" s="6">
        <v>0</v>
      </c>
      <c r="I19" s="6">
        <v>0</v>
      </c>
      <c r="J19" s="7">
        <v>360060</v>
      </c>
      <c r="K19" s="7">
        <v>370480</v>
      </c>
      <c r="L19" s="8">
        <v>0</v>
      </c>
      <c r="M19" s="6">
        <v>0</v>
      </c>
      <c r="N19" s="7">
        <v>8540</v>
      </c>
      <c r="O19" s="8">
        <v>0</v>
      </c>
      <c r="P19" s="6">
        <v>0</v>
      </c>
      <c r="Q19" s="6">
        <v>0</v>
      </c>
      <c r="R19" s="6">
        <v>0</v>
      </c>
      <c r="S19" s="7">
        <v>0</v>
      </c>
      <c r="T19" s="6">
        <v>0</v>
      </c>
      <c r="U19" s="6">
        <v>0</v>
      </c>
      <c r="V19" s="6">
        <v>0</v>
      </c>
      <c r="W19" s="7">
        <v>166140</v>
      </c>
      <c r="X19" s="7">
        <v>421920</v>
      </c>
      <c r="Y19" s="6">
        <v>0</v>
      </c>
      <c r="Z19" s="7">
        <v>1395970</v>
      </c>
      <c r="AA19" s="7">
        <v>41990</v>
      </c>
      <c r="AB19" s="8">
        <v>0</v>
      </c>
      <c r="AC19" s="8">
        <v>0</v>
      </c>
      <c r="AD19" s="6">
        <v>0</v>
      </c>
      <c r="AE19" s="6">
        <v>0</v>
      </c>
      <c r="AF19" s="7">
        <v>990</v>
      </c>
      <c r="AG19" s="7">
        <v>14920</v>
      </c>
      <c r="AH19" s="7">
        <v>6720</v>
      </c>
      <c r="AI19" s="8">
        <v>400</v>
      </c>
      <c r="AJ19" s="7">
        <v>0</v>
      </c>
      <c r="AK19" s="8">
        <v>3600</v>
      </c>
      <c r="AL19" s="8">
        <v>0</v>
      </c>
      <c r="AM19" s="8">
        <v>0</v>
      </c>
      <c r="AN19" s="7">
        <v>1180</v>
      </c>
      <c r="AO19" s="7">
        <v>3870</v>
      </c>
      <c r="AP19" s="8">
        <v>0</v>
      </c>
      <c r="AQ19" s="7">
        <v>18330</v>
      </c>
      <c r="AR19" s="7">
        <v>28540</v>
      </c>
      <c r="AS19" s="7">
        <v>163960</v>
      </c>
      <c r="AT19" s="8">
        <v>33320</v>
      </c>
      <c r="AU19" s="7">
        <v>45820</v>
      </c>
      <c r="AV19" s="7">
        <v>218460</v>
      </c>
      <c r="AW19" s="7"/>
      <c r="AX19" s="8">
        <v>0</v>
      </c>
      <c r="AY19" s="7">
        <v>1019380</v>
      </c>
      <c r="AZ19" s="8">
        <v>0</v>
      </c>
      <c r="BA19" s="7">
        <v>153160</v>
      </c>
      <c r="BB19" s="7">
        <v>102320</v>
      </c>
      <c r="BC19" s="8">
        <v>0</v>
      </c>
      <c r="BD19" s="8">
        <v>0</v>
      </c>
      <c r="BE19" s="8">
        <v>102320</v>
      </c>
      <c r="BF19" s="6">
        <v>0</v>
      </c>
      <c r="BG19" s="8">
        <v>153160</v>
      </c>
      <c r="BH19" s="8">
        <v>1019380</v>
      </c>
      <c r="BI19" s="8">
        <v>0</v>
      </c>
      <c r="BJ19" s="8">
        <v>0</v>
      </c>
      <c r="BK19" s="8">
        <v>0</v>
      </c>
      <c r="BL19" s="45">
        <f t="shared" si="0"/>
        <v>3545002</v>
      </c>
      <c r="BM19" s="45">
        <f t="shared" si="31"/>
        <v>1274860</v>
      </c>
      <c r="BN19" s="45">
        <f t="shared" si="18"/>
        <v>4819862</v>
      </c>
      <c r="BO19" s="40" t="s">
        <v>443</v>
      </c>
      <c r="BP19" s="22" t="s">
        <v>478</v>
      </c>
      <c r="BQ19" s="52" t="s">
        <v>479</v>
      </c>
      <c r="BR19" s="55">
        <v>0</v>
      </c>
      <c r="BS19" s="50">
        <f t="shared" si="19"/>
        <v>372.91001934235976</v>
      </c>
      <c r="BT19" s="80">
        <f t="shared" si="32"/>
        <v>73.549865120619643</v>
      </c>
      <c r="BU19" s="75">
        <f t="shared" si="20"/>
        <v>51.161315280464216</v>
      </c>
      <c r="BV19" s="14">
        <f t="shared" si="21"/>
        <v>2.5779497098646034</v>
      </c>
      <c r="BW19" s="14">
        <f t="shared" si="22"/>
        <v>28.663829787234043</v>
      </c>
      <c r="BX19" s="14">
        <f t="shared" si="23"/>
        <v>12.685493230174082</v>
      </c>
      <c r="BY19" s="14">
        <f t="shared" si="24"/>
        <v>3.5450676982591878</v>
      </c>
      <c r="BZ19" s="14">
        <f t="shared" si="25"/>
        <v>27.857640232108317</v>
      </c>
      <c r="CA19" s="14">
        <f t="shared" si="26"/>
        <v>108.00541586073501</v>
      </c>
      <c r="CB19" s="14">
        <f t="shared" si="33"/>
        <v>16.902127659574468</v>
      </c>
      <c r="CC19" s="14">
        <f t="shared" si="27"/>
        <v>124.90754352030947</v>
      </c>
      <c r="CD19" s="14">
        <f t="shared" si="28"/>
        <v>0</v>
      </c>
      <c r="CE19" s="14">
        <f t="shared" si="34"/>
        <v>7.9164410058027075</v>
      </c>
      <c r="CF19" s="14">
        <f t="shared" si="29"/>
        <v>78.868858800773694</v>
      </c>
      <c r="CG19" s="19">
        <f t="shared" si="30"/>
        <v>12.854158607350097</v>
      </c>
    </row>
    <row r="20" spans="1:85" ht="13.8" x14ac:dyDescent="0.3">
      <c r="A20" s="3" t="s">
        <v>443</v>
      </c>
      <c r="B20" s="4" t="s">
        <v>480</v>
      </c>
      <c r="C20" s="4" t="s">
        <v>481</v>
      </c>
      <c r="D20" s="5">
        <v>385</v>
      </c>
      <c r="E20" s="6">
        <v>9.75</v>
      </c>
      <c r="F20" s="6">
        <v>0</v>
      </c>
      <c r="G20" s="7">
        <v>7120</v>
      </c>
      <c r="H20" s="6">
        <v>0</v>
      </c>
      <c r="I20" s="6">
        <v>0</v>
      </c>
      <c r="J20" s="7">
        <v>0</v>
      </c>
      <c r="K20" s="7">
        <v>11801.22</v>
      </c>
      <c r="L20" s="8">
        <v>0</v>
      </c>
      <c r="M20" s="6">
        <v>0</v>
      </c>
      <c r="N20" s="7">
        <v>0</v>
      </c>
      <c r="O20" s="8">
        <v>0</v>
      </c>
      <c r="P20" s="6">
        <v>0</v>
      </c>
      <c r="Q20" s="6">
        <v>0</v>
      </c>
      <c r="R20" s="6">
        <v>0</v>
      </c>
      <c r="S20" s="7">
        <v>0</v>
      </c>
      <c r="T20" s="6">
        <v>0</v>
      </c>
      <c r="U20" s="6">
        <v>0</v>
      </c>
      <c r="V20" s="6">
        <v>0</v>
      </c>
      <c r="W20" s="7">
        <v>0</v>
      </c>
      <c r="X20" s="7">
        <v>9066.94</v>
      </c>
      <c r="Y20" s="6">
        <v>0</v>
      </c>
      <c r="Z20" s="7">
        <v>0</v>
      </c>
      <c r="AA20" s="7">
        <v>1615.49</v>
      </c>
      <c r="AB20" s="8">
        <v>0</v>
      </c>
      <c r="AC20" s="8">
        <v>0</v>
      </c>
      <c r="AD20" s="6">
        <v>0</v>
      </c>
      <c r="AE20" s="6">
        <v>0</v>
      </c>
      <c r="AF20" s="7">
        <v>19.690000000000001</v>
      </c>
      <c r="AG20" s="7">
        <v>416.54</v>
      </c>
      <c r="AH20" s="7">
        <v>348.2</v>
      </c>
      <c r="AI20" s="8">
        <v>45.57</v>
      </c>
      <c r="AJ20" s="7">
        <v>50.4</v>
      </c>
      <c r="AK20" s="8">
        <v>0</v>
      </c>
      <c r="AL20" s="8">
        <v>0</v>
      </c>
      <c r="AM20" s="8">
        <v>0</v>
      </c>
      <c r="AN20" s="7">
        <v>3.19</v>
      </c>
      <c r="AO20" s="7">
        <v>11.39</v>
      </c>
      <c r="AP20" s="8">
        <v>0</v>
      </c>
      <c r="AQ20" s="7">
        <v>547.79</v>
      </c>
      <c r="AR20" s="7">
        <v>571.26</v>
      </c>
      <c r="AS20" s="7">
        <v>1628.78</v>
      </c>
      <c r="AT20" s="8">
        <v>0</v>
      </c>
      <c r="AU20" s="7">
        <v>508.59</v>
      </c>
      <c r="AV20" s="7">
        <v>1256.9000000000001</v>
      </c>
      <c r="AW20" s="7"/>
      <c r="AX20" s="8">
        <v>0</v>
      </c>
      <c r="AY20" s="7">
        <v>81180</v>
      </c>
      <c r="AZ20" s="8">
        <v>0</v>
      </c>
      <c r="BA20" s="7">
        <v>0</v>
      </c>
      <c r="BB20" s="7">
        <v>3394.73</v>
      </c>
      <c r="BC20" s="8">
        <v>0</v>
      </c>
      <c r="BD20" s="8">
        <v>144.46</v>
      </c>
      <c r="BE20" s="8">
        <v>3040.63</v>
      </c>
      <c r="BF20" s="6">
        <v>0</v>
      </c>
      <c r="BG20" s="8">
        <v>0</v>
      </c>
      <c r="BH20" s="8">
        <v>81180</v>
      </c>
      <c r="BI20" s="8">
        <v>0</v>
      </c>
      <c r="BJ20" s="8">
        <v>0</v>
      </c>
      <c r="BK20" s="8">
        <v>0</v>
      </c>
      <c r="BL20" s="45">
        <f t="shared" si="0"/>
        <v>35166.160000000003</v>
      </c>
      <c r="BM20" s="45">
        <f t="shared" si="31"/>
        <v>84220.63</v>
      </c>
      <c r="BN20" s="45">
        <f t="shared" si="18"/>
        <v>119386.79000000001</v>
      </c>
      <c r="BO20" s="40" t="s">
        <v>443</v>
      </c>
      <c r="BP20" s="22" t="s">
        <v>480</v>
      </c>
      <c r="BQ20" s="52" t="s">
        <v>481</v>
      </c>
      <c r="BR20" s="55">
        <v>0</v>
      </c>
      <c r="BS20" s="50">
        <f t="shared" si="19"/>
        <v>310.09555844155847</v>
      </c>
      <c r="BT20" s="80">
        <f t="shared" si="32"/>
        <v>29.45565418083525</v>
      </c>
      <c r="BU20" s="75">
        <f t="shared" si="20"/>
        <v>23.550493506493506</v>
      </c>
      <c r="BV20" s="14">
        <f t="shared" si="21"/>
        <v>18.493506493506494</v>
      </c>
      <c r="BW20" s="14">
        <f t="shared" si="22"/>
        <v>30.65251948051948</v>
      </c>
      <c r="BX20" s="14">
        <f t="shared" si="23"/>
        <v>4.2305974025974029</v>
      </c>
      <c r="BY20" s="14">
        <f t="shared" si="24"/>
        <v>1.321012987012987</v>
      </c>
      <c r="BZ20" s="14">
        <f t="shared" si="25"/>
        <v>0</v>
      </c>
      <c r="CA20" s="14">
        <f t="shared" si="26"/>
        <v>0</v>
      </c>
      <c r="CB20" s="14">
        <f t="shared" si="33"/>
        <v>3.2646753246753248</v>
      </c>
      <c r="CC20" s="14">
        <f t="shared" si="27"/>
        <v>3.2646753246753248</v>
      </c>
      <c r="CD20" s="14">
        <f t="shared" si="28"/>
        <v>0.37522077922077923</v>
      </c>
      <c r="CE20" s="14">
        <f t="shared" si="34"/>
        <v>7.8977402597402602</v>
      </c>
      <c r="CF20" s="14">
        <f t="shared" si="29"/>
        <v>210.85714285714286</v>
      </c>
      <c r="CG20" s="19">
        <f t="shared" si="30"/>
        <v>0</v>
      </c>
    </row>
    <row r="21" spans="1:85" ht="13.8" x14ac:dyDescent="0.3">
      <c r="A21" s="3" t="s">
        <v>443</v>
      </c>
      <c r="B21" s="4" t="s">
        <v>482</v>
      </c>
      <c r="C21" s="4" t="s">
        <v>483</v>
      </c>
      <c r="D21" s="5">
        <v>767</v>
      </c>
      <c r="E21" s="6">
        <v>1</v>
      </c>
      <c r="F21" s="6">
        <v>0</v>
      </c>
      <c r="G21" s="7">
        <v>13300</v>
      </c>
      <c r="H21" s="6">
        <v>0</v>
      </c>
      <c r="I21" s="6">
        <v>0</v>
      </c>
      <c r="J21" s="7">
        <v>0</v>
      </c>
      <c r="K21" s="7">
        <v>37750</v>
      </c>
      <c r="L21" s="8">
        <v>0</v>
      </c>
      <c r="M21" s="6">
        <v>0</v>
      </c>
      <c r="N21" s="7">
        <v>0</v>
      </c>
      <c r="O21" s="8">
        <v>0</v>
      </c>
      <c r="P21" s="6">
        <v>0</v>
      </c>
      <c r="Q21" s="6">
        <v>0</v>
      </c>
      <c r="R21" s="6">
        <v>0</v>
      </c>
      <c r="S21" s="7">
        <v>0</v>
      </c>
      <c r="T21" s="6">
        <v>0</v>
      </c>
      <c r="U21" s="6">
        <v>0</v>
      </c>
      <c r="V21" s="6">
        <v>0</v>
      </c>
      <c r="W21" s="7">
        <v>0</v>
      </c>
      <c r="X21" s="7">
        <v>16360</v>
      </c>
      <c r="Y21" s="6">
        <v>0</v>
      </c>
      <c r="Z21" s="7">
        <v>28380</v>
      </c>
      <c r="AA21" s="7">
        <v>2690</v>
      </c>
      <c r="AB21" s="8">
        <v>0</v>
      </c>
      <c r="AC21" s="8">
        <v>0</v>
      </c>
      <c r="AD21" s="6">
        <v>0</v>
      </c>
      <c r="AE21" s="6">
        <v>0</v>
      </c>
      <c r="AF21" s="7">
        <v>0</v>
      </c>
      <c r="AG21" s="7">
        <v>0</v>
      </c>
      <c r="AH21" s="7">
        <v>180</v>
      </c>
      <c r="AI21" s="8">
        <v>0</v>
      </c>
      <c r="AJ21" s="7">
        <v>89</v>
      </c>
      <c r="AK21" s="8">
        <v>0</v>
      </c>
      <c r="AL21" s="8">
        <v>0</v>
      </c>
      <c r="AM21" s="8">
        <v>0</v>
      </c>
      <c r="AN21" s="7">
        <v>30</v>
      </c>
      <c r="AO21" s="7">
        <v>0</v>
      </c>
      <c r="AP21" s="8">
        <v>45</v>
      </c>
      <c r="AQ21" s="7">
        <v>0</v>
      </c>
      <c r="AR21" s="7">
        <v>0</v>
      </c>
      <c r="AS21" s="7">
        <v>0</v>
      </c>
      <c r="AT21" s="8">
        <v>0</v>
      </c>
      <c r="AU21" s="7">
        <v>0</v>
      </c>
      <c r="AV21" s="7">
        <v>0</v>
      </c>
      <c r="AW21" s="7"/>
      <c r="AX21" s="8">
        <v>0</v>
      </c>
      <c r="AY21" s="7">
        <v>97270</v>
      </c>
      <c r="AZ21" s="8">
        <v>0</v>
      </c>
      <c r="BA21" s="7">
        <v>0</v>
      </c>
      <c r="BB21" s="7">
        <v>8800</v>
      </c>
      <c r="BC21" s="8">
        <v>0</v>
      </c>
      <c r="BD21" s="8">
        <v>0</v>
      </c>
      <c r="BE21" s="8">
        <v>8800</v>
      </c>
      <c r="BF21" s="6">
        <v>0</v>
      </c>
      <c r="BG21" s="8">
        <v>0</v>
      </c>
      <c r="BH21" s="8">
        <v>97270</v>
      </c>
      <c r="BI21" s="8">
        <v>0</v>
      </c>
      <c r="BJ21" s="8">
        <v>0</v>
      </c>
      <c r="BK21" s="8">
        <v>0</v>
      </c>
      <c r="BL21" s="45">
        <f t="shared" si="0"/>
        <v>98825</v>
      </c>
      <c r="BM21" s="45">
        <f t="shared" si="31"/>
        <v>106070</v>
      </c>
      <c r="BN21" s="45">
        <f t="shared" si="18"/>
        <v>204895</v>
      </c>
      <c r="BO21" s="40" t="s">
        <v>443</v>
      </c>
      <c r="BP21" s="22" t="s">
        <v>482</v>
      </c>
      <c r="BQ21" s="52" t="s">
        <v>483</v>
      </c>
      <c r="BR21" s="55">
        <v>68000</v>
      </c>
      <c r="BS21" s="50">
        <f t="shared" si="19"/>
        <v>355.79530638852674</v>
      </c>
      <c r="BT21" s="80">
        <f t="shared" si="32"/>
        <v>61.131570750655015</v>
      </c>
      <c r="BU21" s="75">
        <f t="shared" si="20"/>
        <v>21.329856584093871</v>
      </c>
      <c r="BV21" s="14">
        <f t="shared" si="21"/>
        <v>17.340286831812257</v>
      </c>
      <c r="BW21" s="14">
        <f t="shared" si="22"/>
        <v>49.21773142112125</v>
      </c>
      <c r="BX21" s="14">
        <f t="shared" si="23"/>
        <v>0</v>
      </c>
      <c r="BY21" s="14">
        <f t="shared" si="24"/>
        <v>0</v>
      </c>
      <c r="BZ21" s="14">
        <f t="shared" si="25"/>
        <v>0</v>
      </c>
      <c r="CA21" s="14">
        <f t="shared" si="26"/>
        <v>37.001303780964797</v>
      </c>
      <c r="CB21" s="14">
        <f t="shared" si="33"/>
        <v>0</v>
      </c>
      <c r="CC21" s="14">
        <f t="shared" si="27"/>
        <v>37.001303780964797</v>
      </c>
      <c r="CD21" s="14">
        <f t="shared" si="28"/>
        <v>0</v>
      </c>
      <c r="CE21" s="14">
        <f t="shared" si="34"/>
        <v>11.473272490221643</v>
      </c>
      <c r="CF21" s="14">
        <f t="shared" si="29"/>
        <v>126.81877444589308</v>
      </c>
      <c r="CG21" s="19">
        <f t="shared" si="30"/>
        <v>0</v>
      </c>
    </row>
    <row r="22" spans="1:85" ht="13.8" x14ac:dyDescent="0.3">
      <c r="A22" s="3" t="s">
        <v>443</v>
      </c>
      <c r="B22" s="4" t="s">
        <v>484</v>
      </c>
      <c r="C22" s="4" t="s">
        <v>485</v>
      </c>
      <c r="D22" s="5">
        <v>369</v>
      </c>
      <c r="E22" s="6">
        <v>0</v>
      </c>
      <c r="F22" s="6">
        <v>0</v>
      </c>
      <c r="G22" s="7">
        <v>8180</v>
      </c>
      <c r="H22" s="6">
        <v>0</v>
      </c>
      <c r="I22" s="6">
        <v>0</v>
      </c>
      <c r="J22" s="7">
        <v>0</v>
      </c>
      <c r="K22" s="7">
        <v>5150</v>
      </c>
      <c r="L22" s="8">
        <v>0</v>
      </c>
      <c r="M22" s="6">
        <v>0</v>
      </c>
      <c r="N22" s="7">
        <v>0</v>
      </c>
      <c r="O22" s="8">
        <v>0</v>
      </c>
      <c r="P22" s="6">
        <v>0</v>
      </c>
      <c r="Q22" s="6">
        <v>0</v>
      </c>
      <c r="R22" s="6">
        <v>0</v>
      </c>
      <c r="S22" s="7">
        <v>0</v>
      </c>
      <c r="T22" s="6">
        <v>0</v>
      </c>
      <c r="U22" s="6">
        <v>0</v>
      </c>
      <c r="V22" s="6">
        <v>0</v>
      </c>
      <c r="W22" s="7">
        <v>0</v>
      </c>
      <c r="X22" s="7">
        <v>10100</v>
      </c>
      <c r="Y22" s="6">
        <v>0</v>
      </c>
      <c r="Z22" s="7">
        <v>15380</v>
      </c>
      <c r="AA22" s="7">
        <v>0</v>
      </c>
      <c r="AB22" s="8">
        <v>0</v>
      </c>
      <c r="AC22" s="8">
        <v>0</v>
      </c>
      <c r="AD22" s="6">
        <v>0</v>
      </c>
      <c r="AE22" s="6">
        <v>0</v>
      </c>
      <c r="AF22" s="7">
        <v>0</v>
      </c>
      <c r="AG22" s="7">
        <v>0</v>
      </c>
      <c r="AH22" s="7">
        <v>0</v>
      </c>
      <c r="AI22" s="8">
        <v>0</v>
      </c>
      <c r="AJ22" s="7">
        <v>0</v>
      </c>
      <c r="AK22" s="8">
        <v>0</v>
      </c>
      <c r="AL22" s="8">
        <v>0</v>
      </c>
      <c r="AM22" s="8">
        <v>0</v>
      </c>
      <c r="AN22" s="7">
        <v>0</v>
      </c>
      <c r="AO22" s="7">
        <v>0</v>
      </c>
      <c r="AP22" s="8">
        <v>0</v>
      </c>
      <c r="AQ22" s="7">
        <v>0</v>
      </c>
      <c r="AR22" s="7">
        <v>0</v>
      </c>
      <c r="AS22" s="7">
        <v>0</v>
      </c>
      <c r="AT22" s="8">
        <v>0</v>
      </c>
      <c r="AU22" s="7">
        <v>0</v>
      </c>
      <c r="AV22" s="7">
        <v>0</v>
      </c>
      <c r="AW22" s="7"/>
      <c r="AX22" s="8">
        <v>0</v>
      </c>
      <c r="AY22" s="7">
        <v>39190</v>
      </c>
      <c r="AZ22" s="8">
        <v>0</v>
      </c>
      <c r="BA22" s="7">
        <v>0</v>
      </c>
      <c r="BB22" s="7">
        <v>2190</v>
      </c>
      <c r="BC22" s="8">
        <v>0</v>
      </c>
      <c r="BD22" s="8">
        <v>0</v>
      </c>
      <c r="BE22" s="8">
        <v>2190</v>
      </c>
      <c r="BF22" s="6">
        <v>0</v>
      </c>
      <c r="BG22" s="8">
        <v>0</v>
      </c>
      <c r="BH22" s="8">
        <v>39190</v>
      </c>
      <c r="BI22" s="8">
        <v>0</v>
      </c>
      <c r="BJ22" s="8">
        <v>0</v>
      </c>
      <c r="BK22" s="8">
        <v>0</v>
      </c>
      <c r="BL22" s="45">
        <f t="shared" si="0"/>
        <v>38810</v>
      </c>
      <c r="BM22" s="45">
        <f t="shared" si="31"/>
        <v>41380</v>
      </c>
      <c r="BN22" s="45">
        <f t="shared" si="18"/>
        <v>80190</v>
      </c>
      <c r="BO22" s="40" t="s">
        <v>443</v>
      </c>
      <c r="BP22" s="22" t="s">
        <v>484</v>
      </c>
      <c r="BQ22" s="52" t="s">
        <v>485</v>
      </c>
      <c r="BR22" s="55">
        <v>0</v>
      </c>
      <c r="BS22" s="50">
        <f t="shared" si="19"/>
        <v>217.3170731707317</v>
      </c>
      <c r="BT22" s="80">
        <f t="shared" si="32"/>
        <v>48.397555804963211</v>
      </c>
      <c r="BU22" s="75">
        <f t="shared" si="20"/>
        <v>27.371273712737128</v>
      </c>
      <c r="BV22" s="14">
        <f t="shared" si="21"/>
        <v>22.168021680216803</v>
      </c>
      <c r="BW22" s="14">
        <f t="shared" si="22"/>
        <v>13.956639566395664</v>
      </c>
      <c r="BX22" s="14">
        <f t="shared" si="23"/>
        <v>0</v>
      </c>
      <c r="BY22" s="14">
        <f t="shared" si="24"/>
        <v>0</v>
      </c>
      <c r="BZ22" s="14">
        <f t="shared" si="25"/>
        <v>0</v>
      </c>
      <c r="CA22" s="14">
        <f t="shared" si="26"/>
        <v>41.680216802168019</v>
      </c>
      <c r="CB22" s="14">
        <f t="shared" si="33"/>
        <v>0</v>
      </c>
      <c r="CC22" s="14">
        <f t="shared" si="27"/>
        <v>41.680216802168019</v>
      </c>
      <c r="CD22" s="14">
        <f t="shared" si="28"/>
        <v>0</v>
      </c>
      <c r="CE22" s="14">
        <f t="shared" si="34"/>
        <v>5.9349593495934956</v>
      </c>
      <c r="CF22" s="14">
        <f t="shared" si="29"/>
        <v>106.2059620596206</v>
      </c>
      <c r="CG22" s="19">
        <f t="shared" si="30"/>
        <v>0</v>
      </c>
    </row>
    <row r="23" spans="1:85" ht="13.8" x14ac:dyDescent="0.3">
      <c r="A23" s="3" t="s">
        <v>443</v>
      </c>
      <c r="B23" s="4" t="s">
        <v>486</v>
      </c>
      <c r="C23" s="4" t="s">
        <v>487</v>
      </c>
      <c r="D23" s="5">
        <v>2173</v>
      </c>
      <c r="E23" s="6">
        <v>0</v>
      </c>
      <c r="F23" s="6">
        <v>2260</v>
      </c>
      <c r="G23" s="7">
        <v>19580</v>
      </c>
      <c r="H23" s="6">
        <v>0</v>
      </c>
      <c r="I23" s="6">
        <v>0</v>
      </c>
      <c r="J23" s="7">
        <v>0</v>
      </c>
      <c r="K23" s="7">
        <v>28520</v>
      </c>
      <c r="L23" s="8">
        <v>0</v>
      </c>
      <c r="M23" s="6">
        <v>0</v>
      </c>
      <c r="N23" s="7">
        <v>1190</v>
      </c>
      <c r="O23" s="8">
        <v>0</v>
      </c>
      <c r="P23" s="6">
        <v>0</v>
      </c>
      <c r="Q23" s="6">
        <v>0</v>
      </c>
      <c r="R23" s="6">
        <v>0</v>
      </c>
      <c r="S23" s="7">
        <v>0</v>
      </c>
      <c r="T23" s="6">
        <v>0</v>
      </c>
      <c r="U23" s="6">
        <v>0</v>
      </c>
      <c r="V23" s="6">
        <v>0</v>
      </c>
      <c r="W23" s="7">
        <v>0</v>
      </c>
      <c r="X23" s="7">
        <v>39370</v>
      </c>
      <c r="Y23" s="6">
        <v>0</v>
      </c>
      <c r="Z23" s="7">
        <v>0</v>
      </c>
      <c r="AA23" s="7">
        <v>3160</v>
      </c>
      <c r="AB23" s="8">
        <v>0</v>
      </c>
      <c r="AC23" s="8">
        <v>0</v>
      </c>
      <c r="AD23" s="6">
        <v>0</v>
      </c>
      <c r="AE23" s="6">
        <v>0</v>
      </c>
      <c r="AF23" s="7">
        <v>0</v>
      </c>
      <c r="AG23" s="7">
        <v>2180</v>
      </c>
      <c r="AH23" s="7">
        <v>0</v>
      </c>
      <c r="AI23" s="8">
        <v>0</v>
      </c>
      <c r="AJ23" s="7">
        <v>0</v>
      </c>
      <c r="AK23" s="8">
        <v>0</v>
      </c>
      <c r="AL23" s="8">
        <v>0</v>
      </c>
      <c r="AM23" s="8">
        <v>0</v>
      </c>
      <c r="AN23" s="7">
        <v>209</v>
      </c>
      <c r="AO23" s="7">
        <v>0</v>
      </c>
      <c r="AP23" s="8">
        <v>238</v>
      </c>
      <c r="AQ23" s="7">
        <v>2630</v>
      </c>
      <c r="AR23" s="7">
        <v>960</v>
      </c>
      <c r="AS23" s="7">
        <v>7820</v>
      </c>
      <c r="AT23" s="8">
        <v>0</v>
      </c>
      <c r="AU23" s="7">
        <v>0</v>
      </c>
      <c r="AV23" s="7">
        <v>24040</v>
      </c>
      <c r="AW23" s="7"/>
      <c r="AX23" s="8">
        <v>0</v>
      </c>
      <c r="AY23" s="7">
        <v>818810</v>
      </c>
      <c r="AZ23" s="8">
        <v>0</v>
      </c>
      <c r="BA23" s="7">
        <v>0</v>
      </c>
      <c r="BB23" s="7">
        <v>12120</v>
      </c>
      <c r="BC23" s="8">
        <v>0</v>
      </c>
      <c r="BD23" s="8">
        <v>0</v>
      </c>
      <c r="BE23" s="8">
        <v>12120</v>
      </c>
      <c r="BF23" s="6">
        <v>0</v>
      </c>
      <c r="BG23" s="8">
        <v>0</v>
      </c>
      <c r="BH23" s="8">
        <v>818810</v>
      </c>
      <c r="BI23" s="8">
        <v>0</v>
      </c>
      <c r="BJ23" s="8">
        <v>0</v>
      </c>
      <c r="BK23" s="8">
        <v>0</v>
      </c>
      <c r="BL23" s="45">
        <f t="shared" si="0"/>
        <v>132157</v>
      </c>
      <c r="BM23" s="45">
        <f t="shared" si="31"/>
        <v>830930</v>
      </c>
      <c r="BN23" s="45">
        <f t="shared" si="18"/>
        <v>963087</v>
      </c>
      <c r="BO23" s="40" t="s">
        <v>443</v>
      </c>
      <c r="BP23" s="22" t="s">
        <v>486</v>
      </c>
      <c r="BQ23" s="52" t="s">
        <v>487</v>
      </c>
      <c r="BR23" s="55">
        <v>0</v>
      </c>
      <c r="BS23" s="50">
        <f t="shared" si="19"/>
        <v>443.20616658996778</v>
      </c>
      <c r="BT23" s="80">
        <f t="shared" si="32"/>
        <v>13.722228625243618</v>
      </c>
      <c r="BU23" s="75">
        <f t="shared" si="20"/>
        <v>19.157846295444088</v>
      </c>
      <c r="BV23" s="14">
        <f t="shared" si="21"/>
        <v>9.0105844454670958</v>
      </c>
      <c r="BW23" s="14">
        <f t="shared" si="22"/>
        <v>13.124712379199263</v>
      </c>
      <c r="BX23" s="14">
        <f t="shared" si="23"/>
        <v>3.5987114588127014</v>
      </c>
      <c r="BY23" s="14">
        <f t="shared" si="24"/>
        <v>0</v>
      </c>
      <c r="BZ23" s="14">
        <f t="shared" si="25"/>
        <v>0</v>
      </c>
      <c r="CA23" s="14">
        <f t="shared" si="26"/>
        <v>0</v>
      </c>
      <c r="CB23" s="14">
        <f t="shared" si="33"/>
        <v>11.063046479521399</v>
      </c>
      <c r="CC23" s="14">
        <f t="shared" si="27"/>
        <v>11.063046479521399</v>
      </c>
      <c r="CD23" s="14">
        <f t="shared" si="28"/>
        <v>0</v>
      </c>
      <c r="CE23" s="14">
        <f t="shared" si="34"/>
        <v>5.5775425678785089</v>
      </c>
      <c r="CF23" s="14">
        <f t="shared" si="29"/>
        <v>376.81086056143579</v>
      </c>
      <c r="CG23" s="19">
        <f t="shared" si="30"/>
        <v>0</v>
      </c>
    </row>
    <row r="24" spans="1:85" ht="13.8" x14ac:dyDescent="0.3">
      <c r="A24" s="3" t="s">
        <v>443</v>
      </c>
      <c r="B24" s="4" t="s">
        <v>488</v>
      </c>
      <c r="C24" s="4" t="s">
        <v>489</v>
      </c>
      <c r="D24" s="5">
        <v>2442</v>
      </c>
      <c r="E24" s="6">
        <v>16</v>
      </c>
      <c r="F24" s="6">
        <v>6020</v>
      </c>
      <c r="G24" s="7">
        <v>38940</v>
      </c>
      <c r="H24" s="6">
        <v>0</v>
      </c>
      <c r="I24" s="6">
        <v>0</v>
      </c>
      <c r="J24" s="7">
        <v>0</v>
      </c>
      <c r="K24" s="7">
        <v>71820</v>
      </c>
      <c r="L24" s="8">
        <v>131</v>
      </c>
      <c r="M24" s="6">
        <v>0</v>
      </c>
      <c r="N24" s="7">
        <v>3590</v>
      </c>
      <c r="O24" s="8">
        <v>0</v>
      </c>
      <c r="P24" s="6">
        <v>0</v>
      </c>
      <c r="Q24" s="6">
        <v>0</v>
      </c>
      <c r="R24" s="6">
        <v>0</v>
      </c>
      <c r="S24" s="7">
        <v>0</v>
      </c>
      <c r="T24" s="6">
        <v>0</v>
      </c>
      <c r="U24" s="6">
        <v>0</v>
      </c>
      <c r="V24" s="6">
        <v>0</v>
      </c>
      <c r="W24" s="7">
        <v>5980</v>
      </c>
      <c r="X24" s="7">
        <v>92360</v>
      </c>
      <c r="Y24" s="6">
        <v>0</v>
      </c>
      <c r="Z24" s="7">
        <v>266780</v>
      </c>
      <c r="AA24" s="7">
        <v>7615</v>
      </c>
      <c r="AB24" s="8">
        <v>0</v>
      </c>
      <c r="AC24" s="8">
        <v>0</v>
      </c>
      <c r="AD24" s="6">
        <v>0</v>
      </c>
      <c r="AE24" s="6">
        <v>0</v>
      </c>
      <c r="AF24" s="7">
        <v>190</v>
      </c>
      <c r="AG24" s="7">
        <v>3040</v>
      </c>
      <c r="AH24" s="7">
        <v>1380</v>
      </c>
      <c r="AI24" s="8">
        <v>0</v>
      </c>
      <c r="AJ24" s="7">
        <v>0</v>
      </c>
      <c r="AK24" s="8">
        <v>0</v>
      </c>
      <c r="AL24" s="8">
        <v>0</v>
      </c>
      <c r="AM24" s="8">
        <v>0</v>
      </c>
      <c r="AN24" s="7">
        <v>257</v>
      </c>
      <c r="AO24" s="7">
        <v>924</v>
      </c>
      <c r="AP24" s="8">
        <v>219</v>
      </c>
      <c r="AQ24" s="7">
        <v>4010</v>
      </c>
      <c r="AR24" s="7">
        <v>4585</v>
      </c>
      <c r="AS24" s="7">
        <v>8560</v>
      </c>
      <c r="AT24" s="8">
        <v>0</v>
      </c>
      <c r="AU24" s="7">
        <v>6950</v>
      </c>
      <c r="AV24" s="7">
        <v>2850</v>
      </c>
      <c r="AW24" s="7"/>
      <c r="AX24" s="8">
        <v>0</v>
      </c>
      <c r="AY24" s="7">
        <v>191070</v>
      </c>
      <c r="AZ24" s="8">
        <v>0</v>
      </c>
      <c r="BA24" s="7">
        <v>4460</v>
      </c>
      <c r="BB24" s="7">
        <v>18680</v>
      </c>
      <c r="BC24" s="8">
        <v>0</v>
      </c>
      <c r="BD24" s="8">
        <v>0</v>
      </c>
      <c r="BE24" s="8">
        <v>18680</v>
      </c>
      <c r="BF24" s="6">
        <v>0</v>
      </c>
      <c r="BG24" s="8">
        <v>4460</v>
      </c>
      <c r="BH24" s="8">
        <v>191070</v>
      </c>
      <c r="BI24" s="8">
        <v>780</v>
      </c>
      <c r="BJ24" s="8">
        <v>0</v>
      </c>
      <c r="BK24" s="8">
        <v>0</v>
      </c>
      <c r="BL24" s="45">
        <f t="shared" si="0"/>
        <v>526217</v>
      </c>
      <c r="BM24" s="45">
        <f t="shared" si="31"/>
        <v>214210</v>
      </c>
      <c r="BN24" s="45">
        <f t="shared" si="18"/>
        <v>740427</v>
      </c>
      <c r="BO24" s="40" t="s">
        <v>443</v>
      </c>
      <c r="BP24" s="22" t="s">
        <v>488</v>
      </c>
      <c r="BQ24" s="52" t="s">
        <v>489</v>
      </c>
      <c r="BR24" s="55">
        <v>0</v>
      </c>
      <c r="BS24" s="50">
        <f t="shared" si="19"/>
        <v>303.2051597051597</v>
      </c>
      <c r="BT24" s="80">
        <f t="shared" si="32"/>
        <v>71.069396442863379</v>
      </c>
      <c r="BU24" s="75">
        <f t="shared" si="20"/>
        <v>40.286650286650286</v>
      </c>
      <c r="BV24" s="14">
        <f t="shared" si="21"/>
        <v>15.945945945945946</v>
      </c>
      <c r="BW24" s="14">
        <f t="shared" si="22"/>
        <v>29.41031941031941</v>
      </c>
      <c r="BX24" s="14">
        <f t="shared" si="23"/>
        <v>3.5053235053235055</v>
      </c>
      <c r="BY24" s="14">
        <f t="shared" si="24"/>
        <v>2.8460278460278459</v>
      </c>
      <c r="BZ24" s="14">
        <f t="shared" si="25"/>
        <v>0</v>
      </c>
      <c r="CA24" s="14">
        <f t="shared" si="26"/>
        <v>109.24651924651924</v>
      </c>
      <c r="CB24" s="14">
        <f t="shared" si="33"/>
        <v>1.1670761670761671</v>
      </c>
      <c r="CC24" s="14">
        <f t="shared" si="27"/>
        <v>110.41359541359542</v>
      </c>
      <c r="CD24" s="14">
        <f t="shared" si="28"/>
        <v>0</v>
      </c>
      <c r="CE24" s="14">
        <f t="shared" si="34"/>
        <v>7.6494676494676499</v>
      </c>
      <c r="CF24" s="14">
        <f t="shared" si="29"/>
        <v>78.243243243243242</v>
      </c>
      <c r="CG24" s="19">
        <f t="shared" si="30"/>
        <v>2.4488124488124487</v>
      </c>
    </row>
    <row r="25" spans="1:85" ht="13.8" x14ac:dyDescent="0.3">
      <c r="A25" s="3" t="s">
        <v>443</v>
      </c>
      <c r="B25" s="4" t="s">
        <v>490</v>
      </c>
      <c r="C25" s="4" t="s">
        <v>491</v>
      </c>
      <c r="D25" s="5">
        <v>8280</v>
      </c>
      <c r="E25" s="6">
        <v>462</v>
      </c>
      <c r="F25" s="6">
        <v>184780</v>
      </c>
      <c r="G25" s="7">
        <v>143760</v>
      </c>
      <c r="H25" s="6">
        <v>0</v>
      </c>
      <c r="I25" s="6">
        <v>0</v>
      </c>
      <c r="J25" s="7">
        <v>0</v>
      </c>
      <c r="K25" s="7">
        <v>223640</v>
      </c>
      <c r="L25" s="8">
        <v>280</v>
      </c>
      <c r="M25" s="6">
        <v>0</v>
      </c>
      <c r="N25" s="7">
        <v>0</v>
      </c>
      <c r="O25" s="8">
        <v>0</v>
      </c>
      <c r="P25" s="6">
        <v>0</v>
      </c>
      <c r="Q25" s="6">
        <v>0</v>
      </c>
      <c r="R25" s="6">
        <v>0</v>
      </c>
      <c r="S25" s="7">
        <v>0</v>
      </c>
      <c r="T25" s="6">
        <v>0</v>
      </c>
      <c r="U25" s="6">
        <v>0</v>
      </c>
      <c r="V25" s="6">
        <v>0</v>
      </c>
      <c r="W25" s="7">
        <v>0</v>
      </c>
      <c r="X25" s="7">
        <v>238980</v>
      </c>
      <c r="Y25" s="6">
        <v>14140</v>
      </c>
      <c r="Z25" s="7">
        <v>873770</v>
      </c>
      <c r="AA25" s="7">
        <v>13870</v>
      </c>
      <c r="AB25" s="8">
        <v>0</v>
      </c>
      <c r="AC25" s="8">
        <v>0</v>
      </c>
      <c r="AD25" s="6">
        <v>0</v>
      </c>
      <c r="AE25" s="6">
        <v>0</v>
      </c>
      <c r="AF25" s="7">
        <v>980</v>
      </c>
      <c r="AG25" s="7">
        <v>13580</v>
      </c>
      <c r="AH25" s="7">
        <v>3905</v>
      </c>
      <c r="AI25" s="8">
        <v>560</v>
      </c>
      <c r="AJ25" s="7">
        <v>0</v>
      </c>
      <c r="AK25" s="8">
        <v>0</v>
      </c>
      <c r="AL25" s="8">
        <v>0</v>
      </c>
      <c r="AM25" s="8">
        <v>0</v>
      </c>
      <c r="AN25" s="7">
        <v>582</v>
      </c>
      <c r="AO25" s="7">
        <v>4627</v>
      </c>
      <c r="AP25" s="8">
        <v>492</v>
      </c>
      <c r="AQ25" s="7">
        <v>13790</v>
      </c>
      <c r="AR25" s="7">
        <v>28150</v>
      </c>
      <c r="AS25" s="7">
        <v>88900</v>
      </c>
      <c r="AT25" s="8">
        <v>0</v>
      </c>
      <c r="AU25" s="7">
        <v>40780</v>
      </c>
      <c r="AV25" s="7">
        <v>138810</v>
      </c>
      <c r="AW25" s="7"/>
      <c r="AX25" s="8">
        <v>0</v>
      </c>
      <c r="AY25" s="7">
        <v>476010</v>
      </c>
      <c r="AZ25" s="8">
        <v>0</v>
      </c>
      <c r="BA25" s="7">
        <v>51380</v>
      </c>
      <c r="BB25" s="7">
        <v>238060</v>
      </c>
      <c r="BC25" s="8">
        <v>0</v>
      </c>
      <c r="BD25" s="8">
        <v>0</v>
      </c>
      <c r="BE25" s="8">
        <v>238060</v>
      </c>
      <c r="BF25" s="6">
        <v>0</v>
      </c>
      <c r="BG25" s="8">
        <v>51380</v>
      </c>
      <c r="BH25" s="8">
        <v>476010</v>
      </c>
      <c r="BI25" s="8">
        <v>0</v>
      </c>
      <c r="BJ25" s="8">
        <v>0</v>
      </c>
      <c r="BK25" s="8">
        <v>0</v>
      </c>
      <c r="BL25" s="45">
        <f t="shared" si="0"/>
        <v>2028838</v>
      </c>
      <c r="BM25" s="45">
        <f t="shared" si="31"/>
        <v>765450</v>
      </c>
      <c r="BN25" s="45">
        <f t="shared" si="18"/>
        <v>2794288</v>
      </c>
      <c r="BO25" s="40" t="s">
        <v>443</v>
      </c>
      <c r="BP25" s="22" t="s">
        <v>490</v>
      </c>
      <c r="BQ25" s="52" t="s">
        <v>491</v>
      </c>
      <c r="BR25" s="55">
        <v>0</v>
      </c>
      <c r="BS25" s="50">
        <f t="shared" si="19"/>
        <v>337.47439613526569</v>
      </c>
      <c r="BT25" s="80">
        <f t="shared" si="32"/>
        <v>72.606617499699382</v>
      </c>
      <c r="BU25" s="75">
        <f t="shared" si="20"/>
        <v>51.178743961352659</v>
      </c>
      <c r="BV25" s="14">
        <f t="shared" si="21"/>
        <v>17.362318840579711</v>
      </c>
      <c r="BW25" s="14">
        <f t="shared" si="22"/>
        <v>28.717391304347824</v>
      </c>
      <c r="BX25" s="14">
        <f t="shared" si="23"/>
        <v>10.736714975845411</v>
      </c>
      <c r="BY25" s="14">
        <f t="shared" si="24"/>
        <v>4.92512077294686</v>
      </c>
      <c r="BZ25" s="14">
        <f t="shared" si="25"/>
        <v>0</v>
      </c>
      <c r="CA25" s="14">
        <f t="shared" si="26"/>
        <v>105.52777777777777</v>
      </c>
      <c r="CB25" s="14">
        <f t="shared" si="33"/>
        <v>16.764492753623188</v>
      </c>
      <c r="CC25" s="14">
        <f t="shared" si="27"/>
        <v>122.29227053140097</v>
      </c>
      <c r="CD25" s="14">
        <f t="shared" si="28"/>
        <v>0</v>
      </c>
      <c r="CE25" s="14">
        <f t="shared" si="34"/>
        <v>28.7512077294686</v>
      </c>
      <c r="CF25" s="14">
        <f t="shared" si="29"/>
        <v>57.489130434782609</v>
      </c>
      <c r="CG25" s="19">
        <f t="shared" si="30"/>
        <v>0</v>
      </c>
    </row>
    <row r="26" spans="1:85" ht="13.8" x14ac:dyDescent="0.3">
      <c r="A26" s="3" t="s">
        <v>443</v>
      </c>
      <c r="B26" s="4" t="s">
        <v>492</v>
      </c>
      <c r="C26" s="4" t="s">
        <v>493</v>
      </c>
      <c r="D26" s="5">
        <v>439</v>
      </c>
      <c r="E26" s="6">
        <v>0</v>
      </c>
      <c r="F26" s="6">
        <v>0</v>
      </c>
      <c r="G26" s="7">
        <v>8650</v>
      </c>
      <c r="H26" s="6">
        <v>0</v>
      </c>
      <c r="I26" s="6">
        <v>0</v>
      </c>
      <c r="J26" s="7">
        <v>0</v>
      </c>
      <c r="K26" s="7">
        <v>5150</v>
      </c>
      <c r="L26" s="8">
        <v>0</v>
      </c>
      <c r="M26" s="6">
        <v>0</v>
      </c>
      <c r="N26" s="7">
        <v>0</v>
      </c>
      <c r="O26" s="8">
        <v>0</v>
      </c>
      <c r="P26" s="6">
        <v>0</v>
      </c>
      <c r="Q26" s="6">
        <v>0</v>
      </c>
      <c r="R26" s="6">
        <v>0</v>
      </c>
      <c r="S26" s="7">
        <v>0</v>
      </c>
      <c r="T26" s="6">
        <v>0</v>
      </c>
      <c r="U26" s="6">
        <v>0</v>
      </c>
      <c r="V26" s="6">
        <v>0</v>
      </c>
      <c r="W26" s="7">
        <v>0</v>
      </c>
      <c r="X26" s="7">
        <v>10880</v>
      </c>
      <c r="Y26" s="6">
        <v>0</v>
      </c>
      <c r="Z26" s="7">
        <v>21290</v>
      </c>
      <c r="AA26" s="7">
        <v>1370</v>
      </c>
      <c r="AB26" s="8">
        <v>0</v>
      </c>
      <c r="AC26" s="8">
        <v>0</v>
      </c>
      <c r="AD26" s="6">
        <v>0</v>
      </c>
      <c r="AE26" s="6">
        <v>0</v>
      </c>
      <c r="AF26" s="7">
        <v>0</v>
      </c>
      <c r="AG26" s="7">
        <v>1940</v>
      </c>
      <c r="AH26" s="7">
        <v>240</v>
      </c>
      <c r="AI26" s="8">
        <v>0</v>
      </c>
      <c r="AJ26" s="7">
        <v>0</v>
      </c>
      <c r="AK26" s="8">
        <v>0</v>
      </c>
      <c r="AL26" s="8">
        <v>0</v>
      </c>
      <c r="AM26" s="8">
        <v>0</v>
      </c>
      <c r="AN26" s="7">
        <v>0</v>
      </c>
      <c r="AO26" s="7">
        <v>0</v>
      </c>
      <c r="AP26" s="8">
        <v>0</v>
      </c>
      <c r="AQ26" s="7">
        <v>960</v>
      </c>
      <c r="AR26" s="7">
        <v>0</v>
      </c>
      <c r="AS26" s="7">
        <v>0</v>
      </c>
      <c r="AT26" s="8">
        <v>0</v>
      </c>
      <c r="AU26" s="7">
        <v>0</v>
      </c>
      <c r="AV26" s="7">
        <v>0</v>
      </c>
      <c r="AW26" s="7"/>
      <c r="AX26" s="8">
        <v>0</v>
      </c>
      <c r="AY26" s="7">
        <v>41990</v>
      </c>
      <c r="AZ26" s="8">
        <v>0</v>
      </c>
      <c r="BA26" s="7">
        <v>0</v>
      </c>
      <c r="BB26" s="7">
        <v>2180</v>
      </c>
      <c r="BC26" s="8">
        <v>0</v>
      </c>
      <c r="BD26" s="8">
        <v>0</v>
      </c>
      <c r="BE26" s="8">
        <v>2180</v>
      </c>
      <c r="BF26" s="6">
        <v>0</v>
      </c>
      <c r="BG26" s="8">
        <v>0</v>
      </c>
      <c r="BH26" s="8">
        <v>41990</v>
      </c>
      <c r="BI26" s="8">
        <v>0</v>
      </c>
      <c r="BJ26" s="8">
        <v>0</v>
      </c>
      <c r="BK26" s="8">
        <v>0</v>
      </c>
      <c r="BL26" s="45">
        <f t="shared" si="0"/>
        <v>50480</v>
      </c>
      <c r="BM26" s="45">
        <f t="shared" si="31"/>
        <v>44170</v>
      </c>
      <c r="BN26" s="45">
        <f t="shared" si="18"/>
        <v>94650</v>
      </c>
      <c r="BO26" s="40" t="s">
        <v>443</v>
      </c>
      <c r="BP26" s="22" t="s">
        <v>492</v>
      </c>
      <c r="BQ26" s="52" t="s">
        <v>493</v>
      </c>
      <c r="BR26" s="55">
        <v>0</v>
      </c>
      <c r="BS26" s="50">
        <f t="shared" si="19"/>
        <v>215.60364464692483</v>
      </c>
      <c r="BT26" s="80">
        <f t="shared" si="32"/>
        <v>53.333333333333336</v>
      </c>
      <c r="BU26" s="75">
        <f t="shared" si="20"/>
        <v>24.783599088838269</v>
      </c>
      <c r="BV26" s="14">
        <f t="shared" si="21"/>
        <v>19.703872437357631</v>
      </c>
      <c r="BW26" s="14">
        <f t="shared" si="22"/>
        <v>11.731207289293849</v>
      </c>
      <c r="BX26" s="14">
        <f t="shared" si="23"/>
        <v>0</v>
      </c>
      <c r="BY26" s="14">
        <f t="shared" si="24"/>
        <v>0</v>
      </c>
      <c r="BZ26" s="14">
        <f t="shared" si="25"/>
        <v>0</v>
      </c>
      <c r="CA26" s="14">
        <f t="shared" si="26"/>
        <v>48.496583143507969</v>
      </c>
      <c r="CB26" s="14">
        <f t="shared" si="33"/>
        <v>0</v>
      </c>
      <c r="CC26" s="14">
        <f t="shared" si="27"/>
        <v>48.496583143507969</v>
      </c>
      <c r="CD26" s="14">
        <f t="shared" si="28"/>
        <v>0</v>
      </c>
      <c r="CE26" s="14">
        <f t="shared" si="34"/>
        <v>4.9658314350797266</v>
      </c>
      <c r="CF26" s="14">
        <f t="shared" si="29"/>
        <v>95.649202733485197</v>
      </c>
      <c r="CG26" s="19">
        <f t="shared" si="30"/>
        <v>0</v>
      </c>
    </row>
    <row r="27" spans="1:85" ht="13.8" x14ac:dyDescent="0.3">
      <c r="A27" s="3" t="s">
        <v>443</v>
      </c>
      <c r="B27" s="4" t="s">
        <v>494</v>
      </c>
      <c r="C27" s="4" t="s">
        <v>495</v>
      </c>
      <c r="D27" s="5">
        <v>731</v>
      </c>
      <c r="E27" s="6">
        <v>0</v>
      </c>
      <c r="F27" s="6">
        <v>8080</v>
      </c>
      <c r="G27" s="7">
        <v>17610</v>
      </c>
      <c r="H27" s="6">
        <v>0</v>
      </c>
      <c r="I27" s="6">
        <v>0</v>
      </c>
      <c r="J27" s="7">
        <v>0</v>
      </c>
      <c r="K27" s="7">
        <v>20540</v>
      </c>
      <c r="L27" s="8">
        <v>0</v>
      </c>
      <c r="M27" s="6">
        <v>0</v>
      </c>
      <c r="N27" s="7">
        <v>0</v>
      </c>
      <c r="O27" s="8">
        <v>0</v>
      </c>
      <c r="P27" s="6">
        <v>0</v>
      </c>
      <c r="Q27" s="6">
        <v>0</v>
      </c>
      <c r="R27" s="6">
        <v>0</v>
      </c>
      <c r="S27" s="7">
        <v>0</v>
      </c>
      <c r="T27" s="6">
        <v>0</v>
      </c>
      <c r="U27" s="6">
        <v>0</v>
      </c>
      <c r="V27" s="6">
        <v>0</v>
      </c>
      <c r="W27" s="7">
        <v>0</v>
      </c>
      <c r="X27" s="7">
        <v>34440</v>
      </c>
      <c r="Y27" s="6">
        <v>5800</v>
      </c>
      <c r="Z27" s="7">
        <v>75900</v>
      </c>
      <c r="AA27" s="7">
        <v>1640</v>
      </c>
      <c r="AB27" s="8">
        <v>0</v>
      </c>
      <c r="AC27" s="8">
        <v>0</v>
      </c>
      <c r="AD27" s="6">
        <v>0</v>
      </c>
      <c r="AE27" s="6">
        <v>0</v>
      </c>
      <c r="AF27" s="7">
        <v>0</v>
      </c>
      <c r="AG27" s="7">
        <v>1200</v>
      </c>
      <c r="AH27" s="7">
        <v>550</v>
      </c>
      <c r="AI27" s="8">
        <v>0</v>
      </c>
      <c r="AJ27" s="7">
        <v>0</v>
      </c>
      <c r="AK27" s="8">
        <v>0</v>
      </c>
      <c r="AL27" s="8">
        <v>0</v>
      </c>
      <c r="AM27" s="8">
        <v>0</v>
      </c>
      <c r="AN27" s="7">
        <v>0</v>
      </c>
      <c r="AO27" s="7">
        <v>0</v>
      </c>
      <c r="AP27" s="8">
        <v>0</v>
      </c>
      <c r="AQ27" s="7">
        <v>1320</v>
      </c>
      <c r="AR27" s="7">
        <v>760</v>
      </c>
      <c r="AS27" s="7">
        <v>0</v>
      </c>
      <c r="AT27" s="8">
        <v>0</v>
      </c>
      <c r="AU27" s="7">
        <v>0</v>
      </c>
      <c r="AV27" s="7">
        <v>0</v>
      </c>
      <c r="AW27" s="7"/>
      <c r="AX27" s="8">
        <v>0</v>
      </c>
      <c r="AY27" s="7">
        <v>102720</v>
      </c>
      <c r="AZ27" s="8">
        <v>0</v>
      </c>
      <c r="BA27" s="7">
        <v>0</v>
      </c>
      <c r="BB27" s="7">
        <v>2320</v>
      </c>
      <c r="BC27" s="8">
        <v>0</v>
      </c>
      <c r="BD27" s="8">
        <v>0</v>
      </c>
      <c r="BE27" s="8">
        <v>2320</v>
      </c>
      <c r="BF27" s="6">
        <v>0</v>
      </c>
      <c r="BG27" s="8">
        <v>0</v>
      </c>
      <c r="BH27" s="8">
        <v>102720</v>
      </c>
      <c r="BI27" s="8">
        <v>0</v>
      </c>
      <c r="BJ27" s="8">
        <v>0</v>
      </c>
      <c r="BK27" s="8">
        <v>0</v>
      </c>
      <c r="BL27" s="45">
        <f t="shared" si="0"/>
        <v>167840</v>
      </c>
      <c r="BM27" s="45">
        <f t="shared" si="31"/>
        <v>105040</v>
      </c>
      <c r="BN27" s="45">
        <f t="shared" si="18"/>
        <v>272880</v>
      </c>
      <c r="BO27" s="40" t="s">
        <v>443</v>
      </c>
      <c r="BP27" s="22" t="s">
        <v>494</v>
      </c>
      <c r="BQ27" s="52" t="s">
        <v>495</v>
      </c>
      <c r="BR27" s="55">
        <v>0</v>
      </c>
      <c r="BS27" s="50">
        <f t="shared" si="19"/>
        <v>373.29685362517102</v>
      </c>
      <c r="BT27" s="80">
        <f t="shared" si="32"/>
        <v>61.506889475227212</v>
      </c>
      <c r="BU27" s="75">
        <f t="shared" si="20"/>
        <v>58.16689466484268</v>
      </c>
      <c r="BV27" s="14">
        <f t="shared" si="21"/>
        <v>24.09028727770178</v>
      </c>
      <c r="BW27" s="14">
        <f t="shared" si="22"/>
        <v>36.0328317373461</v>
      </c>
      <c r="BX27" s="14">
        <f t="shared" si="23"/>
        <v>0</v>
      </c>
      <c r="BY27" s="14">
        <f t="shared" si="24"/>
        <v>0</v>
      </c>
      <c r="BZ27" s="14">
        <f t="shared" si="25"/>
        <v>0</v>
      </c>
      <c r="CA27" s="14">
        <f t="shared" si="26"/>
        <v>103.83036935704514</v>
      </c>
      <c r="CB27" s="14">
        <f t="shared" si="33"/>
        <v>0</v>
      </c>
      <c r="CC27" s="14">
        <f t="shared" si="27"/>
        <v>103.83036935704514</v>
      </c>
      <c r="CD27" s="14">
        <f t="shared" si="28"/>
        <v>0</v>
      </c>
      <c r="CE27" s="14">
        <f t="shared" si="34"/>
        <v>3.1737346101231192</v>
      </c>
      <c r="CF27" s="14">
        <f t="shared" si="29"/>
        <v>140.51983584131327</v>
      </c>
      <c r="CG27" s="19">
        <f t="shared" si="30"/>
        <v>0</v>
      </c>
    </row>
    <row r="28" spans="1:85" ht="13.8" x14ac:dyDescent="0.3">
      <c r="A28" s="3" t="s">
        <v>443</v>
      </c>
      <c r="B28" s="4" t="s">
        <v>496</v>
      </c>
      <c r="C28" s="4" t="s">
        <v>497</v>
      </c>
      <c r="D28" s="5">
        <v>978</v>
      </c>
      <c r="E28" s="6">
        <v>24.77</v>
      </c>
      <c r="F28" s="6">
        <v>0</v>
      </c>
      <c r="G28" s="7">
        <v>8360</v>
      </c>
      <c r="H28" s="6">
        <v>0</v>
      </c>
      <c r="I28" s="6">
        <v>0</v>
      </c>
      <c r="J28" s="7">
        <v>13110</v>
      </c>
      <c r="K28" s="7">
        <v>25057.94</v>
      </c>
      <c r="L28" s="8">
        <v>0</v>
      </c>
      <c r="M28" s="6">
        <v>0</v>
      </c>
      <c r="N28" s="7">
        <v>0</v>
      </c>
      <c r="O28" s="8">
        <v>0</v>
      </c>
      <c r="P28" s="6">
        <v>0</v>
      </c>
      <c r="Q28" s="6">
        <v>0</v>
      </c>
      <c r="R28" s="6">
        <v>0</v>
      </c>
      <c r="S28" s="7">
        <v>0</v>
      </c>
      <c r="T28" s="6">
        <v>0</v>
      </c>
      <c r="U28" s="6">
        <v>0</v>
      </c>
      <c r="V28" s="6">
        <v>0</v>
      </c>
      <c r="W28" s="7">
        <v>0</v>
      </c>
      <c r="X28" s="7">
        <v>32487.24</v>
      </c>
      <c r="Y28" s="6">
        <v>0</v>
      </c>
      <c r="Z28" s="7">
        <v>85490</v>
      </c>
      <c r="AA28" s="7">
        <v>1569.36</v>
      </c>
      <c r="AB28" s="8">
        <v>0</v>
      </c>
      <c r="AC28" s="8">
        <v>0</v>
      </c>
      <c r="AD28" s="6">
        <v>0</v>
      </c>
      <c r="AE28" s="6">
        <v>0</v>
      </c>
      <c r="AF28" s="7">
        <v>49.78</v>
      </c>
      <c r="AG28" s="7">
        <v>1178.1099999999999</v>
      </c>
      <c r="AH28" s="7">
        <v>570.84</v>
      </c>
      <c r="AI28" s="8">
        <v>115.76</v>
      </c>
      <c r="AJ28" s="7">
        <v>128.04</v>
      </c>
      <c r="AK28" s="8">
        <v>0</v>
      </c>
      <c r="AL28" s="8">
        <v>0</v>
      </c>
      <c r="AM28" s="8">
        <v>0</v>
      </c>
      <c r="AN28" s="7">
        <v>28.1</v>
      </c>
      <c r="AO28" s="7">
        <v>28.94</v>
      </c>
      <c r="AP28" s="8">
        <v>10</v>
      </c>
      <c r="AQ28" s="7">
        <v>1391.51</v>
      </c>
      <c r="AR28" s="7">
        <v>1451.16</v>
      </c>
      <c r="AS28" s="7">
        <v>4137.51</v>
      </c>
      <c r="AT28" s="8">
        <v>0</v>
      </c>
      <c r="AU28" s="7">
        <v>1291.96</v>
      </c>
      <c r="AV28" s="7">
        <v>3192.86</v>
      </c>
      <c r="AW28" s="7"/>
      <c r="AX28" s="8">
        <v>0</v>
      </c>
      <c r="AY28" s="7">
        <v>102655</v>
      </c>
      <c r="AZ28" s="8">
        <v>0</v>
      </c>
      <c r="BA28" s="7">
        <v>0</v>
      </c>
      <c r="BB28" s="7">
        <v>13123.49</v>
      </c>
      <c r="BC28" s="8">
        <v>0</v>
      </c>
      <c r="BD28" s="8">
        <v>366.98</v>
      </c>
      <c r="BE28" s="8">
        <v>12223.98</v>
      </c>
      <c r="BF28" s="6">
        <v>0</v>
      </c>
      <c r="BG28" s="8">
        <v>0</v>
      </c>
      <c r="BH28" s="8">
        <v>102655</v>
      </c>
      <c r="BI28" s="8">
        <v>0</v>
      </c>
      <c r="BJ28" s="8">
        <v>0</v>
      </c>
      <c r="BK28" s="8">
        <v>0</v>
      </c>
      <c r="BL28" s="45">
        <f t="shared" si="0"/>
        <v>180040.86000000002</v>
      </c>
      <c r="BM28" s="45">
        <f t="shared" si="31"/>
        <v>114878.98</v>
      </c>
      <c r="BN28" s="45">
        <f t="shared" si="18"/>
        <v>294919.84000000003</v>
      </c>
      <c r="BO28" s="40" t="s">
        <v>443</v>
      </c>
      <c r="BP28" s="22" t="s">
        <v>496</v>
      </c>
      <c r="BQ28" s="52" t="s">
        <v>497</v>
      </c>
      <c r="BR28" s="55">
        <v>18000</v>
      </c>
      <c r="BS28" s="50">
        <f t="shared" si="19"/>
        <v>319.95893660531698</v>
      </c>
      <c r="BT28" s="80">
        <f t="shared" si="32"/>
        <v>63.288048466342048</v>
      </c>
      <c r="BU28" s="75">
        <f t="shared" si="20"/>
        <v>33.218036809815949</v>
      </c>
      <c r="BV28" s="14">
        <f t="shared" si="21"/>
        <v>8.5480572597137012</v>
      </c>
      <c r="BW28" s="14">
        <f t="shared" si="22"/>
        <v>25.621615541922289</v>
      </c>
      <c r="BX28" s="14">
        <f t="shared" si="23"/>
        <v>4.2305828220858901</v>
      </c>
      <c r="BY28" s="14">
        <f t="shared" si="24"/>
        <v>1.3210224948875255</v>
      </c>
      <c r="BZ28" s="14">
        <f t="shared" si="25"/>
        <v>13.404907975460123</v>
      </c>
      <c r="CA28" s="14">
        <f t="shared" si="26"/>
        <v>87.413087934560323</v>
      </c>
      <c r="CB28" s="14">
        <f t="shared" si="33"/>
        <v>3.2646830265848674</v>
      </c>
      <c r="CC28" s="14">
        <f t="shared" si="27"/>
        <v>90.6777709611452</v>
      </c>
      <c r="CD28" s="14">
        <f t="shared" si="28"/>
        <v>0.37523517382413091</v>
      </c>
      <c r="CE28" s="14">
        <f t="shared" si="34"/>
        <v>12.498957055214724</v>
      </c>
      <c r="CF28" s="14">
        <f t="shared" si="29"/>
        <v>104.9642126789366</v>
      </c>
      <c r="CG28" s="19">
        <f t="shared" si="30"/>
        <v>0</v>
      </c>
    </row>
    <row r="29" spans="1:85" ht="13.8" x14ac:dyDescent="0.3">
      <c r="A29" s="3" t="s">
        <v>443</v>
      </c>
      <c r="B29" s="4" t="s">
        <v>498</v>
      </c>
      <c r="C29" s="4" t="s">
        <v>499</v>
      </c>
      <c r="D29" s="5">
        <v>582</v>
      </c>
      <c r="E29" s="6">
        <v>0</v>
      </c>
      <c r="F29" s="6">
        <v>460</v>
      </c>
      <c r="G29" s="7">
        <v>5900</v>
      </c>
      <c r="H29" s="6">
        <v>0</v>
      </c>
      <c r="I29" s="6">
        <v>0</v>
      </c>
      <c r="J29" s="7">
        <v>0</v>
      </c>
      <c r="K29" s="7">
        <v>12880</v>
      </c>
      <c r="L29" s="8">
        <v>0</v>
      </c>
      <c r="M29" s="6">
        <v>0</v>
      </c>
      <c r="N29" s="7">
        <v>1710</v>
      </c>
      <c r="O29" s="8">
        <v>0</v>
      </c>
      <c r="P29" s="6">
        <v>0</v>
      </c>
      <c r="Q29" s="6">
        <v>0</v>
      </c>
      <c r="R29" s="6">
        <v>0</v>
      </c>
      <c r="S29" s="7">
        <v>0</v>
      </c>
      <c r="T29" s="6">
        <v>0</v>
      </c>
      <c r="U29" s="6">
        <v>0</v>
      </c>
      <c r="V29" s="6">
        <v>0</v>
      </c>
      <c r="W29" s="7">
        <v>0</v>
      </c>
      <c r="X29" s="7">
        <v>16110</v>
      </c>
      <c r="Y29" s="6">
        <v>0</v>
      </c>
      <c r="Z29" s="7">
        <v>0</v>
      </c>
      <c r="AA29" s="7">
        <v>0</v>
      </c>
      <c r="AB29" s="8">
        <v>0</v>
      </c>
      <c r="AC29" s="8">
        <v>0</v>
      </c>
      <c r="AD29" s="6">
        <v>0</v>
      </c>
      <c r="AE29" s="6">
        <v>0</v>
      </c>
      <c r="AF29" s="7">
        <v>0</v>
      </c>
      <c r="AG29" s="7">
        <v>600</v>
      </c>
      <c r="AH29" s="7">
        <v>0</v>
      </c>
      <c r="AI29" s="8">
        <v>0</v>
      </c>
      <c r="AJ29" s="7">
        <v>0</v>
      </c>
      <c r="AK29" s="8">
        <v>0</v>
      </c>
      <c r="AL29" s="8">
        <v>0</v>
      </c>
      <c r="AM29" s="8">
        <v>0</v>
      </c>
      <c r="AN29" s="7">
        <v>82</v>
      </c>
      <c r="AO29" s="7">
        <v>0</v>
      </c>
      <c r="AP29" s="8">
        <v>90</v>
      </c>
      <c r="AQ29" s="7">
        <v>1400</v>
      </c>
      <c r="AR29" s="7">
        <v>920</v>
      </c>
      <c r="AS29" s="7">
        <v>5300</v>
      </c>
      <c r="AT29" s="8">
        <v>0</v>
      </c>
      <c r="AU29" s="7">
        <v>0</v>
      </c>
      <c r="AV29" s="7">
        <v>0</v>
      </c>
      <c r="AW29" s="7"/>
      <c r="AX29" s="8">
        <v>0</v>
      </c>
      <c r="AY29" s="7">
        <v>216490</v>
      </c>
      <c r="AZ29" s="8">
        <v>0</v>
      </c>
      <c r="BA29" s="7">
        <v>0</v>
      </c>
      <c r="BB29" s="7">
        <v>13810</v>
      </c>
      <c r="BC29" s="8">
        <v>0</v>
      </c>
      <c r="BD29" s="8">
        <v>0</v>
      </c>
      <c r="BE29" s="8">
        <v>13810</v>
      </c>
      <c r="BF29" s="6">
        <v>0</v>
      </c>
      <c r="BG29" s="8">
        <v>0</v>
      </c>
      <c r="BH29" s="8">
        <v>216490</v>
      </c>
      <c r="BI29" s="8">
        <v>0</v>
      </c>
      <c r="BJ29" s="8">
        <v>0</v>
      </c>
      <c r="BK29" s="8">
        <v>0</v>
      </c>
      <c r="BL29" s="45">
        <f t="shared" si="0"/>
        <v>45452</v>
      </c>
      <c r="BM29" s="45">
        <f t="shared" si="31"/>
        <v>230300</v>
      </c>
      <c r="BN29" s="45">
        <f t="shared" si="18"/>
        <v>275752</v>
      </c>
      <c r="BO29" s="40" t="s">
        <v>443</v>
      </c>
      <c r="BP29" s="22" t="s">
        <v>498</v>
      </c>
      <c r="BQ29" s="52" t="s">
        <v>499</v>
      </c>
      <c r="BR29" s="55">
        <v>0</v>
      </c>
      <c r="BS29" s="50">
        <f t="shared" si="19"/>
        <v>473.80068728522338</v>
      </c>
      <c r="BT29" s="80">
        <f t="shared" si="32"/>
        <v>16.48292668774841</v>
      </c>
      <c r="BU29" s="75">
        <f t="shared" si="20"/>
        <v>28.470790378006871</v>
      </c>
      <c r="BV29" s="14">
        <f t="shared" si="21"/>
        <v>10.137457044673539</v>
      </c>
      <c r="BW29" s="14">
        <f t="shared" si="22"/>
        <v>22.130584192439862</v>
      </c>
      <c r="BX29" s="14">
        <f t="shared" si="23"/>
        <v>9.1065292096219927</v>
      </c>
      <c r="BY29" s="14">
        <f t="shared" si="24"/>
        <v>0</v>
      </c>
      <c r="BZ29" s="14">
        <f t="shared" si="25"/>
        <v>0</v>
      </c>
      <c r="CA29" s="14">
        <f t="shared" si="26"/>
        <v>0</v>
      </c>
      <c r="CB29" s="14">
        <f t="shared" si="33"/>
        <v>0</v>
      </c>
      <c r="CC29" s="14">
        <f t="shared" si="27"/>
        <v>0</v>
      </c>
      <c r="CD29" s="14">
        <f t="shared" si="28"/>
        <v>0</v>
      </c>
      <c r="CE29" s="14">
        <f t="shared" si="34"/>
        <v>23.72852233676976</v>
      </c>
      <c r="CF29" s="14">
        <f t="shared" si="29"/>
        <v>371.97594501718214</v>
      </c>
      <c r="CG29" s="19">
        <f t="shared" si="30"/>
        <v>0</v>
      </c>
    </row>
    <row r="30" spans="1:85" ht="13.8" x14ac:dyDescent="0.3">
      <c r="A30" s="3" t="s">
        <v>443</v>
      </c>
      <c r="B30" s="4" t="s">
        <v>500</v>
      </c>
      <c r="C30" s="4" t="s">
        <v>501</v>
      </c>
      <c r="D30" s="5">
        <v>772</v>
      </c>
      <c r="E30" s="6">
        <v>0</v>
      </c>
      <c r="F30" s="6">
        <v>0</v>
      </c>
      <c r="G30" s="7">
        <v>19540</v>
      </c>
      <c r="H30" s="6">
        <v>0</v>
      </c>
      <c r="I30" s="6">
        <v>0</v>
      </c>
      <c r="J30" s="7">
        <v>0</v>
      </c>
      <c r="K30" s="7">
        <v>39520</v>
      </c>
      <c r="L30" s="8">
        <v>0</v>
      </c>
      <c r="M30" s="6">
        <v>0</v>
      </c>
      <c r="N30" s="7">
        <v>0</v>
      </c>
      <c r="O30" s="8">
        <v>0</v>
      </c>
      <c r="P30" s="6">
        <v>0</v>
      </c>
      <c r="Q30" s="6">
        <v>0</v>
      </c>
      <c r="R30" s="6">
        <v>0</v>
      </c>
      <c r="S30" s="7">
        <v>0</v>
      </c>
      <c r="T30" s="6">
        <v>0</v>
      </c>
      <c r="U30" s="6">
        <v>0</v>
      </c>
      <c r="V30" s="6">
        <v>0</v>
      </c>
      <c r="W30" s="7">
        <v>0</v>
      </c>
      <c r="X30" s="7">
        <v>39360</v>
      </c>
      <c r="Y30" s="6">
        <v>0</v>
      </c>
      <c r="Z30" s="7">
        <v>61600</v>
      </c>
      <c r="AA30" s="7">
        <v>1300</v>
      </c>
      <c r="AB30" s="8">
        <v>0</v>
      </c>
      <c r="AC30" s="8">
        <v>0</v>
      </c>
      <c r="AD30" s="6">
        <v>0</v>
      </c>
      <c r="AE30" s="6">
        <v>0</v>
      </c>
      <c r="AF30" s="7">
        <v>150</v>
      </c>
      <c r="AG30" s="7">
        <v>900</v>
      </c>
      <c r="AH30" s="7">
        <v>0</v>
      </c>
      <c r="AI30" s="8">
        <v>0</v>
      </c>
      <c r="AJ30" s="7">
        <v>0</v>
      </c>
      <c r="AK30" s="8">
        <v>0</v>
      </c>
      <c r="AL30" s="8">
        <v>0</v>
      </c>
      <c r="AM30" s="8">
        <v>0</v>
      </c>
      <c r="AN30" s="7">
        <v>0</v>
      </c>
      <c r="AO30" s="7">
        <v>0</v>
      </c>
      <c r="AP30" s="8">
        <v>0</v>
      </c>
      <c r="AQ30" s="7">
        <v>530</v>
      </c>
      <c r="AR30" s="7">
        <v>0</v>
      </c>
      <c r="AS30" s="7">
        <v>0</v>
      </c>
      <c r="AT30" s="8">
        <v>0</v>
      </c>
      <c r="AU30" s="7">
        <v>0</v>
      </c>
      <c r="AV30" s="7">
        <v>37930</v>
      </c>
      <c r="AW30" s="7"/>
      <c r="AX30" s="8">
        <v>0</v>
      </c>
      <c r="AY30" s="7">
        <v>56550</v>
      </c>
      <c r="AZ30" s="8">
        <v>0</v>
      </c>
      <c r="BA30" s="7">
        <v>0</v>
      </c>
      <c r="BB30" s="7">
        <v>4460</v>
      </c>
      <c r="BC30" s="8">
        <v>0</v>
      </c>
      <c r="BD30" s="8">
        <v>0</v>
      </c>
      <c r="BE30" s="8">
        <v>4460</v>
      </c>
      <c r="BF30" s="6">
        <v>0</v>
      </c>
      <c r="BG30" s="8">
        <v>0</v>
      </c>
      <c r="BH30" s="8">
        <v>56550</v>
      </c>
      <c r="BI30" s="8">
        <v>0</v>
      </c>
      <c r="BJ30" s="8">
        <v>0</v>
      </c>
      <c r="BK30" s="8">
        <v>0</v>
      </c>
      <c r="BL30" s="45">
        <f t="shared" si="0"/>
        <v>200830</v>
      </c>
      <c r="BM30" s="45">
        <f t="shared" si="31"/>
        <v>61010</v>
      </c>
      <c r="BN30" s="45">
        <f t="shared" si="18"/>
        <v>261840</v>
      </c>
      <c r="BO30" s="40" t="s">
        <v>443</v>
      </c>
      <c r="BP30" s="22" t="s">
        <v>500</v>
      </c>
      <c r="BQ30" s="52" t="s">
        <v>501</v>
      </c>
      <c r="BR30" s="55">
        <v>0</v>
      </c>
      <c r="BS30" s="50">
        <f t="shared" si="19"/>
        <v>339.17098445595855</v>
      </c>
      <c r="BT30" s="80">
        <f t="shared" si="32"/>
        <v>76.699511151848455</v>
      </c>
      <c r="BU30" s="75">
        <f t="shared" si="20"/>
        <v>50.984455958549226</v>
      </c>
      <c r="BV30" s="14">
        <f t="shared" si="21"/>
        <v>25.310880829015545</v>
      </c>
      <c r="BW30" s="14">
        <f t="shared" si="22"/>
        <v>51.191709844559583</v>
      </c>
      <c r="BX30" s="14">
        <f t="shared" si="23"/>
        <v>0</v>
      </c>
      <c r="BY30" s="14">
        <f t="shared" si="24"/>
        <v>0</v>
      </c>
      <c r="BZ30" s="14">
        <f t="shared" si="25"/>
        <v>0</v>
      </c>
      <c r="CA30" s="14">
        <f t="shared" si="26"/>
        <v>79.792746113989637</v>
      </c>
      <c r="CB30" s="14">
        <f t="shared" si="33"/>
        <v>49.132124352331608</v>
      </c>
      <c r="CC30" s="14">
        <f t="shared" si="27"/>
        <v>128.92487046632124</v>
      </c>
      <c r="CD30" s="14">
        <f t="shared" si="28"/>
        <v>0</v>
      </c>
      <c r="CE30" s="14">
        <f t="shared" si="34"/>
        <v>5.7772020725388602</v>
      </c>
      <c r="CF30" s="14">
        <f t="shared" si="29"/>
        <v>73.251295336787564</v>
      </c>
      <c r="CG30" s="19">
        <f t="shared" si="30"/>
        <v>0</v>
      </c>
    </row>
    <row r="31" spans="1:85" ht="13.8" x14ac:dyDescent="0.3">
      <c r="A31" s="3" t="s">
        <v>443</v>
      </c>
      <c r="B31" s="4" t="s">
        <v>502</v>
      </c>
      <c r="C31" s="4" t="s">
        <v>503</v>
      </c>
      <c r="D31" s="5">
        <v>2811</v>
      </c>
      <c r="E31" s="6">
        <v>0</v>
      </c>
      <c r="F31" s="6">
        <v>0</v>
      </c>
      <c r="G31" s="7">
        <v>108200</v>
      </c>
      <c r="H31" s="6">
        <v>0</v>
      </c>
      <c r="I31" s="6">
        <v>5550</v>
      </c>
      <c r="J31" s="7">
        <v>0</v>
      </c>
      <c r="K31" s="7">
        <v>149356</v>
      </c>
      <c r="L31" s="8">
        <v>0</v>
      </c>
      <c r="M31" s="6">
        <v>0</v>
      </c>
      <c r="N31" s="7">
        <v>0</v>
      </c>
      <c r="O31" s="8">
        <v>0</v>
      </c>
      <c r="P31" s="6">
        <v>0</v>
      </c>
      <c r="Q31" s="6">
        <v>0</v>
      </c>
      <c r="R31" s="6">
        <v>0</v>
      </c>
      <c r="S31" s="7">
        <v>0</v>
      </c>
      <c r="T31" s="6">
        <v>0</v>
      </c>
      <c r="U31" s="6">
        <v>0</v>
      </c>
      <c r="V31" s="6">
        <v>32.11</v>
      </c>
      <c r="W31" s="7">
        <v>0</v>
      </c>
      <c r="X31" s="7">
        <v>178838</v>
      </c>
      <c r="Y31" s="6">
        <v>0</v>
      </c>
      <c r="Z31" s="7">
        <v>439750</v>
      </c>
      <c r="AA31" s="7">
        <v>0</v>
      </c>
      <c r="AB31" s="8">
        <v>0</v>
      </c>
      <c r="AC31" s="8">
        <v>0</v>
      </c>
      <c r="AD31" s="6">
        <v>0</v>
      </c>
      <c r="AE31" s="6">
        <v>0</v>
      </c>
      <c r="AF31" s="7">
        <v>350</v>
      </c>
      <c r="AG31" s="7">
        <v>10680</v>
      </c>
      <c r="AH31" s="7">
        <v>1100</v>
      </c>
      <c r="AI31" s="8">
        <v>0</v>
      </c>
      <c r="AJ31" s="7">
        <v>0</v>
      </c>
      <c r="AK31" s="8">
        <v>0</v>
      </c>
      <c r="AL31" s="8">
        <v>0</v>
      </c>
      <c r="AM31" s="8">
        <v>0</v>
      </c>
      <c r="AN31" s="7">
        <v>178</v>
      </c>
      <c r="AO31" s="7">
        <v>2830</v>
      </c>
      <c r="AP31" s="8">
        <v>0</v>
      </c>
      <c r="AQ31" s="7">
        <v>7090</v>
      </c>
      <c r="AR31" s="7">
        <v>4010</v>
      </c>
      <c r="AS31" s="7">
        <v>85630</v>
      </c>
      <c r="AT31" s="8">
        <v>0</v>
      </c>
      <c r="AU31" s="7">
        <v>2000</v>
      </c>
      <c r="AV31" s="7">
        <v>188083</v>
      </c>
      <c r="AW31" s="7"/>
      <c r="AX31" s="8">
        <v>0</v>
      </c>
      <c r="AY31" s="7">
        <v>442670</v>
      </c>
      <c r="AZ31" s="8">
        <v>0</v>
      </c>
      <c r="BA31" s="7">
        <v>45280</v>
      </c>
      <c r="BB31" s="7">
        <v>46358</v>
      </c>
      <c r="BC31" s="8">
        <v>0</v>
      </c>
      <c r="BD31" s="8">
        <v>37400</v>
      </c>
      <c r="BE31" s="8">
        <v>0</v>
      </c>
      <c r="BF31" s="6">
        <v>0</v>
      </c>
      <c r="BG31" s="8">
        <v>45280</v>
      </c>
      <c r="BH31" s="8">
        <v>442670</v>
      </c>
      <c r="BI31" s="8">
        <v>0</v>
      </c>
      <c r="BJ31" s="8">
        <v>0</v>
      </c>
      <c r="BK31" s="8">
        <v>0</v>
      </c>
      <c r="BL31" s="45">
        <f t="shared" si="0"/>
        <v>1221077.1099999999</v>
      </c>
      <c r="BM31" s="45">
        <f t="shared" si="31"/>
        <v>487950</v>
      </c>
      <c r="BN31" s="45">
        <f t="shared" si="18"/>
        <v>1709027.1099999999</v>
      </c>
      <c r="BO31" s="40" t="s">
        <v>443</v>
      </c>
      <c r="BP31" s="22" t="s">
        <v>502</v>
      </c>
      <c r="BQ31" s="52" t="s">
        <v>503</v>
      </c>
      <c r="BR31" s="55">
        <v>0</v>
      </c>
      <c r="BS31" s="50">
        <f t="shared" si="19"/>
        <v>607.9783386695126</v>
      </c>
      <c r="BT31" s="80">
        <f t="shared" si="32"/>
        <v>71.448668242600306</v>
      </c>
      <c r="BU31" s="75">
        <f t="shared" si="20"/>
        <v>63.620775524724294</v>
      </c>
      <c r="BV31" s="14">
        <f t="shared" si="21"/>
        <v>38.491639985770192</v>
      </c>
      <c r="BW31" s="14">
        <f t="shared" si="22"/>
        <v>53.132692991817855</v>
      </c>
      <c r="BX31" s="14">
        <f t="shared" si="23"/>
        <v>30.462468872287442</v>
      </c>
      <c r="BY31" s="14">
        <f t="shared" si="24"/>
        <v>2.6858769121309143</v>
      </c>
      <c r="BZ31" s="14">
        <f t="shared" si="25"/>
        <v>0</v>
      </c>
      <c r="CA31" s="14">
        <f t="shared" si="26"/>
        <v>156.43898968338669</v>
      </c>
      <c r="CB31" s="14">
        <f t="shared" si="33"/>
        <v>66.909640697260755</v>
      </c>
      <c r="CC31" s="14">
        <f t="shared" si="27"/>
        <v>223.34863038064745</v>
      </c>
      <c r="CD31" s="14">
        <f t="shared" si="28"/>
        <v>13.304873710423337</v>
      </c>
      <c r="CE31" s="14">
        <f t="shared" si="34"/>
        <v>0</v>
      </c>
      <c r="CF31" s="14">
        <f t="shared" si="29"/>
        <v>157.47776591960155</v>
      </c>
      <c r="CG31" s="19">
        <f t="shared" si="30"/>
        <v>1.1422981145499823E-2</v>
      </c>
    </row>
    <row r="32" spans="1:85" ht="13.8" x14ac:dyDescent="0.3">
      <c r="A32" s="3" t="s">
        <v>443</v>
      </c>
      <c r="B32" s="4" t="s">
        <v>504</v>
      </c>
      <c r="C32" s="4" t="s">
        <v>505</v>
      </c>
      <c r="D32" s="5">
        <v>2307</v>
      </c>
      <c r="E32" s="6">
        <v>85</v>
      </c>
      <c r="F32" s="6">
        <v>0</v>
      </c>
      <c r="G32" s="7">
        <v>55980</v>
      </c>
      <c r="H32" s="6">
        <v>0</v>
      </c>
      <c r="I32" s="6">
        <v>0</v>
      </c>
      <c r="J32" s="7">
        <v>0</v>
      </c>
      <c r="K32" s="7">
        <v>71220</v>
      </c>
      <c r="L32" s="8">
        <v>120</v>
      </c>
      <c r="M32" s="6">
        <v>250</v>
      </c>
      <c r="N32" s="7">
        <v>0</v>
      </c>
      <c r="O32" s="8">
        <v>0</v>
      </c>
      <c r="P32" s="6">
        <v>0</v>
      </c>
      <c r="Q32" s="6">
        <v>0</v>
      </c>
      <c r="R32" s="6">
        <v>0</v>
      </c>
      <c r="S32" s="7">
        <v>0</v>
      </c>
      <c r="T32" s="6">
        <v>0</v>
      </c>
      <c r="U32" s="6">
        <v>0</v>
      </c>
      <c r="V32" s="6">
        <v>0</v>
      </c>
      <c r="W32" s="7">
        <v>0</v>
      </c>
      <c r="X32" s="7">
        <v>112780</v>
      </c>
      <c r="Y32" s="6">
        <v>0</v>
      </c>
      <c r="Z32" s="7">
        <v>143220</v>
      </c>
      <c r="AA32" s="7">
        <v>6630</v>
      </c>
      <c r="AB32" s="8">
        <v>0</v>
      </c>
      <c r="AC32" s="8">
        <v>0</v>
      </c>
      <c r="AD32" s="6">
        <v>0</v>
      </c>
      <c r="AE32" s="6">
        <v>80</v>
      </c>
      <c r="AF32" s="7">
        <v>840</v>
      </c>
      <c r="AG32" s="7">
        <v>1840</v>
      </c>
      <c r="AH32" s="7">
        <v>1430</v>
      </c>
      <c r="AI32" s="8">
        <v>0</v>
      </c>
      <c r="AJ32" s="7">
        <v>590</v>
      </c>
      <c r="AK32" s="8">
        <v>0</v>
      </c>
      <c r="AL32" s="8">
        <v>0</v>
      </c>
      <c r="AM32" s="8">
        <v>0</v>
      </c>
      <c r="AN32" s="7">
        <v>100</v>
      </c>
      <c r="AO32" s="7">
        <v>60</v>
      </c>
      <c r="AP32" s="8">
        <v>0</v>
      </c>
      <c r="AQ32" s="7">
        <v>3500</v>
      </c>
      <c r="AR32" s="7">
        <v>4590</v>
      </c>
      <c r="AS32" s="7">
        <v>0</v>
      </c>
      <c r="AT32" s="8">
        <v>0</v>
      </c>
      <c r="AU32" s="7">
        <v>7220</v>
      </c>
      <c r="AV32" s="7">
        <v>0</v>
      </c>
      <c r="AW32" s="7"/>
      <c r="AX32" s="8">
        <v>0</v>
      </c>
      <c r="AY32" s="7">
        <v>311730</v>
      </c>
      <c r="AZ32" s="8">
        <v>0</v>
      </c>
      <c r="BA32" s="7">
        <v>0</v>
      </c>
      <c r="BB32" s="7">
        <v>18810</v>
      </c>
      <c r="BC32" s="8">
        <v>0</v>
      </c>
      <c r="BD32" s="8">
        <v>0</v>
      </c>
      <c r="BE32" s="8">
        <v>18810</v>
      </c>
      <c r="BF32" s="6">
        <v>0</v>
      </c>
      <c r="BG32" s="8">
        <v>0</v>
      </c>
      <c r="BH32" s="8">
        <v>311730</v>
      </c>
      <c r="BI32" s="8">
        <v>0</v>
      </c>
      <c r="BJ32" s="8">
        <v>0</v>
      </c>
      <c r="BK32" s="8">
        <v>0</v>
      </c>
      <c r="BL32" s="45">
        <f t="shared" si="0"/>
        <v>410535</v>
      </c>
      <c r="BM32" s="45">
        <f t="shared" si="31"/>
        <v>330540</v>
      </c>
      <c r="BN32" s="45">
        <f t="shared" si="18"/>
        <v>741075</v>
      </c>
      <c r="BO32" s="40" t="s">
        <v>443</v>
      </c>
      <c r="BP32" s="22" t="s">
        <v>504</v>
      </c>
      <c r="BQ32" s="52" t="s">
        <v>505</v>
      </c>
      <c r="BR32" s="55">
        <v>0</v>
      </c>
      <c r="BS32" s="50">
        <f t="shared" si="19"/>
        <v>321.22886866059815</v>
      </c>
      <c r="BT32" s="80">
        <f t="shared" si="32"/>
        <v>55.397227001315649</v>
      </c>
      <c r="BU32" s="75">
        <f t="shared" si="20"/>
        <v>48.885999133073256</v>
      </c>
      <c r="BV32" s="14">
        <f t="shared" si="21"/>
        <v>24.265279583875163</v>
      </c>
      <c r="BW32" s="14">
        <f t="shared" si="22"/>
        <v>30.871261378413525</v>
      </c>
      <c r="BX32" s="14">
        <f t="shared" si="23"/>
        <v>0</v>
      </c>
      <c r="BY32" s="14">
        <f t="shared" si="24"/>
        <v>3.129605548331166</v>
      </c>
      <c r="BZ32" s="14">
        <f t="shared" si="25"/>
        <v>0</v>
      </c>
      <c r="CA32" s="14">
        <f t="shared" si="26"/>
        <v>62.080624187256177</v>
      </c>
      <c r="CB32" s="14">
        <f t="shared" si="33"/>
        <v>0</v>
      </c>
      <c r="CC32" s="14">
        <f t="shared" si="27"/>
        <v>62.080624187256177</v>
      </c>
      <c r="CD32" s="14">
        <f t="shared" si="28"/>
        <v>0</v>
      </c>
      <c r="CE32" s="14">
        <f t="shared" si="34"/>
        <v>8.1534460338101429</v>
      </c>
      <c r="CF32" s="14">
        <f t="shared" si="29"/>
        <v>135.12353706111833</v>
      </c>
      <c r="CG32" s="19">
        <f t="shared" si="30"/>
        <v>0</v>
      </c>
    </row>
    <row r="33" spans="1:85" ht="13.8" x14ac:dyDescent="0.3">
      <c r="A33" s="3" t="s">
        <v>443</v>
      </c>
      <c r="B33" s="4" t="s">
        <v>506</v>
      </c>
      <c r="C33" s="4" t="s">
        <v>507</v>
      </c>
      <c r="D33" s="5">
        <v>1648</v>
      </c>
      <c r="E33" s="6">
        <v>7</v>
      </c>
      <c r="F33" s="6">
        <v>0</v>
      </c>
      <c r="G33" s="7">
        <v>38420</v>
      </c>
      <c r="H33" s="6">
        <v>0</v>
      </c>
      <c r="I33" s="6">
        <v>0</v>
      </c>
      <c r="J33" s="7">
        <v>0</v>
      </c>
      <c r="K33" s="7">
        <v>35338</v>
      </c>
      <c r="L33" s="8">
        <v>0</v>
      </c>
      <c r="M33" s="6">
        <v>0</v>
      </c>
      <c r="N33" s="7">
        <v>0</v>
      </c>
      <c r="O33" s="8">
        <v>0</v>
      </c>
      <c r="P33" s="6">
        <v>0</v>
      </c>
      <c r="Q33" s="6">
        <v>0</v>
      </c>
      <c r="R33" s="6">
        <v>0</v>
      </c>
      <c r="S33" s="7">
        <v>0</v>
      </c>
      <c r="T33" s="6">
        <v>0</v>
      </c>
      <c r="U33" s="6">
        <v>0</v>
      </c>
      <c r="V33" s="6">
        <v>0</v>
      </c>
      <c r="W33" s="7">
        <v>0</v>
      </c>
      <c r="X33" s="7">
        <v>69970.929999999993</v>
      </c>
      <c r="Y33" s="6">
        <v>0</v>
      </c>
      <c r="Z33" s="7">
        <v>101900</v>
      </c>
      <c r="AA33" s="7">
        <v>7186</v>
      </c>
      <c r="AB33" s="8">
        <v>0</v>
      </c>
      <c r="AC33" s="8">
        <v>0</v>
      </c>
      <c r="AD33" s="6">
        <v>0</v>
      </c>
      <c r="AE33" s="6">
        <v>0</v>
      </c>
      <c r="AF33" s="7">
        <v>84</v>
      </c>
      <c r="AG33" s="7">
        <v>1783</v>
      </c>
      <c r="AH33" s="7">
        <v>1575</v>
      </c>
      <c r="AI33" s="8">
        <v>196</v>
      </c>
      <c r="AJ33" s="7">
        <v>215</v>
      </c>
      <c r="AK33" s="8">
        <v>0</v>
      </c>
      <c r="AL33" s="8">
        <v>0</v>
      </c>
      <c r="AM33" s="8">
        <v>0</v>
      </c>
      <c r="AN33" s="7">
        <v>50.66</v>
      </c>
      <c r="AO33" s="7">
        <v>96.77</v>
      </c>
      <c r="AP33" s="8">
        <v>10</v>
      </c>
      <c r="AQ33" s="7">
        <v>2345</v>
      </c>
      <c r="AR33" s="7">
        <v>1605</v>
      </c>
      <c r="AS33" s="7">
        <v>6972.01</v>
      </c>
      <c r="AT33" s="8">
        <v>0</v>
      </c>
      <c r="AU33" s="7">
        <v>2177</v>
      </c>
      <c r="AV33" s="7">
        <v>5380</v>
      </c>
      <c r="AW33" s="7"/>
      <c r="AX33" s="8">
        <v>0</v>
      </c>
      <c r="AY33" s="7">
        <v>450280</v>
      </c>
      <c r="AZ33" s="8">
        <v>0</v>
      </c>
      <c r="BA33" s="7">
        <v>0</v>
      </c>
      <c r="BB33" s="7">
        <v>14531</v>
      </c>
      <c r="BC33" s="8">
        <v>0</v>
      </c>
      <c r="BD33" s="8">
        <v>898</v>
      </c>
      <c r="BE33" s="8">
        <v>13015</v>
      </c>
      <c r="BF33" s="6">
        <v>0</v>
      </c>
      <c r="BG33" s="8">
        <v>0</v>
      </c>
      <c r="BH33" s="8">
        <v>450280</v>
      </c>
      <c r="BI33" s="8">
        <v>0</v>
      </c>
      <c r="BJ33" s="8">
        <v>0</v>
      </c>
      <c r="BK33" s="8">
        <v>0</v>
      </c>
      <c r="BL33" s="45">
        <f t="shared" si="0"/>
        <v>276209.37</v>
      </c>
      <c r="BM33" s="45">
        <f t="shared" si="31"/>
        <v>463295</v>
      </c>
      <c r="BN33" s="45">
        <f t="shared" si="18"/>
        <v>739504.37</v>
      </c>
      <c r="BO33" s="40" t="s">
        <v>443</v>
      </c>
      <c r="BP33" s="22" t="s">
        <v>506</v>
      </c>
      <c r="BQ33" s="52" t="s">
        <v>507</v>
      </c>
      <c r="BR33" s="55">
        <v>0</v>
      </c>
      <c r="BS33" s="50">
        <f t="shared" si="19"/>
        <v>448.72837985436894</v>
      </c>
      <c r="BT33" s="80">
        <f t="shared" si="32"/>
        <v>37.350606866596337</v>
      </c>
      <c r="BU33" s="75">
        <f t="shared" si="20"/>
        <v>42.458088592233004</v>
      </c>
      <c r="BV33" s="14">
        <f t="shared" si="21"/>
        <v>23.313106796116504</v>
      </c>
      <c r="BW33" s="14">
        <f t="shared" si="22"/>
        <v>21.442961165048544</v>
      </c>
      <c r="BX33" s="14">
        <f t="shared" si="23"/>
        <v>4.2305885922330102</v>
      </c>
      <c r="BY33" s="14">
        <f t="shared" si="24"/>
        <v>1.320995145631068</v>
      </c>
      <c r="BZ33" s="14">
        <f t="shared" si="25"/>
        <v>0</v>
      </c>
      <c r="CA33" s="14">
        <f t="shared" si="26"/>
        <v>61.832524271844662</v>
      </c>
      <c r="CB33" s="14">
        <f t="shared" si="33"/>
        <v>3.2645631067961167</v>
      </c>
      <c r="CC33" s="14">
        <f t="shared" si="27"/>
        <v>65.097087378640779</v>
      </c>
      <c r="CD33" s="14">
        <f t="shared" si="28"/>
        <v>0.54490291262135926</v>
      </c>
      <c r="CE33" s="14">
        <f t="shared" si="34"/>
        <v>7.8974514563106792</v>
      </c>
      <c r="CF33" s="14">
        <f t="shared" si="29"/>
        <v>273.22815533980582</v>
      </c>
      <c r="CG33" s="19">
        <f t="shared" si="30"/>
        <v>0</v>
      </c>
    </row>
    <row r="34" spans="1:85" ht="13.8" x14ac:dyDescent="0.3">
      <c r="A34" s="3" t="s">
        <v>443</v>
      </c>
      <c r="B34" s="4" t="s">
        <v>508</v>
      </c>
      <c r="C34" s="4" t="s">
        <v>509</v>
      </c>
      <c r="D34" s="5">
        <v>16066</v>
      </c>
      <c r="E34" s="6">
        <v>709</v>
      </c>
      <c r="F34" s="6">
        <v>497140</v>
      </c>
      <c r="G34" s="7">
        <v>340720</v>
      </c>
      <c r="H34" s="6">
        <v>0</v>
      </c>
      <c r="I34" s="6">
        <v>110</v>
      </c>
      <c r="J34" s="7">
        <v>0</v>
      </c>
      <c r="K34" s="7">
        <v>681340</v>
      </c>
      <c r="L34" s="8">
        <v>0</v>
      </c>
      <c r="M34" s="6">
        <v>0</v>
      </c>
      <c r="N34" s="7">
        <v>0</v>
      </c>
      <c r="O34" s="8">
        <v>120</v>
      </c>
      <c r="P34" s="6">
        <v>0</v>
      </c>
      <c r="Q34" s="6">
        <v>0</v>
      </c>
      <c r="R34" s="6">
        <v>0</v>
      </c>
      <c r="S34" s="7">
        <v>0</v>
      </c>
      <c r="T34" s="6">
        <v>0</v>
      </c>
      <c r="U34" s="6">
        <v>0</v>
      </c>
      <c r="V34" s="6">
        <v>0</v>
      </c>
      <c r="W34" s="7">
        <v>0</v>
      </c>
      <c r="X34" s="7">
        <v>540940</v>
      </c>
      <c r="Y34" s="6">
        <v>0</v>
      </c>
      <c r="Z34" s="7">
        <v>2167940</v>
      </c>
      <c r="AA34" s="7">
        <v>63830</v>
      </c>
      <c r="AB34" s="8">
        <v>0</v>
      </c>
      <c r="AC34" s="8">
        <v>0</v>
      </c>
      <c r="AD34" s="6">
        <v>0</v>
      </c>
      <c r="AE34" s="6">
        <v>0</v>
      </c>
      <c r="AF34" s="7">
        <v>1448</v>
      </c>
      <c r="AG34" s="7">
        <v>38040</v>
      </c>
      <c r="AH34" s="7">
        <v>11260</v>
      </c>
      <c r="AI34" s="8">
        <v>0</v>
      </c>
      <c r="AJ34" s="7">
        <v>0</v>
      </c>
      <c r="AK34" s="8">
        <v>0</v>
      </c>
      <c r="AL34" s="8">
        <v>0</v>
      </c>
      <c r="AM34" s="8">
        <v>0</v>
      </c>
      <c r="AN34" s="7">
        <v>2100</v>
      </c>
      <c r="AO34" s="7">
        <v>0</v>
      </c>
      <c r="AP34" s="8">
        <v>1130</v>
      </c>
      <c r="AQ34" s="7">
        <v>43810</v>
      </c>
      <c r="AR34" s="7">
        <v>30892</v>
      </c>
      <c r="AS34" s="7">
        <v>486520</v>
      </c>
      <c r="AT34" s="8">
        <v>0</v>
      </c>
      <c r="AU34" s="7">
        <v>62300</v>
      </c>
      <c r="AV34" s="7">
        <v>1692770</v>
      </c>
      <c r="AW34" s="7"/>
      <c r="AX34" s="8">
        <v>0</v>
      </c>
      <c r="AY34" s="7">
        <v>3396240</v>
      </c>
      <c r="AZ34" s="8">
        <v>0</v>
      </c>
      <c r="BA34" s="7">
        <v>761340</v>
      </c>
      <c r="BB34" s="7">
        <v>247960</v>
      </c>
      <c r="BC34" s="8">
        <v>0</v>
      </c>
      <c r="BD34" s="8">
        <v>247960</v>
      </c>
      <c r="BE34" s="8">
        <v>0</v>
      </c>
      <c r="BF34" s="6">
        <v>0</v>
      </c>
      <c r="BG34" s="8">
        <v>761340</v>
      </c>
      <c r="BH34" s="8">
        <v>3396240</v>
      </c>
      <c r="BI34" s="8">
        <v>2950</v>
      </c>
      <c r="BJ34" s="8">
        <v>3320940</v>
      </c>
      <c r="BK34" s="8">
        <v>0</v>
      </c>
      <c r="BL34" s="45">
        <f t="shared" si="0"/>
        <v>6911079</v>
      </c>
      <c r="BM34" s="45">
        <f t="shared" si="31"/>
        <v>4157580</v>
      </c>
      <c r="BN34" s="45">
        <f t="shared" si="18"/>
        <v>11068659</v>
      </c>
      <c r="BO34" s="40" t="s">
        <v>443</v>
      </c>
      <c r="BP34" s="22" t="s">
        <v>508</v>
      </c>
      <c r="BQ34" s="52" t="s">
        <v>509</v>
      </c>
      <c r="BR34" s="55">
        <v>0</v>
      </c>
      <c r="BS34" s="50">
        <f t="shared" si="19"/>
        <v>688.94927175401472</v>
      </c>
      <c r="BT34" s="80">
        <f t="shared" si="32"/>
        <v>62.438268267185762</v>
      </c>
      <c r="BU34" s="75">
        <f t="shared" si="20"/>
        <v>64.613469438565915</v>
      </c>
      <c r="BV34" s="14">
        <f t="shared" si="21"/>
        <v>21.207518984190216</v>
      </c>
      <c r="BW34" s="14">
        <f t="shared" si="22"/>
        <v>42.408813643719654</v>
      </c>
      <c r="BX34" s="14">
        <f t="shared" si="23"/>
        <v>30.282584339599154</v>
      </c>
      <c r="BY34" s="14">
        <f t="shared" si="24"/>
        <v>3.8846010207892445</v>
      </c>
      <c r="BZ34" s="14">
        <f t="shared" si="25"/>
        <v>0</v>
      </c>
      <c r="CA34" s="14">
        <f t="shared" si="26"/>
        <v>134.93962405079048</v>
      </c>
      <c r="CB34" s="14">
        <f t="shared" si="33"/>
        <v>105.36350056018922</v>
      </c>
      <c r="CC34" s="14">
        <f t="shared" si="27"/>
        <v>240.30312461097972</v>
      </c>
      <c r="CD34" s="14">
        <f t="shared" si="28"/>
        <v>15.43383542885597</v>
      </c>
      <c r="CE34" s="14">
        <f t="shared" si="34"/>
        <v>0</v>
      </c>
      <c r="CF34" s="14">
        <f t="shared" si="29"/>
        <v>211.39300385908129</v>
      </c>
      <c r="CG34" s="19">
        <f t="shared" si="30"/>
        <v>0</v>
      </c>
    </row>
    <row r="35" spans="1:85" ht="13.8" x14ac:dyDescent="0.3">
      <c r="A35" s="3" t="s">
        <v>443</v>
      </c>
      <c r="B35" s="4" t="s">
        <v>510</v>
      </c>
      <c r="C35" s="4" t="s">
        <v>511</v>
      </c>
      <c r="D35" s="5">
        <v>26270</v>
      </c>
      <c r="E35" s="6">
        <v>665</v>
      </c>
      <c r="F35" s="6">
        <v>1171740</v>
      </c>
      <c r="G35" s="7">
        <v>519620</v>
      </c>
      <c r="H35" s="6">
        <v>0</v>
      </c>
      <c r="I35" s="6">
        <v>100</v>
      </c>
      <c r="J35" s="7">
        <v>0</v>
      </c>
      <c r="K35" s="7">
        <v>980180</v>
      </c>
      <c r="L35" s="8">
        <v>409</v>
      </c>
      <c r="M35" s="6">
        <v>0</v>
      </c>
      <c r="N35" s="7">
        <v>7330</v>
      </c>
      <c r="O35" s="8">
        <v>0</v>
      </c>
      <c r="P35" s="6">
        <v>0</v>
      </c>
      <c r="Q35" s="6">
        <v>0</v>
      </c>
      <c r="R35" s="6">
        <v>0</v>
      </c>
      <c r="S35" s="7">
        <v>0</v>
      </c>
      <c r="T35" s="6">
        <v>0</v>
      </c>
      <c r="U35" s="6">
        <v>0</v>
      </c>
      <c r="V35" s="6">
        <v>0</v>
      </c>
      <c r="W35" s="7">
        <v>228580</v>
      </c>
      <c r="X35" s="7">
        <v>420000</v>
      </c>
      <c r="Y35" s="6">
        <v>17740</v>
      </c>
      <c r="Z35" s="7">
        <v>3054690</v>
      </c>
      <c r="AA35" s="7">
        <v>104270</v>
      </c>
      <c r="AB35" s="8">
        <v>0</v>
      </c>
      <c r="AC35" s="8">
        <v>0</v>
      </c>
      <c r="AD35" s="6">
        <v>0</v>
      </c>
      <c r="AE35" s="6">
        <v>0</v>
      </c>
      <c r="AF35" s="7">
        <v>1680</v>
      </c>
      <c r="AG35" s="7">
        <v>30020</v>
      </c>
      <c r="AH35" s="7">
        <v>15915</v>
      </c>
      <c r="AI35" s="8">
        <v>1060</v>
      </c>
      <c r="AJ35" s="7">
        <v>0</v>
      </c>
      <c r="AK35" s="8">
        <v>0</v>
      </c>
      <c r="AL35" s="8">
        <v>0</v>
      </c>
      <c r="AM35" s="8">
        <v>0</v>
      </c>
      <c r="AN35" s="7">
        <v>1260</v>
      </c>
      <c r="AO35" s="7">
        <v>5303</v>
      </c>
      <c r="AP35" s="8">
        <v>889</v>
      </c>
      <c r="AQ35" s="7">
        <v>34840</v>
      </c>
      <c r="AR35" s="7">
        <v>60570</v>
      </c>
      <c r="AS35" s="7">
        <v>321640</v>
      </c>
      <c r="AT35" s="8">
        <v>0</v>
      </c>
      <c r="AU35" s="7">
        <v>107800</v>
      </c>
      <c r="AV35" s="7">
        <v>854530</v>
      </c>
      <c r="AW35" s="7"/>
      <c r="AX35" s="8">
        <v>0</v>
      </c>
      <c r="AY35" s="7">
        <v>3605950</v>
      </c>
      <c r="AZ35" s="8">
        <v>0</v>
      </c>
      <c r="BA35" s="7">
        <v>222400</v>
      </c>
      <c r="BB35" s="7">
        <v>490360</v>
      </c>
      <c r="BC35" s="8">
        <v>0</v>
      </c>
      <c r="BD35" s="8">
        <v>0</v>
      </c>
      <c r="BE35" s="8">
        <v>490360</v>
      </c>
      <c r="BF35" s="6">
        <v>0</v>
      </c>
      <c r="BG35" s="8">
        <v>222400</v>
      </c>
      <c r="BH35" s="8">
        <v>3605950</v>
      </c>
      <c r="BI35" s="8">
        <v>840</v>
      </c>
      <c r="BJ35" s="8">
        <v>0</v>
      </c>
      <c r="BK35" s="8">
        <v>0</v>
      </c>
      <c r="BL35" s="45">
        <f t="shared" si="0"/>
        <v>7940831</v>
      </c>
      <c r="BM35" s="45">
        <f t="shared" si="31"/>
        <v>4318710</v>
      </c>
      <c r="BN35" s="45">
        <f t="shared" si="18"/>
        <v>12259541</v>
      </c>
      <c r="BO35" s="40" t="s">
        <v>443</v>
      </c>
      <c r="BP35" s="22" t="s">
        <v>510</v>
      </c>
      <c r="BQ35" s="52" t="s">
        <v>511</v>
      </c>
      <c r="BR35" s="55">
        <v>0</v>
      </c>
      <c r="BS35" s="50">
        <f t="shared" si="19"/>
        <v>466.67457175485345</v>
      </c>
      <c r="BT35" s="80">
        <f t="shared" si="32"/>
        <v>64.772661553968462</v>
      </c>
      <c r="BU35" s="75">
        <f t="shared" si="20"/>
        <v>60.591549295774648</v>
      </c>
      <c r="BV35" s="14">
        <f t="shared" si="21"/>
        <v>19.779977160258852</v>
      </c>
      <c r="BW35" s="14">
        <f t="shared" si="22"/>
        <v>37.987057480015224</v>
      </c>
      <c r="BX35" s="14">
        <f t="shared" si="23"/>
        <v>12.243623905595737</v>
      </c>
      <c r="BY35" s="14">
        <f t="shared" si="24"/>
        <v>4.1073467834031216</v>
      </c>
      <c r="BZ35" s="14">
        <f t="shared" si="25"/>
        <v>0</v>
      </c>
      <c r="CA35" s="14">
        <f t="shared" si="26"/>
        <v>116.28054815378759</v>
      </c>
      <c r="CB35" s="14">
        <f t="shared" si="33"/>
        <v>32.528740007613244</v>
      </c>
      <c r="CC35" s="14">
        <f t="shared" si="27"/>
        <v>148.80928816140084</v>
      </c>
      <c r="CD35" s="14">
        <f t="shared" si="28"/>
        <v>0</v>
      </c>
      <c r="CE35" s="14">
        <f t="shared" si="34"/>
        <v>18.666159116863341</v>
      </c>
      <c r="CF35" s="14">
        <f t="shared" si="29"/>
        <v>137.26494099733537</v>
      </c>
      <c r="CG35" s="19">
        <f t="shared" si="30"/>
        <v>8.7011800532927293</v>
      </c>
    </row>
    <row r="36" spans="1:85" ht="13.8" x14ac:dyDescent="0.3">
      <c r="A36" s="3" t="s">
        <v>443</v>
      </c>
      <c r="B36" s="4" t="s">
        <v>512</v>
      </c>
      <c r="C36" s="4" t="s">
        <v>513</v>
      </c>
      <c r="D36" s="5">
        <v>2110</v>
      </c>
      <c r="E36" s="6">
        <v>72</v>
      </c>
      <c r="F36" s="6">
        <v>23300</v>
      </c>
      <c r="G36" s="7">
        <v>24620</v>
      </c>
      <c r="H36" s="6">
        <v>8000</v>
      </c>
      <c r="I36" s="6">
        <v>0</v>
      </c>
      <c r="J36" s="7">
        <v>0</v>
      </c>
      <c r="K36" s="7">
        <v>47740</v>
      </c>
      <c r="L36" s="8">
        <v>220</v>
      </c>
      <c r="M36" s="6">
        <v>55</v>
      </c>
      <c r="N36" s="7">
        <v>0</v>
      </c>
      <c r="O36" s="8">
        <v>0</v>
      </c>
      <c r="P36" s="6">
        <v>0</v>
      </c>
      <c r="Q36" s="6">
        <v>0</v>
      </c>
      <c r="R36" s="6">
        <v>0</v>
      </c>
      <c r="S36" s="7">
        <v>0</v>
      </c>
      <c r="T36" s="6">
        <v>0</v>
      </c>
      <c r="U36" s="6">
        <v>0</v>
      </c>
      <c r="V36" s="6">
        <v>0</v>
      </c>
      <c r="W36" s="7">
        <v>0</v>
      </c>
      <c r="X36" s="7">
        <v>48890</v>
      </c>
      <c r="Y36" s="6">
        <v>14460</v>
      </c>
      <c r="Z36" s="7">
        <v>145350</v>
      </c>
      <c r="AA36" s="7">
        <v>3770</v>
      </c>
      <c r="AB36" s="8">
        <v>0</v>
      </c>
      <c r="AC36" s="8">
        <v>0</v>
      </c>
      <c r="AD36" s="6">
        <v>0</v>
      </c>
      <c r="AE36" s="6">
        <v>0</v>
      </c>
      <c r="AF36" s="7">
        <v>210</v>
      </c>
      <c r="AG36" s="7">
        <v>4320</v>
      </c>
      <c r="AH36" s="7">
        <v>480</v>
      </c>
      <c r="AI36" s="8">
        <v>0</v>
      </c>
      <c r="AJ36" s="7">
        <v>0</v>
      </c>
      <c r="AK36" s="8">
        <v>0</v>
      </c>
      <c r="AL36" s="8">
        <v>0</v>
      </c>
      <c r="AM36" s="8">
        <v>0</v>
      </c>
      <c r="AN36" s="7">
        <v>50</v>
      </c>
      <c r="AO36" s="7">
        <v>0</v>
      </c>
      <c r="AP36" s="8">
        <v>0</v>
      </c>
      <c r="AQ36" s="7">
        <v>4094</v>
      </c>
      <c r="AR36" s="7">
        <v>1465</v>
      </c>
      <c r="AS36" s="7">
        <v>7300</v>
      </c>
      <c r="AT36" s="8">
        <v>22840</v>
      </c>
      <c r="AU36" s="7">
        <v>0</v>
      </c>
      <c r="AV36" s="7">
        <v>0</v>
      </c>
      <c r="AW36" s="7"/>
      <c r="AX36" s="8">
        <v>0</v>
      </c>
      <c r="AY36" s="7">
        <v>193080</v>
      </c>
      <c r="AZ36" s="8">
        <v>0</v>
      </c>
      <c r="BA36" s="7">
        <v>0</v>
      </c>
      <c r="BB36" s="7">
        <v>30240</v>
      </c>
      <c r="BC36" s="8">
        <v>0</v>
      </c>
      <c r="BD36" s="8">
        <v>0</v>
      </c>
      <c r="BE36" s="8">
        <v>22620</v>
      </c>
      <c r="BF36" s="6">
        <v>0</v>
      </c>
      <c r="BG36" s="8">
        <v>0</v>
      </c>
      <c r="BH36" s="8">
        <v>193080</v>
      </c>
      <c r="BI36" s="8">
        <v>0</v>
      </c>
      <c r="BJ36" s="8">
        <v>0</v>
      </c>
      <c r="BK36" s="8">
        <v>0</v>
      </c>
      <c r="BL36" s="45">
        <f t="shared" si="0"/>
        <v>357236</v>
      </c>
      <c r="BM36" s="45">
        <f t="shared" si="31"/>
        <v>215700</v>
      </c>
      <c r="BN36" s="45">
        <f t="shared" si="18"/>
        <v>572936</v>
      </c>
      <c r="BO36" s="40" t="s">
        <v>443</v>
      </c>
      <c r="BP36" s="22" t="s">
        <v>512</v>
      </c>
      <c r="BQ36" s="52" t="s">
        <v>513</v>
      </c>
      <c r="BR36" s="55">
        <v>29450</v>
      </c>
      <c r="BS36" s="50">
        <f t="shared" si="19"/>
        <v>285.49099526066351</v>
      </c>
      <c r="BT36" s="80">
        <f t="shared" si="32"/>
        <v>64.192394909576251</v>
      </c>
      <c r="BU36" s="75">
        <f t="shared" si="20"/>
        <v>34.213270142180093</v>
      </c>
      <c r="BV36" s="14">
        <f t="shared" si="21"/>
        <v>22.492890995260662</v>
      </c>
      <c r="BW36" s="14">
        <f t="shared" si="22"/>
        <v>29.478672985781991</v>
      </c>
      <c r="BX36" s="14">
        <f t="shared" si="23"/>
        <v>7.2511848341232223</v>
      </c>
      <c r="BY36" s="14">
        <f t="shared" si="24"/>
        <v>0</v>
      </c>
      <c r="BZ36" s="14">
        <f t="shared" si="25"/>
        <v>0</v>
      </c>
      <c r="CA36" s="14">
        <f t="shared" si="26"/>
        <v>68.886255924170612</v>
      </c>
      <c r="CB36" s="14">
        <f t="shared" si="33"/>
        <v>0</v>
      </c>
      <c r="CC36" s="14">
        <f t="shared" si="27"/>
        <v>68.886255924170612</v>
      </c>
      <c r="CD36" s="14">
        <f t="shared" si="28"/>
        <v>0</v>
      </c>
      <c r="CE36" s="14">
        <f t="shared" si="34"/>
        <v>10.720379146919431</v>
      </c>
      <c r="CF36" s="14">
        <f t="shared" si="29"/>
        <v>91.507109004739334</v>
      </c>
      <c r="CG36" s="19">
        <f t="shared" si="30"/>
        <v>0</v>
      </c>
    </row>
    <row r="37" spans="1:85" ht="13.8" x14ac:dyDescent="0.3">
      <c r="A37" s="3" t="s">
        <v>443</v>
      </c>
      <c r="B37" s="4" t="s">
        <v>514</v>
      </c>
      <c r="C37" s="4" t="s">
        <v>515</v>
      </c>
      <c r="D37" s="5">
        <v>1321</v>
      </c>
      <c r="E37" s="6">
        <v>0</v>
      </c>
      <c r="F37" s="6">
        <v>40000</v>
      </c>
      <c r="G37" s="7">
        <v>0</v>
      </c>
      <c r="H37" s="6">
        <v>0</v>
      </c>
      <c r="I37" s="6">
        <v>0</v>
      </c>
      <c r="J37" s="7">
        <v>0</v>
      </c>
      <c r="K37" s="7">
        <v>0</v>
      </c>
      <c r="L37" s="8">
        <v>0</v>
      </c>
      <c r="M37" s="6">
        <v>0</v>
      </c>
      <c r="N37" s="7">
        <v>0</v>
      </c>
      <c r="O37" s="8">
        <v>0</v>
      </c>
      <c r="P37" s="6">
        <v>0</v>
      </c>
      <c r="Q37" s="6">
        <v>0</v>
      </c>
      <c r="R37" s="6">
        <v>0</v>
      </c>
      <c r="S37" s="7">
        <v>0</v>
      </c>
      <c r="T37" s="6">
        <v>0</v>
      </c>
      <c r="U37" s="6">
        <v>0</v>
      </c>
      <c r="V37" s="6">
        <v>0</v>
      </c>
      <c r="W37" s="7">
        <v>0</v>
      </c>
      <c r="X37" s="7">
        <v>52100</v>
      </c>
      <c r="Y37" s="6">
        <v>43680</v>
      </c>
      <c r="Z37" s="7">
        <v>51690</v>
      </c>
      <c r="AA37" s="7">
        <v>2890</v>
      </c>
      <c r="AB37" s="8">
        <v>0</v>
      </c>
      <c r="AC37" s="8">
        <v>0</v>
      </c>
      <c r="AD37" s="6">
        <v>0</v>
      </c>
      <c r="AE37" s="6">
        <v>0</v>
      </c>
      <c r="AF37" s="7">
        <v>0</v>
      </c>
      <c r="AG37" s="7">
        <v>0</v>
      </c>
      <c r="AH37" s="7">
        <v>830</v>
      </c>
      <c r="AI37" s="8">
        <v>0</v>
      </c>
      <c r="AJ37" s="7">
        <v>0</v>
      </c>
      <c r="AK37" s="8">
        <v>0</v>
      </c>
      <c r="AL37" s="8">
        <v>0</v>
      </c>
      <c r="AM37" s="8">
        <v>0</v>
      </c>
      <c r="AN37" s="7">
        <v>0</v>
      </c>
      <c r="AO37" s="7">
        <v>0</v>
      </c>
      <c r="AP37" s="8">
        <v>0</v>
      </c>
      <c r="AQ37" s="7">
        <v>0</v>
      </c>
      <c r="AR37" s="7">
        <v>0</v>
      </c>
      <c r="AS37" s="7">
        <v>0</v>
      </c>
      <c r="AT37" s="8">
        <v>37530</v>
      </c>
      <c r="AU37" s="7">
        <v>1100</v>
      </c>
      <c r="AV37" s="7">
        <v>0</v>
      </c>
      <c r="AW37" s="7"/>
      <c r="AX37" s="8">
        <v>0</v>
      </c>
      <c r="AY37" s="7">
        <v>166510</v>
      </c>
      <c r="AZ37" s="8">
        <v>0</v>
      </c>
      <c r="BA37" s="7">
        <v>0</v>
      </c>
      <c r="BB37" s="7">
        <v>19120</v>
      </c>
      <c r="BC37" s="8">
        <v>0</v>
      </c>
      <c r="BD37" s="8">
        <v>14240</v>
      </c>
      <c r="BE37" s="8">
        <v>4880</v>
      </c>
      <c r="BF37" s="6">
        <v>0</v>
      </c>
      <c r="BG37" s="8">
        <v>0</v>
      </c>
      <c r="BH37" s="8">
        <v>166510</v>
      </c>
      <c r="BI37" s="8">
        <v>0</v>
      </c>
      <c r="BJ37" s="8">
        <v>0</v>
      </c>
      <c r="BK37" s="8">
        <v>0</v>
      </c>
      <c r="BL37" s="45">
        <f t="shared" si="0"/>
        <v>244060</v>
      </c>
      <c r="BM37" s="45">
        <f t="shared" si="31"/>
        <v>171390</v>
      </c>
      <c r="BN37" s="45">
        <f t="shared" si="18"/>
        <v>415450</v>
      </c>
      <c r="BO37" s="40" t="s">
        <v>443</v>
      </c>
      <c r="BP37" s="22" t="s">
        <v>514</v>
      </c>
      <c r="BQ37" s="52" t="s">
        <v>515</v>
      </c>
      <c r="BR37" s="55">
        <v>12400</v>
      </c>
      <c r="BS37" s="50">
        <f t="shared" si="19"/>
        <v>323.88342165026495</v>
      </c>
      <c r="BT37" s="80">
        <f t="shared" si="32"/>
        <v>59.941568306649529</v>
      </c>
      <c r="BU37" s="75">
        <f t="shared" si="20"/>
        <v>69.719909159727479</v>
      </c>
      <c r="BV37" s="14">
        <f t="shared" si="21"/>
        <v>28.410295230885694</v>
      </c>
      <c r="BW37" s="14">
        <f t="shared" si="22"/>
        <v>33.065859197577595</v>
      </c>
      <c r="BX37" s="14">
        <f t="shared" si="23"/>
        <v>0</v>
      </c>
      <c r="BY37" s="14">
        <f t="shared" si="24"/>
        <v>0.8327024981074943</v>
      </c>
      <c r="BZ37" s="14">
        <f t="shared" si="25"/>
        <v>0</v>
      </c>
      <c r="CA37" s="14">
        <f t="shared" si="26"/>
        <v>39.129447388342165</v>
      </c>
      <c r="CB37" s="14">
        <f t="shared" si="33"/>
        <v>0</v>
      </c>
      <c r="CC37" s="14">
        <f t="shared" si="27"/>
        <v>39.129447388342165</v>
      </c>
      <c r="CD37" s="14">
        <f t="shared" si="28"/>
        <v>10.779712339137017</v>
      </c>
      <c r="CE37" s="14">
        <f t="shared" si="34"/>
        <v>3.6941710825132477</v>
      </c>
      <c r="CF37" s="14">
        <f t="shared" si="29"/>
        <v>126.04844814534444</v>
      </c>
      <c r="CG37" s="19">
        <f t="shared" si="30"/>
        <v>0</v>
      </c>
    </row>
    <row r="38" spans="1:85" ht="13.8" x14ac:dyDescent="0.3">
      <c r="A38" s="3" t="s">
        <v>443</v>
      </c>
      <c r="B38" s="4" t="s">
        <v>516</v>
      </c>
      <c r="C38" s="4" t="s">
        <v>517</v>
      </c>
      <c r="D38" s="5">
        <v>17073</v>
      </c>
      <c r="E38" s="6">
        <v>611</v>
      </c>
      <c r="F38" s="6">
        <v>510360</v>
      </c>
      <c r="G38" s="7">
        <v>314440</v>
      </c>
      <c r="H38" s="6">
        <v>0</v>
      </c>
      <c r="I38" s="6">
        <v>48</v>
      </c>
      <c r="J38" s="7">
        <v>0</v>
      </c>
      <c r="K38" s="7">
        <v>505940</v>
      </c>
      <c r="L38" s="8">
        <v>399</v>
      </c>
      <c r="M38" s="6">
        <v>0</v>
      </c>
      <c r="N38" s="7">
        <v>6730</v>
      </c>
      <c r="O38" s="8">
        <v>0</v>
      </c>
      <c r="P38" s="6">
        <v>0</v>
      </c>
      <c r="Q38" s="6">
        <v>0</v>
      </c>
      <c r="R38" s="6">
        <v>0</v>
      </c>
      <c r="S38" s="7">
        <v>0</v>
      </c>
      <c r="T38" s="6">
        <v>0</v>
      </c>
      <c r="U38" s="6">
        <v>0</v>
      </c>
      <c r="V38" s="6">
        <v>0</v>
      </c>
      <c r="W38" s="7">
        <v>162400</v>
      </c>
      <c r="X38" s="7">
        <v>259080</v>
      </c>
      <c r="Y38" s="6">
        <v>12400</v>
      </c>
      <c r="Z38" s="7">
        <v>1589330</v>
      </c>
      <c r="AA38" s="7">
        <v>39580</v>
      </c>
      <c r="AB38" s="8">
        <v>0</v>
      </c>
      <c r="AC38" s="8">
        <v>0</v>
      </c>
      <c r="AD38" s="6">
        <v>0</v>
      </c>
      <c r="AE38" s="6">
        <v>0</v>
      </c>
      <c r="AF38" s="7">
        <v>860</v>
      </c>
      <c r="AG38" s="7">
        <v>18120</v>
      </c>
      <c r="AH38" s="7">
        <v>4960</v>
      </c>
      <c r="AI38" s="8">
        <v>1390</v>
      </c>
      <c r="AJ38" s="7">
        <v>0</v>
      </c>
      <c r="AK38" s="8">
        <v>0</v>
      </c>
      <c r="AL38" s="8">
        <v>0</v>
      </c>
      <c r="AM38" s="8">
        <v>0</v>
      </c>
      <c r="AN38" s="7">
        <v>1029</v>
      </c>
      <c r="AO38" s="7">
        <v>4351</v>
      </c>
      <c r="AP38" s="8">
        <v>1062</v>
      </c>
      <c r="AQ38" s="7">
        <v>26880</v>
      </c>
      <c r="AR38" s="7">
        <v>35360</v>
      </c>
      <c r="AS38" s="7">
        <v>135090</v>
      </c>
      <c r="AT38" s="8">
        <v>0</v>
      </c>
      <c r="AU38" s="7">
        <v>42950</v>
      </c>
      <c r="AV38" s="7">
        <v>145870</v>
      </c>
      <c r="AW38" s="7"/>
      <c r="AX38" s="8">
        <v>0</v>
      </c>
      <c r="AY38" s="7">
        <v>1524960</v>
      </c>
      <c r="AZ38" s="8">
        <v>0</v>
      </c>
      <c r="BA38" s="7">
        <v>189000</v>
      </c>
      <c r="BB38" s="7">
        <v>268680</v>
      </c>
      <c r="BC38" s="8">
        <v>0</v>
      </c>
      <c r="BD38" s="8">
        <v>0</v>
      </c>
      <c r="BE38" s="8">
        <v>268680</v>
      </c>
      <c r="BF38" s="6">
        <v>0</v>
      </c>
      <c r="BG38" s="8">
        <v>189000</v>
      </c>
      <c r="BH38" s="8">
        <v>1524960</v>
      </c>
      <c r="BI38" s="8">
        <v>940</v>
      </c>
      <c r="BJ38" s="8">
        <v>0</v>
      </c>
      <c r="BK38" s="8">
        <v>0</v>
      </c>
      <c r="BL38" s="45">
        <f t="shared" si="0"/>
        <v>3819240</v>
      </c>
      <c r="BM38" s="45">
        <f t="shared" si="31"/>
        <v>1982640</v>
      </c>
      <c r="BN38" s="45">
        <f t="shared" si="18"/>
        <v>5801880</v>
      </c>
      <c r="BO38" s="40" t="s">
        <v>443</v>
      </c>
      <c r="BP38" s="22" t="s">
        <v>516</v>
      </c>
      <c r="BQ38" s="52" t="s">
        <v>517</v>
      </c>
      <c r="BR38" s="55">
        <v>0</v>
      </c>
      <c r="BS38" s="50">
        <f t="shared" si="19"/>
        <v>339.82779827798277</v>
      </c>
      <c r="BT38" s="80">
        <f t="shared" si="32"/>
        <v>65.827628286003844</v>
      </c>
      <c r="BU38" s="75">
        <f t="shared" si="20"/>
        <v>45.067650676506766</v>
      </c>
      <c r="BV38" s="14">
        <f t="shared" si="21"/>
        <v>18.417384173841739</v>
      </c>
      <c r="BW38" s="14">
        <f t="shared" si="22"/>
        <v>30.360217887893164</v>
      </c>
      <c r="BX38" s="14">
        <f t="shared" si="23"/>
        <v>7.9124934106483922</v>
      </c>
      <c r="BY38" s="14">
        <f t="shared" si="24"/>
        <v>2.518479470508991</v>
      </c>
      <c r="BZ38" s="14">
        <f t="shared" si="25"/>
        <v>0</v>
      </c>
      <c r="CA38" s="14">
        <f t="shared" si="26"/>
        <v>93.090259474023313</v>
      </c>
      <c r="CB38" s="14">
        <f t="shared" si="33"/>
        <v>8.5438997247115331</v>
      </c>
      <c r="CC38" s="14">
        <f t="shared" si="27"/>
        <v>101.63415919873485</v>
      </c>
      <c r="CD38" s="14">
        <f t="shared" si="28"/>
        <v>0</v>
      </c>
      <c r="CE38" s="14">
        <f t="shared" si="34"/>
        <v>15.737128799859427</v>
      </c>
      <c r="CF38" s="14">
        <f t="shared" si="29"/>
        <v>89.319978914074852</v>
      </c>
      <c r="CG38" s="19">
        <f t="shared" si="30"/>
        <v>9.5120951209512103</v>
      </c>
    </row>
    <row r="39" spans="1:85" ht="13.8" x14ac:dyDescent="0.3">
      <c r="A39" s="3" t="s">
        <v>443</v>
      </c>
      <c r="B39" s="4" t="s">
        <v>518</v>
      </c>
      <c r="C39" s="4" t="s">
        <v>519</v>
      </c>
      <c r="D39" s="5">
        <v>2304</v>
      </c>
      <c r="E39" s="6">
        <v>0</v>
      </c>
      <c r="F39" s="6">
        <v>18730</v>
      </c>
      <c r="G39" s="7">
        <v>4800</v>
      </c>
      <c r="H39" s="6">
        <v>0</v>
      </c>
      <c r="I39" s="6">
        <v>0</v>
      </c>
      <c r="J39" s="7">
        <v>0</v>
      </c>
      <c r="K39" s="7">
        <v>34830</v>
      </c>
      <c r="L39" s="8">
        <v>0</v>
      </c>
      <c r="M39" s="6">
        <v>0</v>
      </c>
      <c r="N39" s="7">
        <v>0</v>
      </c>
      <c r="O39" s="8">
        <v>0</v>
      </c>
      <c r="P39" s="6">
        <v>0</v>
      </c>
      <c r="Q39" s="6">
        <v>0</v>
      </c>
      <c r="R39" s="6">
        <v>0</v>
      </c>
      <c r="S39" s="7">
        <v>0</v>
      </c>
      <c r="T39" s="6">
        <v>0</v>
      </c>
      <c r="U39" s="6">
        <v>0</v>
      </c>
      <c r="V39" s="6">
        <v>0</v>
      </c>
      <c r="W39" s="7">
        <v>0</v>
      </c>
      <c r="X39" s="7">
        <v>0</v>
      </c>
      <c r="Y39" s="6">
        <v>35770</v>
      </c>
      <c r="Z39" s="7">
        <v>0</v>
      </c>
      <c r="AA39" s="7">
        <v>10050</v>
      </c>
      <c r="AB39" s="8">
        <v>0</v>
      </c>
      <c r="AC39" s="8">
        <v>0</v>
      </c>
      <c r="AD39" s="6">
        <v>0</v>
      </c>
      <c r="AE39" s="6">
        <v>0</v>
      </c>
      <c r="AF39" s="7">
        <v>0</v>
      </c>
      <c r="AG39" s="7">
        <v>2300</v>
      </c>
      <c r="AH39" s="7">
        <v>0</v>
      </c>
      <c r="AI39" s="8">
        <v>0</v>
      </c>
      <c r="AJ39" s="7">
        <v>0</v>
      </c>
      <c r="AK39" s="8">
        <v>0</v>
      </c>
      <c r="AL39" s="8">
        <v>0</v>
      </c>
      <c r="AM39" s="8">
        <v>0</v>
      </c>
      <c r="AN39" s="7">
        <v>0</v>
      </c>
      <c r="AO39" s="7">
        <v>0</v>
      </c>
      <c r="AP39" s="8">
        <v>0</v>
      </c>
      <c r="AQ39" s="7">
        <v>1147</v>
      </c>
      <c r="AR39" s="7">
        <v>0</v>
      </c>
      <c r="AS39" s="7">
        <v>0</v>
      </c>
      <c r="AT39" s="8">
        <v>0</v>
      </c>
      <c r="AU39" s="7">
        <v>0</v>
      </c>
      <c r="AV39" s="7">
        <v>0</v>
      </c>
      <c r="AW39" s="7"/>
      <c r="AX39" s="8">
        <v>0</v>
      </c>
      <c r="AY39" s="7">
        <v>1002650</v>
      </c>
      <c r="AZ39" s="8">
        <v>0</v>
      </c>
      <c r="BA39" s="7">
        <v>0</v>
      </c>
      <c r="BB39" s="7">
        <v>411220</v>
      </c>
      <c r="BC39" s="8">
        <v>0</v>
      </c>
      <c r="BD39" s="8">
        <v>0</v>
      </c>
      <c r="BE39" s="8">
        <v>411220</v>
      </c>
      <c r="BF39" s="6">
        <v>0</v>
      </c>
      <c r="BG39" s="8">
        <v>0</v>
      </c>
      <c r="BH39" s="8">
        <v>1002650</v>
      </c>
      <c r="BI39" s="8">
        <v>0</v>
      </c>
      <c r="BJ39" s="8">
        <v>0</v>
      </c>
      <c r="BK39" s="8">
        <v>0</v>
      </c>
      <c r="BL39" s="45">
        <f t="shared" si="0"/>
        <v>107627</v>
      </c>
      <c r="BM39" s="45">
        <f t="shared" si="31"/>
        <v>1413870</v>
      </c>
      <c r="BN39" s="45">
        <f t="shared" si="18"/>
        <v>1521497</v>
      </c>
      <c r="BO39" s="40" t="s">
        <v>443</v>
      </c>
      <c r="BP39" s="22" t="s">
        <v>518</v>
      </c>
      <c r="BQ39" s="52" t="s">
        <v>519</v>
      </c>
      <c r="BR39" s="55">
        <v>20400</v>
      </c>
      <c r="BS39" s="50">
        <f t="shared" si="19"/>
        <v>669.22612847222217</v>
      </c>
      <c r="BT39" s="80">
        <f t="shared" si="32"/>
        <v>8.3032135090735633</v>
      </c>
      <c r="BU39" s="75">
        <f t="shared" si="20"/>
        <v>8.1293402777777786</v>
      </c>
      <c r="BV39" s="14">
        <f t="shared" si="21"/>
        <v>2.0833333333333335</v>
      </c>
      <c r="BW39" s="14">
        <f t="shared" si="22"/>
        <v>30.642361111111111</v>
      </c>
      <c r="BX39" s="14">
        <f t="shared" si="23"/>
        <v>0</v>
      </c>
      <c r="BY39" s="14">
        <f t="shared" si="24"/>
        <v>0</v>
      </c>
      <c r="BZ39" s="14">
        <f t="shared" si="25"/>
        <v>0</v>
      </c>
      <c r="CA39" s="14">
        <f t="shared" si="26"/>
        <v>0</v>
      </c>
      <c r="CB39" s="14">
        <f t="shared" si="33"/>
        <v>0</v>
      </c>
      <c r="CC39" s="14">
        <f t="shared" si="27"/>
        <v>0</v>
      </c>
      <c r="CD39" s="14">
        <f t="shared" si="28"/>
        <v>0</v>
      </c>
      <c r="CE39" s="14">
        <f>BE39/D39</f>
        <v>178.48090277777777</v>
      </c>
      <c r="CF39" s="14">
        <f t="shared" si="29"/>
        <v>435.17795138888891</v>
      </c>
      <c r="CG39" s="19">
        <f t="shared" si="30"/>
        <v>0</v>
      </c>
    </row>
    <row r="40" spans="1:85" ht="13.8" x14ac:dyDescent="0.3">
      <c r="A40" s="3" t="s">
        <v>443</v>
      </c>
      <c r="B40" s="4" t="s">
        <v>520</v>
      </c>
      <c r="C40" s="4" t="s">
        <v>521</v>
      </c>
      <c r="D40" s="5">
        <v>366</v>
      </c>
      <c r="E40" s="6">
        <v>0</v>
      </c>
      <c r="F40" s="6">
        <v>12820</v>
      </c>
      <c r="G40" s="7">
        <v>0</v>
      </c>
      <c r="H40" s="6">
        <v>0</v>
      </c>
      <c r="I40" s="6">
        <v>0</v>
      </c>
      <c r="J40" s="7">
        <v>0</v>
      </c>
      <c r="K40" s="7">
        <v>13600</v>
      </c>
      <c r="L40" s="8">
        <v>0</v>
      </c>
      <c r="M40" s="6">
        <v>0</v>
      </c>
      <c r="N40" s="7">
        <v>0</v>
      </c>
      <c r="O40" s="8">
        <v>0</v>
      </c>
      <c r="P40" s="6">
        <v>0</v>
      </c>
      <c r="Q40" s="6">
        <v>0</v>
      </c>
      <c r="R40" s="6">
        <v>0</v>
      </c>
      <c r="S40" s="7">
        <v>0</v>
      </c>
      <c r="T40" s="6">
        <v>0</v>
      </c>
      <c r="U40" s="6">
        <v>0</v>
      </c>
      <c r="V40" s="6">
        <v>0</v>
      </c>
      <c r="W40" s="7">
        <v>0</v>
      </c>
      <c r="X40" s="7">
        <v>21750</v>
      </c>
      <c r="Y40" s="6">
        <v>23000</v>
      </c>
      <c r="Z40" s="7">
        <v>16090</v>
      </c>
      <c r="AA40" s="7">
        <v>1400</v>
      </c>
      <c r="AB40" s="8">
        <v>0</v>
      </c>
      <c r="AC40" s="8">
        <v>0</v>
      </c>
      <c r="AD40" s="6">
        <v>0</v>
      </c>
      <c r="AE40" s="6">
        <v>0</v>
      </c>
      <c r="AF40" s="7">
        <v>0</v>
      </c>
      <c r="AG40" s="7">
        <v>895</v>
      </c>
      <c r="AH40" s="7">
        <v>520</v>
      </c>
      <c r="AI40" s="8">
        <v>0</v>
      </c>
      <c r="AJ40" s="7">
        <v>0</v>
      </c>
      <c r="AK40" s="8">
        <v>0</v>
      </c>
      <c r="AL40" s="8">
        <v>0</v>
      </c>
      <c r="AM40" s="8">
        <v>0</v>
      </c>
      <c r="AN40" s="7">
        <v>0</v>
      </c>
      <c r="AO40" s="7">
        <v>0</v>
      </c>
      <c r="AP40" s="8">
        <v>0</v>
      </c>
      <c r="AQ40" s="7">
        <v>600</v>
      </c>
      <c r="AR40" s="7">
        <v>180</v>
      </c>
      <c r="AS40" s="7">
        <v>0</v>
      </c>
      <c r="AT40" s="8">
        <v>22960</v>
      </c>
      <c r="AU40" s="7">
        <v>0</v>
      </c>
      <c r="AV40" s="7">
        <v>0</v>
      </c>
      <c r="AW40" s="7"/>
      <c r="AX40" s="8">
        <v>0</v>
      </c>
      <c r="AY40" s="7">
        <v>41180</v>
      </c>
      <c r="AZ40" s="8">
        <v>0</v>
      </c>
      <c r="BA40" s="7">
        <v>0</v>
      </c>
      <c r="BB40" s="7">
        <v>6500</v>
      </c>
      <c r="BC40" s="8">
        <v>0</v>
      </c>
      <c r="BD40" s="8">
        <v>6500</v>
      </c>
      <c r="BE40" s="8">
        <v>0</v>
      </c>
      <c r="BF40" s="6">
        <v>0</v>
      </c>
      <c r="BG40" s="8">
        <v>0</v>
      </c>
      <c r="BH40" s="8">
        <v>41180</v>
      </c>
      <c r="BI40" s="8">
        <v>0</v>
      </c>
      <c r="BJ40" s="8">
        <v>0</v>
      </c>
      <c r="BK40" s="8">
        <v>0</v>
      </c>
      <c r="BL40" s="45">
        <f t="shared" si="0"/>
        <v>120315</v>
      </c>
      <c r="BM40" s="45">
        <f t="shared" si="31"/>
        <v>41180</v>
      </c>
      <c r="BN40" s="45">
        <f t="shared" si="18"/>
        <v>161495</v>
      </c>
      <c r="BO40" s="40" t="s">
        <v>443</v>
      </c>
      <c r="BP40" s="22" t="s">
        <v>520</v>
      </c>
      <c r="BQ40" s="52" t="s">
        <v>521</v>
      </c>
      <c r="BR40" s="55">
        <v>0</v>
      </c>
      <c r="BS40" s="50">
        <f t="shared" si="19"/>
        <v>441.24316939890713</v>
      </c>
      <c r="BT40" s="80">
        <f t="shared" si="32"/>
        <v>74.500758537416019</v>
      </c>
      <c r="BU40" s="75">
        <f t="shared" si="20"/>
        <v>94.453551912568301</v>
      </c>
      <c r="BV40" s="14">
        <f t="shared" si="21"/>
        <v>62.732240437158467</v>
      </c>
      <c r="BW40" s="14">
        <f t="shared" si="22"/>
        <v>100</v>
      </c>
      <c r="BX40" s="14">
        <f t="shared" si="23"/>
        <v>0</v>
      </c>
      <c r="BY40" s="14">
        <f t="shared" si="24"/>
        <v>0</v>
      </c>
      <c r="BZ40" s="14">
        <f t="shared" si="25"/>
        <v>0</v>
      </c>
      <c r="CA40" s="14">
        <f t="shared" si="26"/>
        <v>43.961748633879779</v>
      </c>
      <c r="CB40" s="14">
        <f t="shared" si="33"/>
        <v>0</v>
      </c>
      <c r="CC40" s="14">
        <f t="shared" si="27"/>
        <v>43.961748633879779</v>
      </c>
      <c r="CD40" s="14">
        <f t="shared" si="28"/>
        <v>17.759562841530055</v>
      </c>
      <c r="CE40" s="14">
        <f t="shared" si="34"/>
        <v>0</v>
      </c>
      <c r="CF40" s="14">
        <f t="shared" si="29"/>
        <v>112.51366120218579</v>
      </c>
      <c r="CG40" s="19">
        <f t="shared" si="30"/>
        <v>0</v>
      </c>
    </row>
    <row r="41" spans="1:85" ht="14.4" thickBot="1" x14ac:dyDescent="0.35">
      <c r="A41" s="24" t="s">
        <v>443</v>
      </c>
      <c r="B41" s="25" t="s">
        <v>522</v>
      </c>
      <c r="C41" s="25" t="s">
        <v>523</v>
      </c>
      <c r="D41" s="26">
        <v>2018</v>
      </c>
      <c r="E41" s="27">
        <v>55</v>
      </c>
      <c r="F41" s="27">
        <v>4140</v>
      </c>
      <c r="G41" s="27">
        <v>41200</v>
      </c>
      <c r="H41" s="28">
        <v>0</v>
      </c>
      <c r="I41" s="29">
        <v>0</v>
      </c>
      <c r="J41" s="30">
        <v>0</v>
      </c>
      <c r="K41" s="27">
        <v>65920</v>
      </c>
      <c r="L41" s="27">
        <v>118</v>
      </c>
      <c r="M41" s="29">
        <v>0</v>
      </c>
      <c r="N41" s="27">
        <v>770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9">
        <v>0</v>
      </c>
      <c r="X41" s="27">
        <v>77700</v>
      </c>
      <c r="Y41" s="27">
        <v>390</v>
      </c>
      <c r="Z41" s="27">
        <v>218930</v>
      </c>
      <c r="AA41" s="27">
        <v>5570</v>
      </c>
      <c r="AB41" s="28">
        <v>0</v>
      </c>
      <c r="AC41" s="28">
        <v>0</v>
      </c>
      <c r="AD41" s="28">
        <v>0</v>
      </c>
      <c r="AE41" s="28">
        <v>0</v>
      </c>
      <c r="AF41" s="29">
        <v>0</v>
      </c>
      <c r="AG41" s="27">
        <v>1360</v>
      </c>
      <c r="AH41" s="27">
        <v>1310</v>
      </c>
      <c r="AI41" s="29">
        <v>0</v>
      </c>
      <c r="AJ41" s="29">
        <v>0</v>
      </c>
      <c r="AK41" s="28">
        <v>0</v>
      </c>
      <c r="AL41" s="28">
        <v>0</v>
      </c>
      <c r="AM41" s="28">
        <v>0</v>
      </c>
      <c r="AN41" s="27">
        <v>256</v>
      </c>
      <c r="AO41" s="27">
        <v>1065</v>
      </c>
      <c r="AP41" s="27">
        <v>192</v>
      </c>
      <c r="AQ41" s="27">
        <v>3360</v>
      </c>
      <c r="AR41" s="27">
        <v>5070</v>
      </c>
      <c r="AS41" s="27">
        <v>10280</v>
      </c>
      <c r="AT41" s="28">
        <v>0</v>
      </c>
      <c r="AU41" s="27">
        <v>4070</v>
      </c>
      <c r="AV41" s="27">
        <v>12990</v>
      </c>
      <c r="AW41" s="27"/>
      <c r="AX41" s="28">
        <v>0</v>
      </c>
      <c r="AY41" s="27">
        <v>114540</v>
      </c>
      <c r="AZ41" s="28">
        <v>0</v>
      </c>
      <c r="BA41" s="27">
        <v>4730</v>
      </c>
      <c r="BB41" s="27">
        <v>14060</v>
      </c>
      <c r="BC41" s="28">
        <v>0</v>
      </c>
      <c r="BD41" s="28">
        <v>0</v>
      </c>
      <c r="BE41" s="28">
        <v>14060</v>
      </c>
      <c r="BF41" s="29">
        <v>0</v>
      </c>
      <c r="BG41" s="28">
        <v>4730</v>
      </c>
      <c r="BH41" s="28">
        <v>114540</v>
      </c>
      <c r="BI41" s="29">
        <v>0</v>
      </c>
      <c r="BJ41" s="28">
        <v>0</v>
      </c>
      <c r="BK41" s="28">
        <v>0</v>
      </c>
      <c r="BL41" s="46">
        <f t="shared" si="0"/>
        <v>454746</v>
      </c>
      <c r="BM41" s="46">
        <f t="shared" si="31"/>
        <v>133330</v>
      </c>
      <c r="BN41" s="46">
        <f t="shared" si="18"/>
        <v>588076</v>
      </c>
      <c r="BO41" s="41" t="s">
        <v>443</v>
      </c>
      <c r="BP41" s="31" t="s">
        <v>522</v>
      </c>
      <c r="BQ41" s="53" t="s">
        <v>523</v>
      </c>
      <c r="BR41" s="56">
        <v>0</v>
      </c>
      <c r="BS41" s="51">
        <f t="shared" si="19"/>
        <v>291.41526263627355</v>
      </c>
      <c r="BT41" s="81">
        <f t="shared" si="32"/>
        <v>77.327760357504815</v>
      </c>
      <c r="BU41" s="76">
        <f t="shared" si="20"/>
        <v>40.555004955401387</v>
      </c>
      <c r="BV41" s="32">
        <f t="shared" si="21"/>
        <v>20.41625371655104</v>
      </c>
      <c r="BW41" s="32">
        <f t="shared" si="22"/>
        <v>32.859266600594651</v>
      </c>
      <c r="BX41" s="32">
        <f t="shared" si="23"/>
        <v>5.0941526263627352</v>
      </c>
      <c r="BY41" s="32">
        <f t="shared" si="24"/>
        <v>2.0168483647175419</v>
      </c>
      <c r="BZ41" s="32">
        <f t="shared" si="25"/>
        <v>0</v>
      </c>
      <c r="CA41" s="32">
        <f t="shared" si="26"/>
        <v>108.48860257680872</v>
      </c>
      <c r="CB41" s="32">
        <f t="shared" si="33"/>
        <v>6.4370664023785924</v>
      </c>
      <c r="CC41" s="32">
        <f t="shared" si="27"/>
        <v>114.92566897918731</v>
      </c>
      <c r="CD41" s="32">
        <f t="shared" si="28"/>
        <v>0</v>
      </c>
      <c r="CE41" s="32">
        <f t="shared" si="34"/>
        <v>6.9672943508424181</v>
      </c>
      <c r="CF41" s="32">
        <f t="shared" si="29"/>
        <v>56.759167492566895</v>
      </c>
      <c r="CG41" s="33">
        <f t="shared" si="30"/>
        <v>0</v>
      </c>
    </row>
    <row r="42" spans="1:85" ht="14.4" thickBot="1" x14ac:dyDescent="0.35">
      <c r="A42" s="34"/>
      <c r="B42" s="35" t="s">
        <v>528</v>
      </c>
      <c r="C42" s="35">
        <v>11</v>
      </c>
      <c r="D42" s="36">
        <f t="shared" ref="D42:AV42" si="35">SUM(D2:D41)</f>
        <v>174849</v>
      </c>
      <c r="E42" s="37">
        <f t="shared" si="35"/>
        <v>3761.77</v>
      </c>
      <c r="F42" s="36">
        <f t="shared" si="35"/>
        <v>4000510</v>
      </c>
      <c r="G42" s="36">
        <f t="shared" si="35"/>
        <v>3094570</v>
      </c>
      <c r="H42" s="37">
        <f t="shared" si="35"/>
        <v>41320</v>
      </c>
      <c r="I42" s="37">
        <f t="shared" si="35"/>
        <v>31978</v>
      </c>
      <c r="J42" s="37">
        <f t="shared" si="35"/>
        <v>449580</v>
      </c>
      <c r="K42" s="36">
        <f t="shared" si="35"/>
        <v>5198354.99</v>
      </c>
      <c r="L42" s="37">
        <f t="shared" si="35"/>
        <v>4320</v>
      </c>
      <c r="M42" s="37">
        <f t="shared" si="35"/>
        <v>513</v>
      </c>
      <c r="N42" s="37">
        <f t="shared" si="35"/>
        <v>50140</v>
      </c>
      <c r="O42" s="38">
        <f t="shared" si="35"/>
        <v>120</v>
      </c>
      <c r="P42" s="38">
        <f t="shared" si="35"/>
        <v>0</v>
      </c>
      <c r="Q42" s="38">
        <f t="shared" si="35"/>
        <v>0</v>
      </c>
      <c r="R42" s="38">
        <f t="shared" si="35"/>
        <v>0</v>
      </c>
      <c r="S42" s="38">
        <f t="shared" si="35"/>
        <v>0</v>
      </c>
      <c r="T42" s="38">
        <f t="shared" si="35"/>
        <v>0</v>
      </c>
      <c r="U42" s="38">
        <f t="shared" si="35"/>
        <v>0</v>
      </c>
      <c r="V42" s="38">
        <f t="shared" si="35"/>
        <v>42202.11</v>
      </c>
      <c r="W42" s="38">
        <f t="shared" si="35"/>
        <v>591820</v>
      </c>
      <c r="X42" s="38">
        <f t="shared" si="35"/>
        <v>5201580.32</v>
      </c>
      <c r="Y42" s="36">
        <f t="shared" si="35"/>
        <v>377890</v>
      </c>
      <c r="Z42" s="38">
        <f t="shared" si="35"/>
        <v>16384660</v>
      </c>
      <c r="AA42" s="36">
        <f t="shared" si="35"/>
        <v>544199.07999999996</v>
      </c>
      <c r="AB42" s="38">
        <f t="shared" si="35"/>
        <v>0</v>
      </c>
      <c r="AC42" s="38">
        <f t="shared" si="35"/>
        <v>0</v>
      </c>
      <c r="AD42" s="38">
        <f t="shared" si="35"/>
        <v>0</v>
      </c>
      <c r="AE42" s="38">
        <f t="shared" si="35"/>
        <v>80</v>
      </c>
      <c r="AF42" s="37">
        <f t="shared" si="35"/>
        <v>9583.26</v>
      </c>
      <c r="AG42" s="36">
        <f t="shared" si="35"/>
        <v>217519.93</v>
      </c>
      <c r="AH42" s="38">
        <f t="shared" si="35"/>
        <v>92620.160000000003</v>
      </c>
      <c r="AI42" s="37">
        <f t="shared" si="35"/>
        <v>4411.01</v>
      </c>
      <c r="AJ42" s="38">
        <f t="shared" si="35"/>
        <v>2659.1000000000004</v>
      </c>
      <c r="AK42" s="38">
        <f t="shared" si="35"/>
        <v>3600</v>
      </c>
      <c r="AL42" s="38">
        <f t="shared" si="35"/>
        <v>0</v>
      </c>
      <c r="AM42" s="38">
        <f t="shared" si="35"/>
        <v>0</v>
      </c>
      <c r="AN42" s="38">
        <f t="shared" si="35"/>
        <v>11776.49</v>
      </c>
      <c r="AO42" s="38">
        <f t="shared" si="35"/>
        <v>38824.769999999997</v>
      </c>
      <c r="AP42" s="38">
        <f t="shared" si="35"/>
        <v>4649</v>
      </c>
      <c r="AQ42" s="36">
        <f t="shared" si="35"/>
        <v>268426.55</v>
      </c>
      <c r="AR42" s="38">
        <f t="shared" si="35"/>
        <v>294746.27</v>
      </c>
      <c r="AS42" s="38">
        <f t="shared" si="35"/>
        <v>1817299.85</v>
      </c>
      <c r="AT42" s="38">
        <f t="shared" si="35"/>
        <v>330390</v>
      </c>
      <c r="AU42" s="38">
        <f t="shared" si="35"/>
        <v>722110.2</v>
      </c>
      <c r="AV42" s="38">
        <f t="shared" si="35"/>
        <v>5806719.6999999993</v>
      </c>
      <c r="AW42" s="38"/>
      <c r="AX42" s="38">
        <f t="shared" ref="AX42:BG42" si="36">SUM(AX2:AX41)</f>
        <v>0</v>
      </c>
      <c r="AY42" s="36">
        <f t="shared" si="36"/>
        <v>26867703</v>
      </c>
      <c r="AZ42" s="38">
        <f t="shared" si="36"/>
        <v>0</v>
      </c>
      <c r="BA42" s="38">
        <f t="shared" si="36"/>
        <v>2264430</v>
      </c>
      <c r="BB42" s="36">
        <f t="shared" si="36"/>
        <v>2847106.62</v>
      </c>
      <c r="BC42" s="38">
        <f t="shared" si="36"/>
        <v>0</v>
      </c>
      <c r="BD42" s="38">
        <f t="shared" si="36"/>
        <v>420450.3</v>
      </c>
      <c r="BE42" s="36">
        <f t="shared" si="36"/>
        <v>2392527.36</v>
      </c>
      <c r="BF42" s="36">
        <f t="shared" si="36"/>
        <v>0</v>
      </c>
      <c r="BG42" s="38">
        <f t="shared" si="36"/>
        <v>2264430</v>
      </c>
      <c r="BH42" s="36">
        <v>244904379</v>
      </c>
      <c r="BI42" s="38">
        <f t="shared" ref="BI42:BN42" si="37">SUM(BI2:BI41)</f>
        <v>6890</v>
      </c>
      <c r="BJ42" s="38">
        <f t="shared" si="37"/>
        <v>3321300</v>
      </c>
      <c r="BK42" s="38">
        <f t="shared" si="37"/>
        <v>0</v>
      </c>
      <c r="BL42" s="47">
        <f t="shared" si="37"/>
        <v>46063385.859999999</v>
      </c>
      <c r="BM42" s="47">
        <f t="shared" si="37"/>
        <v>33054500.359999999</v>
      </c>
      <c r="BN42" s="47">
        <f t="shared" si="37"/>
        <v>79117886.219999999</v>
      </c>
      <c r="BO42" s="42"/>
      <c r="BP42" s="35" t="s">
        <v>528</v>
      </c>
      <c r="BQ42" s="54">
        <v>11</v>
      </c>
      <c r="BR42" s="57">
        <f>SUM(BR2:BR41)</f>
        <v>612870</v>
      </c>
      <c r="BS42" s="42">
        <f t="shared" si="19"/>
        <v>455.99778220064167</v>
      </c>
      <c r="BT42" s="82">
        <f t="shared" si="32"/>
        <v>58.542346859481476</v>
      </c>
      <c r="BU42" s="77">
        <f t="shared" si="20"/>
        <v>52.628784379664744</v>
      </c>
      <c r="BV42" s="38">
        <f t="shared" si="21"/>
        <v>19.588101733495758</v>
      </c>
      <c r="BW42" s="38">
        <f t="shared" si="22"/>
        <v>31.891775131685055</v>
      </c>
      <c r="BX42" s="38">
        <f t="shared" si="23"/>
        <v>10.629856905100974</v>
      </c>
      <c r="BY42" s="38">
        <f t="shared" si="24"/>
        <v>4.3127967560580842</v>
      </c>
      <c r="BZ42" s="38">
        <f t="shared" si="25"/>
        <v>2.5712471904328877</v>
      </c>
      <c r="CA42" s="38">
        <f t="shared" si="26"/>
        <v>93.707484743979094</v>
      </c>
      <c r="CB42" s="38">
        <f t="shared" si="33"/>
        <v>33.209910837351082</v>
      </c>
      <c r="CC42" s="38">
        <f t="shared" si="27"/>
        <v>126.91739558133017</v>
      </c>
      <c r="CD42" s="38">
        <f t="shared" si="28"/>
        <v>2.4046480105691197</v>
      </c>
      <c r="CE42" s="38">
        <f t="shared" si="34"/>
        <v>13.683391726575502</v>
      </c>
      <c r="CF42" s="38">
        <f t="shared" si="29"/>
        <v>1400.6621656400666</v>
      </c>
      <c r="CG42" s="39">
        <f t="shared" si="30"/>
        <v>3.6261123026153994</v>
      </c>
    </row>
    <row r="43" spans="1:85" ht="13.8" x14ac:dyDescent="0.3">
      <c r="A43" s="1"/>
      <c r="B43" s="1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R43" s="2"/>
      <c r="BS43" s="2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</row>
  </sheetData>
  <conditionalFormatting sqref="BS1:BS43">
    <cfRule type="cellIs" dxfId="14" priority="3" operator="greaterThan">
      <formula>1000</formula>
    </cfRule>
  </conditionalFormatting>
  <conditionalFormatting sqref="BT1:BT43">
    <cfRule type="cellIs" dxfId="13" priority="1" operator="greaterThan">
      <formula>65</formula>
    </cfRule>
  </conditionalFormatting>
  <conditionalFormatting sqref="BU1:CG42">
    <cfRule type="cellIs" dxfId="12" priority="2" operator="greaterThan">
      <formula>200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G36"/>
  <sheetViews>
    <sheetView topLeftCell="BL1" workbookViewId="0">
      <pane ySplit="1" topLeftCell="A2" activePane="bottomLeft" state="frozen"/>
      <selection activeCell="BK1" sqref="BK1"/>
      <selection pane="bottomLeft" activeCell="BL1" sqref="A1:XFD1048576"/>
    </sheetView>
  </sheetViews>
  <sheetFormatPr defaultColWidth="11" defaultRowHeight="12.6" x14ac:dyDescent="0.25"/>
  <cols>
    <col min="1" max="1" width="5.44140625" bestFit="1" customWidth="1"/>
    <col min="2" max="2" width="23" bestFit="1" customWidth="1"/>
    <col min="3" max="3" width="9" bestFit="1" customWidth="1"/>
    <col min="4" max="4" width="9.33203125" bestFit="1" customWidth="1"/>
    <col min="5" max="5" width="7" bestFit="1" customWidth="1"/>
    <col min="6" max="7" width="9.88671875" bestFit="1" customWidth="1"/>
    <col min="8" max="8" width="8.88671875" bestFit="1" customWidth="1"/>
    <col min="9" max="9" width="7.44140625" bestFit="1" customWidth="1"/>
    <col min="10" max="11" width="9.88671875" bestFit="1" customWidth="1"/>
    <col min="12" max="13" width="7" bestFit="1" customWidth="1"/>
    <col min="14" max="14" width="7.44140625" bestFit="1" customWidth="1"/>
    <col min="15" max="21" width="7" bestFit="1" customWidth="1"/>
    <col min="22" max="22" width="7.44140625" bestFit="1" customWidth="1"/>
    <col min="23" max="24" width="9.88671875" bestFit="1" customWidth="1"/>
    <col min="25" max="25" width="8.88671875" bestFit="1" customWidth="1"/>
    <col min="26" max="26" width="10.88671875" bestFit="1" customWidth="1"/>
    <col min="27" max="27" width="8.88671875" bestFit="1" customWidth="1"/>
    <col min="28" max="32" width="7" bestFit="1" customWidth="1"/>
    <col min="33" max="33" width="8.88671875" bestFit="1" customWidth="1"/>
    <col min="34" max="34" width="7.44140625" bestFit="1" customWidth="1"/>
    <col min="35" max="35" width="7" bestFit="1" customWidth="1"/>
    <col min="36" max="36" width="7.44140625" bestFit="1" customWidth="1"/>
    <col min="37" max="40" width="7" bestFit="1" customWidth="1"/>
    <col min="41" max="41" width="7.44140625" bestFit="1" customWidth="1"/>
    <col min="42" max="42" width="7" bestFit="1" customWidth="1"/>
    <col min="43" max="44" width="8.88671875" bestFit="1" customWidth="1"/>
    <col min="45" max="45" width="9.88671875" bestFit="1" customWidth="1"/>
    <col min="46" max="46" width="7.44140625" bestFit="1" customWidth="1"/>
    <col min="47" max="47" width="8.88671875" bestFit="1" customWidth="1"/>
    <col min="48" max="48" width="9.88671875" bestFit="1" customWidth="1"/>
    <col min="49" max="49" width="13.6640625" bestFit="1" customWidth="1"/>
    <col min="50" max="50" width="7" bestFit="1" customWidth="1"/>
    <col min="51" max="51" width="10.88671875" bestFit="1" customWidth="1"/>
    <col min="52" max="52" width="7.44140625" bestFit="1" customWidth="1"/>
    <col min="53" max="54" width="9.88671875" bestFit="1" customWidth="1"/>
    <col min="55" max="55" width="10.88671875" bestFit="1" customWidth="1"/>
    <col min="56" max="56" width="21.109375" bestFit="1" customWidth="1"/>
    <col min="57" max="57" width="22" bestFit="1" customWidth="1"/>
    <col min="58" max="58" width="21.109375" bestFit="1" customWidth="1"/>
    <col min="59" max="59" width="22" bestFit="1" customWidth="1"/>
    <col min="60" max="60" width="12.88671875" bestFit="1" customWidth="1"/>
    <col min="61" max="61" width="18.6640625" bestFit="1" customWidth="1"/>
    <col min="62" max="62" width="20.109375" bestFit="1" customWidth="1"/>
    <col min="63" max="63" width="23.6640625" bestFit="1" customWidth="1"/>
    <col min="64" max="66" width="10.88671875" bestFit="1" customWidth="1"/>
    <col min="67" max="67" width="5.44140625" bestFit="1" customWidth="1"/>
    <col min="68" max="68" width="23" bestFit="1" customWidth="1"/>
    <col min="69" max="69" width="9" bestFit="1" customWidth="1"/>
    <col min="70" max="70" width="9.88671875" bestFit="1" customWidth="1"/>
    <col min="71" max="71" width="5.44140625" bestFit="1" customWidth="1"/>
    <col min="72" max="72" width="23.5546875" customWidth="1"/>
    <col min="73" max="73" width="11.33203125" bestFit="1" customWidth="1"/>
    <col min="74" max="74" width="11.109375" bestFit="1" customWidth="1"/>
    <col min="75" max="75" width="11.33203125" bestFit="1" customWidth="1"/>
    <col min="76" max="76" width="11.5546875" bestFit="1" customWidth="1"/>
    <col min="77" max="77" width="9.44140625" bestFit="1" customWidth="1"/>
    <col min="79" max="79" width="11.6640625" bestFit="1" customWidth="1"/>
    <col min="80" max="80" width="11.109375" bestFit="1" customWidth="1"/>
    <col min="81" max="81" width="13.109375" bestFit="1" customWidth="1"/>
    <col min="82" max="82" width="12.6640625" bestFit="1" customWidth="1"/>
    <col min="83" max="83" width="13.5546875" bestFit="1" customWidth="1"/>
    <col min="84" max="84" width="10.109375" bestFit="1" customWidth="1"/>
  </cols>
  <sheetData>
    <row r="1" spans="1:85" ht="14.4" thickBot="1" x14ac:dyDescent="0.3">
      <c r="A1" s="15" t="s">
        <v>0</v>
      </c>
      <c r="B1" s="16" t="s">
        <v>1</v>
      </c>
      <c r="C1" s="16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7" t="s">
        <v>21</v>
      </c>
      <c r="W1" s="17" t="s">
        <v>22</v>
      </c>
      <c r="X1" s="17" t="s">
        <v>23</v>
      </c>
      <c r="Y1" s="17" t="s">
        <v>24</v>
      </c>
      <c r="Z1" s="17" t="s">
        <v>25</v>
      </c>
      <c r="AA1" s="17" t="s">
        <v>26</v>
      </c>
      <c r="AB1" s="17" t="s">
        <v>27</v>
      </c>
      <c r="AC1" s="17" t="s">
        <v>28</v>
      </c>
      <c r="AD1" s="17" t="s">
        <v>29</v>
      </c>
      <c r="AE1" s="17" t="s">
        <v>30</v>
      </c>
      <c r="AF1" s="17" t="s">
        <v>31</v>
      </c>
      <c r="AG1" s="17" t="s">
        <v>32</v>
      </c>
      <c r="AH1" s="17" t="s">
        <v>33</v>
      </c>
      <c r="AI1" s="17" t="s">
        <v>34</v>
      </c>
      <c r="AJ1" s="17" t="s">
        <v>35</v>
      </c>
      <c r="AK1" s="17" t="s">
        <v>36</v>
      </c>
      <c r="AL1" s="17" t="s">
        <v>37</v>
      </c>
      <c r="AM1" s="17" t="s">
        <v>38</v>
      </c>
      <c r="AN1" s="17" t="s">
        <v>39</v>
      </c>
      <c r="AO1" s="17" t="s">
        <v>40</v>
      </c>
      <c r="AP1" s="17" t="s">
        <v>41</v>
      </c>
      <c r="AQ1" s="17" t="s">
        <v>42</v>
      </c>
      <c r="AR1" s="17" t="s">
        <v>43</v>
      </c>
      <c r="AS1" s="17" t="s">
        <v>44</v>
      </c>
      <c r="AT1" s="17" t="s">
        <v>45</v>
      </c>
      <c r="AU1" s="17" t="s">
        <v>46</v>
      </c>
      <c r="AV1" s="17" t="s">
        <v>47</v>
      </c>
      <c r="AW1" s="17" t="s">
        <v>556</v>
      </c>
      <c r="AX1" s="17" t="s">
        <v>48</v>
      </c>
      <c r="AY1" s="17" t="s">
        <v>49</v>
      </c>
      <c r="AZ1" s="17" t="s">
        <v>50</v>
      </c>
      <c r="BA1" s="17" t="s">
        <v>51</v>
      </c>
      <c r="BB1" s="17" t="s">
        <v>52</v>
      </c>
      <c r="BC1" s="17" t="s">
        <v>53</v>
      </c>
      <c r="BD1" s="17" t="s">
        <v>54</v>
      </c>
      <c r="BE1" s="17" t="s">
        <v>55</v>
      </c>
      <c r="BF1" s="17" t="s">
        <v>56</v>
      </c>
      <c r="BG1" s="17" t="s">
        <v>57</v>
      </c>
      <c r="BH1" s="17" t="s">
        <v>559</v>
      </c>
      <c r="BI1" s="17" t="s">
        <v>58</v>
      </c>
      <c r="BJ1" s="17" t="s">
        <v>59</v>
      </c>
      <c r="BK1" s="17" t="s">
        <v>560</v>
      </c>
      <c r="BL1" s="43" t="s">
        <v>526</v>
      </c>
      <c r="BM1" s="43" t="s">
        <v>558</v>
      </c>
      <c r="BN1" s="43" t="s">
        <v>527</v>
      </c>
      <c r="BO1" s="61" t="s">
        <v>0</v>
      </c>
      <c r="BP1" s="62" t="s">
        <v>1</v>
      </c>
      <c r="BQ1" s="63" t="s">
        <v>2</v>
      </c>
      <c r="BR1" s="43" t="s">
        <v>542</v>
      </c>
      <c r="BS1" s="48" t="s">
        <v>529</v>
      </c>
      <c r="BT1" s="79" t="s">
        <v>563</v>
      </c>
      <c r="BU1" s="74" t="s">
        <v>530</v>
      </c>
      <c r="BV1" s="17" t="s">
        <v>531</v>
      </c>
      <c r="BW1" s="17" t="s">
        <v>532</v>
      </c>
      <c r="BX1" s="17" t="s">
        <v>533</v>
      </c>
      <c r="BY1" s="17" t="s">
        <v>534</v>
      </c>
      <c r="BZ1" s="17" t="s">
        <v>541</v>
      </c>
      <c r="CA1" s="17" t="s">
        <v>535</v>
      </c>
      <c r="CB1" s="17" t="s">
        <v>536</v>
      </c>
      <c r="CC1" s="17" t="s">
        <v>537</v>
      </c>
      <c r="CD1" s="17" t="s">
        <v>561</v>
      </c>
      <c r="CE1" s="17" t="s">
        <v>562</v>
      </c>
      <c r="CF1" s="17" t="s">
        <v>539</v>
      </c>
      <c r="CG1" s="18" t="s">
        <v>540</v>
      </c>
    </row>
    <row r="2" spans="1:85" ht="13.8" x14ac:dyDescent="0.3">
      <c r="A2" s="3" t="s">
        <v>376</v>
      </c>
      <c r="B2" s="4" t="s">
        <v>377</v>
      </c>
      <c r="C2" s="4" t="s">
        <v>378</v>
      </c>
      <c r="D2" s="5">
        <v>2855</v>
      </c>
      <c r="E2" s="6">
        <v>0</v>
      </c>
      <c r="F2" s="6">
        <v>0</v>
      </c>
      <c r="G2" s="7">
        <v>0</v>
      </c>
      <c r="H2" s="6">
        <v>0</v>
      </c>
      <c r="I2" s="6">
        <v>0</v>
      </c>
      <c r="J2" s="7">
        <v>56960</v>
      </c>
      <c r="K2" s="7">
        <v>7840</v>
      </c>
      <c r="L2" s="8">
        <v>0</v>
      </c>
      <c r="M2" s="6">
        <v>0</v>
      </c>
      <c r="N2" s="7">
        <v>0</v>
      </c>
      <c r="O2" s="8">
        <v>0</v>
      </c>
      <c r="P2" s="6">
        <v>0</v>
      </c>
      <c r="Q2" s="6">
        <v>0</v>
      </c>
      <c r="R2" s="6">
        <v>0</v>
      </c>
      <c r="S2" s="7">
        <v>0</v>
      </c>
      <c r="T2" s="6">
        <v>0</v>
      </c>
      <c r="U2" s="6">
        <v>0</v>
      </c>
      <c r="V2" s="6">
        <v>0</v>
      </c>
      <c r="W2" s="7">
        <v>0</v>
      </c>
      <c r="X2" s="7">
        <v>26365</v>
      </c>
      <c r="Y2" s="6">
        <v>0</v>
      </c>
      <c r="Z2" s="7">
        <v>18450</v>
      </c>
      <c r="AA2" s="7">
        <v>0</v>
      </c>
      <c r="AB2" s="8">
        <v>0</v>
      </c>
      <c r="AC2" s="8">
        <v>0</v>
      </c>
      <c r="AD2" s="6">
        <v>0</v>
      </c>
      <c r="AE2" s="6">
        <v>0</v>
      </c>
      <c r="AF2" s="7">
        <v>48</v>
      </c>
      <c r="AG2" s="7">
        <v>2666</v>
      </c>
      <c r="AH2" s="7">
        <v>1500</v>
      </c>
      <c r="AI2" s="8">
        <v>0</v>
      </c>
      <c r="AJ2" s="7">
        <v>0</v>
      </c>
      <c r="AK2" s="8">
        <v>0</v>
      </c>
      <c r="AL2" s="8">
        <v>0</v>
      </c>
      <c r="AM2" s="8">
        <v>374</v>
      </c>
      <c r="AN2" s="7">
        <v>0</v>
      </c>
      <c r="AO2" s="7">
        <v>0</v>
      </c>
      <c r="AP2" s="8">
        <v>0</v>
      </c>
      <c r="AQ2" s="7">
        <v>1443</v>
      </c>
      <c r="AR2" s="7">
        <v>3390</v>
      </c>
      <c r="AS2" s="7">
        <v>0</v>
      </c>
      <c r="AT2" s="8">
        <v>0</v>
      </c>
      <c r="AU2" s="7">
        <v>0</v>
      </c>
      <c r="AV2" s="7">
        <v>0</v>
      </c>
      <c r="AW2" s="7"/>
      <c r="AX2" s="8">
        <v>0</v>
      </c>
      <c r="AY2" s="7">
        <v>931976</v>
      </c>
      <c r="AZ2" s="8">
        <v>0</v>
      </c>
      <c r="BA2" s="7">
        <v>0</v>
      </c>
      <c r="BB2" s="7">
        <v>168358</v>
      </c>
      <c r="BC2" s="8">
        <v>0</v>
      </c>
      <c r="BD2" s="8">
        <v>168358</v>
      </c>
      <c r="BE2" s="8">
        <v>0</v>
      </c>
      <c r="BF2" s="6">
        <v>0</v>
      </c>
      <c r="BG2" s="8">
        <v>0</v>
      </c>
      <c r="BH2" s="8">
        <v>931976</v>
      </c>
      <c r="BI2" s="8">
        <v>0</v>
      </c>
      <c r="BJ2" s="8">
        <v>0</v>
      </c>
      <c r="BK2" s="8">
        <v>0</v>
      </c>
      <c r="BL2" s="45">
        <f t="shared" ref="BL2:BL24" si="0">E2+F2+G2+H2+I2+J2+K2+L2+M2+N2+O2+P2+Q2+R2+S2+T2+U2+V2+W2+X2+Y2+Z2+AA2+AB2+AC2+AD2+AE2+AF2+AG2+AH2+AI2+AJ2+AK2+AL2+AM2+AN2+AO2+AP2+AQ2+AR2+AS2+AT2+AU2+AV2+BD2+BF2</f>
        <v>287394</v>
      </c>
      <c r="BM2" s="45">
        <f t="shared" ref="BM2:BM34" si="1">BK2+BH2+BG2+BE2</f>
        <v>931976</v>
      </c>
      <c r="BN2" s="45">
        <f t="shared" ref="BN2:BN34" si="2">BL2+BM2</f>
        <v>1219370</v>
      </c>
      <c r="BO2" s="40" t="s">
        <v>376</v>
      </c>
      <c r="BP2" s="22" t="s">
        <v>377</v>
      </c>
      <c r="BQ2" s="52" t="s">
        <v>378</v>
      </c>
      <c r="BR2" s="55">
        <v>0</v>
      </c>
      <c r="BS2" s="50">
        <f t="shared" ref="BS2:BS34" si="3">(BN2+BR2)/D2</f>
        <v>427.09982486865147</v>
      </c>
      <c r="BT2" s="80">
        <f t="shared" ref="BT2:BT34" si="4">(BL2+BR2)/(BL2+BR2+BM2)*100</f>
        <v>23.569056151947319</v>
      </c>
      <c r="BU2" s="75">
        <f t="shared" ref="BU2:BU34" si="5">(F2+X2)/D2</f>
        <v>9.2346760070052536</v>
      </c>
      <c r="BV2" s="14">
        <f t="shared" ref="BV2:BV34" si="6">(G2+AT2)/D2</f>
        <v>0</v>
      </c>
      <c r="BW2" s="14">
        <f t="shared" ref="BW2:BW34" si="7">(K2+Y2)/D2</f>
        <v>2.7460595446584937</v>
      </c>
      <c r="BX2" s="14">
        <f t="shared" ref="BX2:BX34" si="8">(H2+AS2)/D2</f>
        <v>0</v>
      </c>
      <c r="BY2" s="14">
        <f t="shared" ref="BY2:BY34" si="9">(I2+AU2)/D2</f>
        <v>0</v>
      </c>
      <c r="BZ2" s="14">
        <f t="shared" ref="BZ2:BZ34" si="10">J2/D2</f>
        <v>19.950963222416814</v>
      </c>
      <c r="CA2" s="14">
        <f t="shared" ref="CA2:CA34" si="11">Z2/D2</f>
        <v>6.4623467600700524</v>
      </c>
      <c r="CB2" s="14">
        <f t="shared" ref="CB2:CB34" si="12">AV2/D2</f>
        <v>0</v>
      </c>
      <c r="CC2" s="14">
        <f t="shared" ref="CC2:CC34" si="13">(Z2+AV2)/D2</f>
        <v>6.4623467600700524</v>
      </c>
      <c r="CD2" s="14">
        <f t="shared" ref="CD2:CD34" si="14">BD2/D2</f>
        <v>58.969527145359017</v>
      </c>
      <c r="CE2" s="14">
        <f t="shared" ref="CE2:CE34" si="15">BE2/D2</f>
        <v>0</v>
      </c>
      <c r="CF2" s="14">
        <f t="shared" ref="CF2:CF34" si="16">BH2/D2</f>
        <v>326.4364273204904</v>
      </c>
      <c r="CG2" s="19">
        <f t="shared" ref="CG2:CG34" si="17">(V2+W2)/D2</f>
        <v>0</v>
      </c>
    </row>
    <row r="3" spans="1:85" ht="13.8" x14ac:dyDescent="0.3">
      <c r="A3" s="3" t="s">
        <v>376</v>
      </c>
      <c r="B3" s="4" t="s">
        <v>379</v>
      </c>
      <c r="C3" s="4" t="s">
        <v>380</v>
      </c>
      <c r="D3" s="5">
        <v>3805</v>
      </c>
      <c r="E3" s="6">
        <v>0</v>
      </c>
      <c r="F3" s="6">
        <v>65180</v>
      </c>
      <c r="G3" s="7">
        <v>900</v>
      </c>
      <c r="H3" s="6">
        <v>0</v>
      </c>
      <c r="I3" s="6">
        <v>0</v>
      </c>
      <c r="J3" s="7">
        <v>147810</v>
      </c>
      <c r="K3" s="7">
        <v>63480</v>
      </c>
      <c r="L3" s="8">
        <v>0</v>
      </c>
      <c r="M3" s="6">
        <v>0</v>
      </c>
      <c r="N3" s="7">
        <v>0</v>
      </c>
      <c r="O3" s="8">
        <v>0</v>
      </c>
      <c r="P3" s="6">
        <v>0</v>
      </c>
      <c r="Q3" s="6">
        <v>0</v>
      </c>
      <c r="R3" s="6">
        <v>0</v>
      </c>
      <c r="S3" s="7">
        <v>0</v>
      </c>
      <c r="T3" s="6">
        <v>0</v>
      </c>
      <c r="U3" s="6">
        <v>0</v>
      </c>
      <c r="V3" s="6">
        <v>0</v>
      </c>
      <c r="W3" s="7">
        <v>0</v>
      </c>
      <c r="X3" s="7">
        <v>126920</v>
      </c>
      <c r="Y3" s="6">
        <v>0</v>
      </c>
      <c r="Z3" s="7">
        <v>351000</v>
      </c>
      <c r="AA3" s="7">
        <v>0</v>
      </c>
      <c r="AB3" s="8">
        <v>0</v>
      </c>
      <c r="AC3" s="8">
        <v>0</v>
      </c>
      <c r="AD3" s="6">
        <v>0</v>
      </c>
      <c r="AE3" s="6">
        <v>0</v>
      </c>
      <c r="AF3" s="7">
        <v>138</v>
      </c>
      <c r="AG3" s="7">
        <v>4032</v>
      </c>
      <c r="AH3" s="7">
        <v>1990</v>
      </c>
      <c r="AI3" s="8">
        <v>0</v>
      </c>
      <c r="AJ3" s="7">
        <v>0</v>
      </c>
      <c r="AK3" s="8">
        <v>0</v>
      </c>
      <c r="AL3" s="8">
        <v>0</v>
      </c>
      <c r="AM3" s="8">
        <v>500</v>
      </c>
      <c r="AN3" s="7">
        <v>0</v>
      </c>
      <c r="AO3" s="7">
        <v>0</v>
      </c>
      <c r="AP3" s="8">
        <v>0</v>
      </c>
      <c r="AQ3" s="7">
        <v>4728</v>
      </c>
      <c r="AR3" s="7">
        <v>8213</v>
      </c>
      <c r="AS3" s="7">
        <v>0</v>
      </c>
      <c r="AT3" s="8">
        <v>0</v>
      </c>
      <c r="AU3" s="7">
        <v>0</v>
      </c>
      <c r="AV3" s="7">
        <v>249680</v>
      </c>
      <c r="AW3" s="7"/>
      <c r="AX3" s="8">
        <v>0</v>
      </c>
      <c r="AY3" s="7">
        <v>466130</v>
      </c>
      <c r="AZ3" s="8">
        <v>0</v>
      </c>
      <c r="BA3" s="7">
        <v>0</v>
      </c>
      <c r="BB3" s="7">
        <v>150380</v>
      </c>
      <c r="BC3" s="8">
        <v>0</v>
      </c>
      <c r="BD3" s="8">
        <v>150380</v>
      </c>
      <c r="BE3" s="8">
        <v>0</v>
      </c>
      <c r="BF3" s="6">
        <v>0</v>
      </c>
      <c r="BG3" s="8">
        <v>0</v>
      </c>
      <c r="BH3" s="8">
        <v>466130</v>
      </c>
      <c r="BI3" s="8">
        <v>0</v>
      </c>
      <c r="BJ3" s="8">
        <v>0</v>
      </c>
      <c r="BK3" s="8">
        <v>0</v>
      </c>
      <c r="BL3" s="45">
        <f t="shared" si="0"/>
        <v>1174951</v>
      </c>
      <c r="BM3" s="45">
        <f t="shared" si="1"/>
        <v>466130</v>
      </c>
      <c r="BN3" s="45">
        <f t="shared" si="2"/>
        <v>1641081</v>
      </c>
      <c r="BO3" s="40" t="s">
        <v>376</v>
      </c>
      <c r="BP3" s="22" t="s">
        <v>379</v>
      </c>
      <c r="BQ3" s="52" t="s">
        <v>380</v>
      </c>
      <c r="BR3" s="55">
        <v>0</v>
      </c>
      <c r="BS3" s="50">
        <f t="shared" si="3"/>
        <v>431.29592641261496</v>
      </c>
      <c r="BT3" s="80">
        <f t="shared" si="4"/>
        <v>71.596161310745785</v>
      </c>
      <c r="BU3" s="75">
        <f t="shared" si="5"/>
        <v>50.486202365308806</v>
      </c>
      <c r="BV3" s="14">
        <f t="shared" si="6"/>
        <v>0.23653088042049936</v>
      </c>
      <c r="BW3" s="14">
        <f t="shared" si="7"/>
        <v>16.683311432325887</v>
      </c>
      <c r="BX3" s="14">
        <f t="shared" si="8"/>
        <v>0</v>
      </c>
      <c r="BY3" s="14">
        <f t="shared" si="9"/>
        <v>0</v>
      </c>
      <c r="BZ3" s="14">
        <f t="shared" si="10"/>
        <v>38.846254927726676</v>
      </c>
      <c r="CA3" s="14">
        <f t="shared" si="11"/>
        <v>92.247043363994749</v>
      </c>
      <c r="CB3" s="14">
        <f t="shared" si="12"/>
        <v>65.618922470433645</v>
      </c>
      <c r="CC3" s="14">
        <f t="shared" si="13"/>
        <v>157.86596583442838</v>
      </c>
      <c r="CD3" s="14">
        <f t="shared" si="14"/>
        <v>39.521681997371878</v>
      </c>
      <c r="CE3" s="14">
        <f t="shared" si="15"/>
        <v>0</v>
      </c>
      <c r="CF3" s="14">
        <f t="shared" si="16"/>
        <v>122.50459921156373</v>
      </c>
      <c r="CG3" s="19">
        <f t="shared" si="17"/>
        <v>0</v>
      </c>
    </row>
    <row r="4" spans="1:85" ht="13.8" x14ac:dyDescent="0.3">
      <c r="A4" s="3" t="s">
        <v>376</v>
      </c>
      <c r="B4" s="4" t="s">
        <v>381</v>
      </c>
      <c r="C4" s="4" t="s">
        <v>382</v>
      </c>
      <c r="D4" s="5">
        <v>1785</v>
      </c>
      <c r="E4" s="6">
        <v>0</v>
      </c>
      <c r="F4" s="6">
        <v>0</v>
      </c>
      <c r="G4" s="7">
        <v>0</v>
      </c>
      <c r="H4" s="6">
        <v>0</v>
      </c>
      <c r="I4" s="6">
        <v>0</v>
      </c>
      <c r="J4" s="7">
        <v>89100</v>
      </c>
      <c r="K4" s="7">
        <v>0</v>
      </c>
      <c r="L4" s="8">
        <v>0</v>
      </c>
      <c r="M4" s="6">
        <v>0</v>
      </c>
      <c r="N4" s="7">
        <v>0</v>
      </c>
      <c r="O4" s="8">
        <v>0</v>
      </c>
      <c r="P4" s="6">
        <v>0</v>
      </c>
      <c r="Q4" s="6">
        <v>0</v>
      </c>
      <c r="R4" s="6">
        <v>0</v>
      </c>
      <c r="S4" s="7">
        <v>0</v>
      </c>
      <c r="T4" s="6">
        <v>0</v>
      </c>
      <c r="U4" s="6">
        <v>0</v>
      </c>
      <c r="V4" s="6">
        <v>0</v>
      </c>
      <c r="W4" s="7">
        <v>0</v>
      </c>
      <c r="X4" s="7">
        <v>62980</v>
      </c>
      <c r="Y4" s="6">
        <v>0</v>
      </c>
      <c r="Z4" s="7">
        <v>145006</v>
      </c>
      <c r="AA4" s="7">
        <v>0</v>
      </c>
      <c r="AB4" s="8">
        <v>0</v>
      </c>
      <c r="AC4" s="8">
        <v>0</v>
      </c>
      <c r="AD4" s="6">
        <v>0</v>
      </c>
      <c r="AE4" s="6">
        <v>0</v>
      </c>
      <c r="AF4" s="7">
        <v>21</v>
      </c>
      <c r="AG4" s="7">
        <v>1180</v>
      </c>
      <c r="AH4" s="7">
        <v>850</v>
      </c>
      <c r="AI4" s="8">
        <v>0</v>
      </c>
      <c r="AJ4" s="7">
        <v>0</v>
      </c>
      <c r="AK4" s="8">
        <v>0</v>
      </c>
      <c r="AL4" s="8">
        <v>0</v>
      </c>
      <c r="AM4" s="8">
        <v>159</v>
      </c>
      <c r="AN4" s="7">
        <v>0</v>
      </c>
      <c r="AO4" s="7">
        <v>0</v>
      </c>
      <c r="AP4" s="8">
        <v>0</v>
      </c>
      <c r="AQ4" s="7">
        <v>639</v>
      </c>
      <c r="AR4" s="7">
        <v>1500</v>
      </c>
      <c r="AS4" s="7">
        <v>0</v>
      </c>
      <c r="AT4" s="8">
        <v>0</v>
      </c>
      <c r="AU4" s="7">
        <v>0</v>
      </c>
      <c r="AV4" s="7">
        <v>0</v>
      </c>
      <c r="AW4" s="7"/>
      <c r="AX4" s="8">
        <v>0</v>
      </c>
      <c r="AY4" s="7">
        <v>211970</v>
      </c>
      <c r="AZ4" s="8">
        <v>0</v>
      </c>
      <c r="BA4" s="7">
        <v>1695</v>
      </c>
      <c r="BB4" s="7">
        <v>50160</v>
      </c>
      <c r="BC4" s="8">
        <v>0</v>
      </c>
      <c r="BD4" s="8">
        <v>50160</v>
      </c>
      <c r="BE4" s="8">
        <v>0</v>
      </c>
      <c r="BF4" s="6">
        <v>0</v>
      </c>
      <c r="BG4" s="8">
        <v>1695</v>
      </c>
      <c r="BH4" s="8">
        <v>211970</v>
      </c>
      <c r="BI4" s="8">
        <v>0</v>
      </c>
      <c r="BJ4" s="8">
        <v>0</v>
      </c>
      <c r="BK4" s="8">
        <v>0</v>
      </c>
      <c r="BL4" s="45">
        <f t="shared" si="0"/>
        <v>351595</v>
      </c>
      <c r="BM4" s="45">
        <f t="shared" si="1"/>
        <v>213665</v>
      </c>
      <c r="BN4" s="45">
        <f t="shared" si="2"/>
        <v>565260</v>
      </c>
      <c r="BO4" s="40" t="s">
        <v>376</v>
      </c>
      <c r="BP4" s="22" t="s">
        <v>381</v>
      </c>
      <c r="BQ4" s="52" t="s">
        <v>382</v>
      </c>
      <c r="BR4" s="55">
        <v>0</v>
      </c>
      <c r="BS4" s="50">
        <f t="shared" si="3"/>
        <v>316.67226890756302</v>
      </c>
      <c r="BT4" s="80">
        <f t="shared" si="4"/>
        <v>62.200580263949334</v>
      </c>
      <c r="BU4" s="75">
        <f t="shared" si="5"/>
        <v>35.282913165266109</v>
      </c>
      <c r="BV4" s="14">
        <f t="shared" si="6"/>
        <v>0</v>
      </c>
      <c r="BW4" s="14">
        <f t="shared" si="7"/>
        <v>0</v>
      </c>
      <c r="BX4" s="14">
        <f t="shared" si="8"/>
        <v>0</v>
      </c>
      <c r="BY4" s="14">
        <f t="shared" si="9"/>
        <v>0</v>
      </c>
      <c r="BZ4" s="14">
        <f t="shared" si="10"/>
        <v>49.915966386554622</v>
      </c>
      <c r="CA4" s="14">
        <f t="shared" si="11"/>
        <v>81.235854341736697</v>
      </c>
      <c r="CB4" s="14">
        <f t="shared" si="12"/>
        <v>0</v>
      </c>
      <c r="CC4" s="14">
        <f t="shared" si="13"/>
        <v>81.235854341736697</v>
      </c>
      <c r="CD4" s="14">
        <f t="shared" si="14"/>
        <v>28.100840336134453</v>
      </c>
      <c r="CE4" s="14">
        <f t="shared" si="15"/>
        <v>0</v>
      </c>
      <c r="CF4" s="14">
        <f t="shared" si="16"/>
        <v>118.75070028011204</v>
      </c>
      <c r="CG4" s="19">
        <f t="shared" si="17"/>
        <v>0</v>
      </c>
    </row>
    <row r="5" spans="1:85" ht="13.8" x14ac:dyDescent="0.3">
      <c r="A5" s="3" t="s">
        <v>376</v>
      </c>
      <c r="B5" s="4" t="s">
        <v>383</v>
      </c>
      <c r="C5" s="4" t="s">
        <v>384</v>
      </c>
      <c r="D5" s="5">
        <v>1141</v>
      </c>
      <c r="E5" s="6">
        <v>0</v>
      </c>
      <c r="F5" s="6">
        <v>0</v>
      </c>
      <c r="G5" s="7">
        <v>0</v>
      </c>
      <c r="H5" s="6">
        <v>0</v>
      </c>
      <c r="I5" s="6">
        <v>0</v>
      </c>
      <c r="J5" s="7">
        <v>35184</v>
      </c>
      <c r="K5" s="7">
        <v>0</v>
      </c>
      <c r="L5" s="8">
        <v>0</v>
      </c>
      <c r="M5" s="6">
        <v>0</v>
      </c>
      <c r="N5" s="7">
        <v>0</v>
      </c>
      <c r="O5" s="8">
        <v>0</v>
      </c>
      <c r="P5" s="6">
        <v>0</v>
      </c>
      <c r="Q5" s="6">
        <v>0</v>
      </c>
      <c r="R5" s="6">
        <v>0</v>
      </c>
      <c r="S5" s="7">
        <v>0</v>
      </c>
      <c r="T5" s="6">
        <v>0</v>
      </c>
      <c r="U5" s="6">
        <v>0</v>
      </c>
      <c r="V5" s="6">
        <v>0</v>
      </c>
      <c r="W5" s="7">
        <v>0</v>
      </c>
      <c r="X5" s="7">
        <v>7912</v>
      </c>
      <c r="Y5" s="6">
        <v>0</v>
      </c>
      <c r="Z5" s="7">
        <v>0</v>
      </c>
      <c r="AA5" s="7">
        <v>0</v>
      </c>
      <c r="AB5" s="8">
        <v>0</v>
      </c>
      <c r="AC5" s="8">
        <v>0</v>
      </c>
      <c r="AD5" s="6">
        <v>0</v>
      </c>
      <c r="AE5" s="6">
        <v>0</v>
      </c>
      <c r="AF5" s="7">
        <v>29</v>
      </c>
      <c r="AG5" s="7">
        <v>1575</v>
      </c>
      <c r="AH5" s="7">
        <v>290</v>
      </c>
      <c r="AI5" s="8">
        <v>0</v>
      </c>
      <c r="AJ5" s="7">
        <v>0</v>
      </c>
      <c r="AK5" s="8">
        <v>0</v>
      </c>
      <c r="AL5" s="8">
        <v>0</v>
      </c>
      <c r="AM5" s="8">
        <v>203</v>
      </c>
      <c r="AN5" s="7">
        <v>0</v>
      </c>
      <c r="AO5" s="7">
        <v>0</v>
      </c>
      <c r="AP5" s="8">
        <v>0</v>
      </c>
      <c r="AQ5" s="7">
        <v>853</v>
      </c>
      <c r="AR5" s="7">
        <v>2002</v>
      </c>
      <c r="AS5" s="7">
        <v>0</v>
      </c>
      <c r="AT5" s="8">
        <v>0</v>
      </c>
      <c r="AU5" s="7">
        <v>0</v>
      </c>
      <c r="AV5" s="7">
        <v>0</v>
      </c>
      <c r="AW5" s="7"/>
      <c r="AX5" s="8">
        <v>0</v>
      </c>
      <c r="AY5" s="7">
        <v>221954</v>
      </c>
      <c r="AZ5" s="8">
        <v>0</v>
      </c>
      <c r="BA5" s="7">
        <v>0</v>
      </c>
      <c r="BB5" s="7">
        <v>66962</v>
      </c>
      <c r="BC5" s="8">
        <v>0</v>
      </c>
      <c r="BD5" s="8">
        <v>66962</v>
      </c>
      <c r="BE5" s="8">
        <v>0</v>
      </c>
      <c r="BF5" s="6">
        <v>0</v>
      </c>
      <c r="BG5" s="8">
        <v>0</v>
      </c>
      <c r="BH5" s="8">
        <v>221954</v>
      </c>
      <c r="BI5" s="8">
        <v>0</v>
      </c>
      <c r="BJ5" s="8">
        <v>0</v>
      </c>
      <c r="BK5" s="8">
        <v>0</v>
      </c>
      <c r="BL5" s="45">
        <f t="shared" si="0"/>
        <v>115010</v>
      </c>
      <c r="BM5" s="45">
        <f t="shared" si="1"/>
        <v>221954</v>
      </c>
      <c r="BN5" s="45">
        <f t="shared" si="2"/>
        <v>336964</v>
      </c>
      <c r="BO5" s="40" t="s">
        <v>376</v>
      </c>
      <c r="BP5" s="22" t="s">
        <v>383</v>
      </c>
      <c r="BQ5" s="52" t="s">
        <v>384</v>
      </c>
      <c r="BR5" s="55">
        <v>0</v>
      </c>
      <c r="BS5" s="50">
        <f t="shared" si="3"/>
        <v>295.32340052585454</v>
      </c>
      <c r="BT5" s="80">
        <f t="shared" si="4"/>
        <v>34.131242506617923</v>
      </c>
      <c r="BU5" s="75">
        <f t="shared" si="5"/>
        <v>6.9342681858019279</v>
      </c>
      <c r="BV5" s="14">
        <f t="shared" si="6"/>
        <v>0</v>
      </c>
      <c r="BW5" s="14">
        <f t="shared" si="7"/>
        <v>0</v>
      </c>
      <c r="BX5" s="14">
        <f t="shared" si="8"/>
        <v>0</v>
      </c>
      <c r="BY5" s="14">
        <f t="shared" si="9"/>
        <v>0</v>
      </c>
      <c r="BZ5" s="14">
        <f t="shared" si="10"/>
        <v>30.836108676599473</v>
      </c>
      <c r="CA5" s="14">
        <f t="shared" si="11"/>
        <v>0</v>
      </c>
      <c r="CB5" s="14">
        <f t="shared" si="12"/>
        <v>0</v>
      </c>
      <c r="CC5" s="14">
        <f t="shared" si="13"/>
        <v>0</v>
      </c>
      <c r="CD5" s="14">
        <f t="shared" si="14"/>
        <v>58.687116564417181</v>
      </c>
      <c r="CE5" s="14">
        <f t="shared" si="15"/>
        <v>0</v>
      </c>
      <c r="CF5" s="14">
        <f t="shared" si="16"/>
        <v>194.52585451358456</v>
      </c>
      <c r="CG5" s="19">
        <f t="shared" si="17"/>
        <v>0</v>
      </c>
    </row>
    <row r="6" spans="1:85" ht="13.8" x14ac:dyDescent="0.3">
      <c r="A6" s="3" t="s">
        <v>376</v>
      </c>
      <c r="B6" s="4" t="s">
        <v>385</v>
      </c>
      <c r="C6" s="4" t="s">
        <v>386</v>
      </c>
      <c r="D6" s="5">
        <v>49203</v>
      </c>
      <c r="E6" s="6">
        <v>1212</v>
      </c>
      <c r="F6" s="6">
        <v>1523290</v>
      </c>
      <c r="G6" s="7">
        <v>1013540</v>
      </c>
      <c r="H6" s="6">
        <v>0</v>
      </c>
      <c r="I6" s="6">
        <v>4280</v>
      </c>
      <c r="J6" s="7">
        <v>0</v>
      </c>
      <c r="K6" s="7">
        <v>1532420</v>
      </c>
      <c r="L6" s="8">
        <v>668</v>
      </c>
      <c r="M6" s="6">
        <v>60</v>
      </c>
      <c r="N6" s="7">
        <v>20520</v>
      </c>
      <c r="O6" s="8">
        <v>0</v>
      </c>
      <c r="P6" s="6">
        <v>0</v>
      </c>
      <c r="Q6" s="6">
        <v>0</v>
      </c>
      <c r="R6" s="6">
        <v>0</v>
      </c>
      <c r="S6" s="7">
        <v>0</v>
      </c>
      <c r="T6" s="6">
        <v>0</v>
      </c>
      <c r="U6" s="6">
        <v>0</v>
      </c>
      <c r="V6" s="6">
        <v>62540</v>
      </c>
      <c r="W6" s="7">
        <v>126710</v>
      </c>
      <c r="X6" s="7">
        <v>1738340</v>
      </c>
      <c r="Y6" s="6">
        <v>0</v>
      </c>
      <c r="Z6" s="7">
        <v>3118650</v>
      </c>
      <c r="AA6" s="7">
        <v>100620</v>
      </c>
      <c r="AB6" s="8">
        <v>0</v>
      </c>
      <c r="AC6" s="8">
        <v>0</v>
      </c>
      <c r="AD6" s="6">
        <v>0</v>
      </c>
      <c r="AE6" s="6">
        <v>0</v>
      </c>
      <c r="AF6" s="7">
        <v>1080</v>
      </c>
      <c r="AG6" s="7">
        <v>54600</v>
      </c>
      <c r="AH6" s="7">
        <v>37765</v>
      </c>
      <c r="AI6" s="8">
        <v>1410</v>
      </c>
      <c r="AJ6" s="7">
        <v>4520</v>
      </c>
      <c r="AK6" s="8">
        <v>0</v>
      </c>
      <c r="AL6" s="8">
        <v>0</v>
      </c>
      <c r="AM6" s="8">
        <v>0</v>
      </c>
      <c r="AN6" s="7">
        <v>3941</v>
      </c>
      <c r="AO6" s="7">
        <v>5770</v>
      </c>
      <c r="AP6" s="8">
        <v>0</v>
      </c>
      <c r="AQ6" s="7">
        <v>62540</v>
      </c>
      <c r="AR6" s="7">
        <v>76480</v>
      </c>
      <c r="AS6" s="7">
        <v>718260</v>
      </c>
      <c r="AT6" s="8">
        <v>0</v>
      </c>
      <c r="AU6" s="7">
        <v>38740</v>
      </c>
      <c r="AV6" s="7">
        <v>1563080</v>
      </c>
      <c r="AW6" s="7"/>
      <c r="AX6" s="8">
        <v>0</v>
      </c>
      <c r="AY6" s="7">
        <v>12593740</v>
      </c>
      <c r="AZ6" s="8">
        <v>0</v>
      </c>
      <c r="BA6" s="7">
        <v>1204450</v>
      </c>
      <c r="BB6" s="7">
        <v>571040</v>
      </c>
      <c r="BC6" s="8">
        <v>0</v>
      </c>
      <c r="BD6" s="8">
        <v>571040</v>
      </c>
      <c r="BE6" s="8">
        <v>0</v>
      </c>
      <c r="BF6" s="6">
        <v>0</v>
      </c>
      <c r="BG6" s="8">
        <v>1204450</v>
      </c>
      <c r="BH6" s="8">
        <v>12593740</v>
      </c>
      <c r="BI6" s="8">
        <v>0</v>
      </c>
      <c r="BJ6" s="8">
        <v>0</v>
      </c>
      <c r="BK6" s="8">
        <v>0</v>
      </c>
      <c r="BL6" s="45">
        <f t="shared" si="0"/>
        <v>12382076</v>
      </c>
      <c r="BM6" s="45">
        <f t="shared" si="1"/>
        <v>13798190</v>
      </c>
      <c r="BN6" s="45">
        <f t="shared" si="2"/>
        <v>26180266</v>
      </c>
      <c r="BO6" s="40" t="s">
        <v>376</v>
      </c>
      <c r="BP6" s="22" t="s">
        <v>385</v>
      </c>
      <c r="BQ6" s="52" t="s">
        <v>386</v>
      </c>
      <c r="BR6" s="55">
        <v>0</v>
      </c>
      <c r="BS6" s="50">
        <f t="shared" si="3"/>
        <v>532.08678332621992</v>
      </c>
      <c r="BT6" s="80">
        <f t="shared" si="4"/>
        <v>47.295455286817941</v>
      </c>
      <c r="BU6" s="75">
        <f t="shared" si="5"/>
        <v>66.289250655447844</v>
      </c>
      <c r="BV6" s="14">
        <f t="shared" si="6"/>
        <v>20.599150458305388</v>
      </c>
      <c r="BW6" s="14">
        <f t="shared" si="7"/>
        <v>31.144848891327765</v>
      </c>
      <c r="BX6" s="14">
        <f t="shared" si="8"/>
        <v>14.597890372538259</v>
      </c>
      <c r="BY6" s="14">
        <f t="shared" si="9"/>
        <v>0.87433693067495888</v>
      </c>
      <c r="BZ6" s="14">
        <f t="shared" si="10"/>
        <v>0</v>
      </c>
      <c r="CA6" s="14">
        <f t="shared" si="11"/>
        <v>63.383330284738733</v>
      </c>
      <c r="CB6" s="14">
        <f t="shared" si="12"/>
        <v>31.767981627136557</v>
      </c>
      <c r="CC6" s="14">
        <f t="shared" si="13"/>
        <v>95.151311911875297</v>
      </c>
      <c r="CD6" s="14">
        <f t="shared" si="14"/>
        <v>11.605796394528788</v>
      </c>
      <c r="CE6" s="14">
        <f t="shared" si="15"/>
        <v>0</v>
      </c>
      <c r="CF6" s="14">
        <f t="shared" si="16"/>
        <v>255.95471820823934</v>
      </c>
      <c r="CG6" s="19">
        <f t="shared" si="17"/>
        <v>3.8463101843383534</v>
      </c>
    </row>
    <row r="7" spans="1:85" ht="13.8" x14ac:dyDescent="0.3">
      <c r="A7" s="3" t="s">
        <v>376</v>
      </c>
      <c r="B7" s="4" t="s">
        <v>387</v>
      </c>
      <c r="C7" s="4" t="s">
        <v>388</v>
      </c>
      <c r="D7" s="5">
        <v>1085</v>
      </c>
      <c r="E7" s="6">
        <v>0</v>
      </c>
      <c r="F7" s="6">
        <v>24000</v>
      </c>
      <c r="G7" s="7">
        <v>560</v>
      </c>
      <c r="H7" s="6">
        <v>0</v>
      </c>
      <c r="I7" s="6">
        <v>0</v>
      </c>
      <c r="J7" s="7">
        <v>38880</v>
      </c>
      <c r="K7" s="7">
        <v>26420</v>
      </c>
      <c r="L7" s="8">
        <v>0</v>
      </c>
      <c r="M7" s="6">
        <v>0</v>
      </c>
      <c r="N7" s="7">
        <v>0</v>
      </c>
      <c r="O7" s="8">
        <v>0</v>
      </c>
      <c r="P7" s="6">
        <v>0</v>
      </c>
      <c r="Q7" s="6">
        <v>0</v>
      </c>
      <c r="R7" s="6">
        <v>0</v>
      </c>
      <c r="S7" s="7">
        <v>0</v>
      </c>
      <c r="T7" s="6">
        <v>0</v>
      </c>
      <c r="U7" s="6">
        <v>0</v>
      </c>
      <c r="V7" s="6">
        <v>0</v>
      </c>
      <c r="W7" s="7">
        <v>0</v>
      </c>
      <c r="X7" s="7">
        <v>45880</v>
      </c>
      <c r="Y7" s="6">
        <v>0</v>
      </c>
      <c r="Z7" s="7">
        <v>74120</v>
      </c>
      <c r="AA7" s="7">
        <v>0</v>
      </c>
      <c r="AB7" s="8">
        <v>0</v>
      </c>
      <c r="AC7" s="8">
        <v>0</v>
      </c>
      <c r="AD7" s="6">
        <v>0</v>
      </c>
      <c r="AE7" s="6">
        <v>0</v>
      </c>
      <c r="AF7" s="7">
        <v>38</v>
      </c>
      <c r="AG7" s="7">
        <v>1839</v>
      </c>
      <c r="AH7" s="7">
        <v>745</v>
      </c>
      <c r="AI7" s="8">
        <v>0</v>
      </c>
      <c r="AJ7" s="7">
        <v>0</v>
      </c>
      <c r="AK7" s="8">
        <v>0</v>
      </c>
      <c r="AL7" s="8">
        <v>0</v>
      </c>
      <c r="AM7" s="8">
        <v>200</v>
      </c>
      <c r="AN7" s="7">
        <v>0</v>
      </c>
      <c r="AO7" s="7">
        <v>49</v>
      </c>
      <c r="AP7" s="8">
        <v>0</v>
      </c>
      <c r="AQ7" s="7">
        <v>1438</v>
      </c>
      <c r="AR7" s="7">
        <v>1678</v>
      </c>
      <c r="AS7" s="7">
        <v>0</v>
      </c>
      <c r="AT7" s="8">
        <v>0</v>
      </c>
      <c r="AU7" s="7">
        <v>0</v>
      </c>
      <c r="AV7" s="7">
        <v>3500</v>
      </c>
      <c r="AW7" s="7"/>
      <c r="AX7" s="8">
        <v>0</v>
      </c>
      <c r="AY7" s="7">
        <v>126510</v>
      </c>
      <c r="AZ7" s="8">
        <v>0</v>
      </c>
      <c r="BA7" s="7">
        <v>0</v>
      </c>
      <c r="BB7" s="7">
        <v>16540</v>
      </c>
      <c r="BC7" s="8">
        <v>0</v>
      </c>
      <c r="BD7" s="8">
        <v>16540</v>
      </c>
      <c r="BE7" s="8">
        <v>0</v>
      </c>
      <c r="BF7" s="6">
        <v>0</v>
      </c>
      <c r="BG7" s="8">
        <v>0</v>
      </c>
      <c r="BH7" s="8">
        <v>126510</v>
      </c>
      <c r="BI7" s="8">
        <v>0</v>
      </c>
      <c r="BJ7" s="8">
        <v>0</v>
      </c>
      <c r="BK7" s="8">
        <v>0</v>
      </c>
      <c r="BL7" s="45">
        <f t="shared" si="0"/>
        <v>235887</v>
      </c>
      <c r="BM7" s="45">
        <f t="shared" si="1"/>
        <v>126510</v>
      </c>
      <c r="BN7" s="45">
        <f t="shared" si="2"/>
        <v>362397</v>
      </c>
      <c r="BO7" s="40" t="s">
        <v>376</v>
      </c>
      <c r="BP7" s="22" t="s">
        <v>387</v>
      </c>
      <c r="BQ7" s="52" t="s">
        <v>388</v>
      </c>
      <c r="BR7" s="55">
        <v>0</v>
      </c>
      <c r="BS7" s="50">
        <f t="shared" si="3"/>
        <v>334.00645161290322</v>
      </c>
      <c r="BT7" s="80">
        <f t="shared" si="4"/>
        <v>65.090770618962082</v>
      </c>
      <c r="BU7" s="75">
        <f t="shared" si="5"/>
        <v>64.405529953917053</v>
      </c>
      <c r="BV7" s="14">
        <f t="shared" si="6"/>
        <v>0.5161290322580645</v>
      </c>
      <c r="BW7" s="14">
        <f t="shared" si="7"/>
        <v>24.350230414746544</v>
      </c>
      <c r="BX7" s="14">
        <f t="shared" si="8"/>
        <v>0</v>
      </c>
      <c r="BY7" s="14">
        <f t="shared" si="9"/>
        <v>0</v>
      </c>
      <c r="BZ7" s="14">
        <f t="shared" si="10"/>
        <v>35.834101382488477</v>
      </c>
      <c r="CA7" s="14">
        <f t="shared" si="11"/>
        <v>68.313364055299544</v>
      </c>
      <c r="CB7" s="14">
        <f t="shared" si="12"/>
        <v>3.225806451612903</v>
      </c>
      <c r="CC7" s="14">
        <f t="shared" si="13"/>
        <v>71.539170506912441</v>
      </c>
      <c r="CD7" s="14">
        <f t="shared" si="14"/>
        <v>15.244239631336406</v>
      </c>
      <c r="CE7" s="14">
        <f t="shared" si="15"/>
        <v>0</v>
      </c>
      <c r="CF7" s="14">
        <f t="shared" si="16"/>
        <v>116.59907834101382</v>
      </c>
      <c r="CG7" s="19">
        <f t="shared" si="17"/>
        <v>0</v>
      </c>
    </row>
    <row r="8" spans="1:85" ht="13.8" x14ac:dyDescent="0.3">
      <c r="A8" s="3" t="s">
        <v>376</v>
      </c>
      <c r="B8" s="4" t="s">
        <v>389</v>
      </c>
      <c r="C8" s="4" t="s">
        <v>390</v>
      </c>
      <c r="D8" s="5">
        <v>8613</v>
      </c>
      <c r="E8" s="6">
        <v>0</v>
      </c>
      <c r="F8" s="6">
        <v>0</v>
      </c>
      <c r="G8" s="7">
        <v>0</v>
      </c>
      <c r="H8" s="6">
        <v>0</v>
      </c>
      <c r="I8" s="6">
        <v>0</v>
      </c>
      <c r="J8" s="7">
        <v>351760</v>
      </c>
      <c r="K8" s="7">
        <v>0</v>
      </c>
      <c r="L8" s="8">
        <v>0</v>
      </c>
      <c r="M8" s="6">
        <v>0</v>
      </c>
      <c r="N8" s="7">
        <v>0</v>
      </c>
      <c r="O8" s="8">
        <v>0</v>
      </c>
      <c r="P8" s="6">
        <v>0</v>
      </c>
      <c r="Q8" s="6">
        <v>0</v>
      </c>
      <c r="R8" s="6">
        <v>0</v>
      </c>
      <c r="S8" s="7">
        <v>0</v>
      </c>
      <c r="T8" s="6">
        <v>0</v>
      </c>
      <c r="U8" s="6">
        <v>0</v>
      </c>
      <c r="V8" s="6">
        <v>0</v>
      </c>
      <c r="W8" s="7">
        <v>0</v>
      </c>
      <c r="X8" s="7">
        <v>300900</v>
      </c>
      <c r="Y8" s="6">
        <v>0</v>
      </c>
      <c r="Z8" s="7">
        <v>499890</v>
      </c>
      <c r="AA8" s="7">
        <v>0</v>
      </c>
      <c r="AB8" s="8">
        <v>0</v>
      </c>
      <c r="AC8" s="8">
        <v>0</v>
      </c>
      <c r="AD8" s="6">
        <v>0</v>
      </c>
      <c r="AE8" s="6">
        <v>0</v>
      </c>
      <c r="AF8" s="7">
        <v>105</v>
      </c>
      <c r="AG8" s="7">
        <v>5749</v>
      </c>
      <c r="AH8" s="7">
        <v>7940</v>
      </c>
      <c r="AI8" s="8">
        <v>0</v>
      </c>
      <c r="AJ8" s="7">
        <v>0</v>
      </c>
      <c r="AK8" s="8">
        <v>0</v>
      </c>
      <c r="AL8" s="8">
        <v>0</v>
      </c>
      <c r="AM8" s="8">
        <v>500</v>
      </c>
      <c r="AN8" s="7">
        <v>0</v>
      </c>
      <c r="AO8" s="7">
        <v>0</v>
      </c>
      <c r="AP8" s="8">
        <v>0</v>
      </c>
      <c r="AQ8" s="7">
        <v>3112</v>
      </c>
      <c r="AR8" s="7">
        <v>7309</v>
      </c>
      <c r="AS8" s="7">
        <v>0</v>
      </c>
      <c r="AT8" s="8">
        <v>0</v>
      </c>
      <c r="AU8" s="7">
        <v>0</v>
      </c>
      <c r="AV8" s="7">
        <v>341970</v>
      </c>
      <c r="AW8" s="7"/>
      <c r="AX8" s="8">
        <v>0</v>
      </c>
      <c r="AY8" s="7">
        <v>1736890</v>
      </c>
      <c r="AZ8" s="8">
        <v>0</v>
      </c>
      <c r="BA8" s="7">
        <v>48670</v>
      </c>
      <c r="BB8" s="7">
        <v>131340</v>
      </c>
      <c r="BC8" s="8">
        <v>0</v>
      </c>
      <c r="BD8" s="8">
        <v>131340</v>
      </c>
      <c r="BE8" s="8">
        <v>0</v>
      </c>
      <c r="BF8" s="6">
        <v>0</v>
      </c>
      <c r="BG8" s="8">
        <v>48670</v>
      </c>
      <c r="BH8" s="8">
        <v>1736890</v>
      </c>
      <c r="BI8" s="8">
        <v>0</v>
      </c>
      <c r="BJ8" s="8">
        <v>0</v>
      </c>
      <c r="BK8" s="8">
        <v>0</v>
      </c>
      <c r="BL8" s="45">
        <f t="shared" si="0"/>
        <v>1650575</v>
      </c>
      <c r="BM8" s="45">
        <f t="shared" si="1"/>
        <v>1785560</v>
      </c>
      <c r="BN8" s="45">
        <f t="shared" si="2"/>
        <v>3436135</v>
      </c>
      <c r="BO8" s="40" t="s">
        <v>376</v>
      </c>
      <c r="BP8" s="22" t="s">
        <v>389</v>
      </c>
      <c r="BQ8" s="52" t="s">
        <v>390</v>
      </c>
      <c r="BR8" s="55">
        <v>0</v>
      </c>
      <c r="BS8" s="50">
        <f t="shared" si="3"/>
        <v>398.94752118890051</v>
      </c>
      <c r="BT8" s="80">
        <f t="shared" si="4"/>
        <v>48.035801852953973</v>
      </c>
      <c r="BU8" s="75">
        <f t="shared" si="5"/>
        <v>34.93556252176942</v>
      </c>
      <c r="BV8" s="14">
        <f t="shared" si="6"/>
        <v>0</v>
      </c>
      <c r="BW8" s="14">
        <f t="shared" si="7"/>
        <v>0</v>
      </c>
      <c r="BX8" s="14">
        <f t="shared" si="8"/>
        <v>0</v>
      </c>
      <c r="BY8" s="14">
        <f t="shared" si="9"/>
        <v>0</v>
      </c>
      <c r="BZ8" s="14">
        <f t="shared" si="10"/>
        <v>40.840589806107047</v>
      </c>
      <c r="CA8" s="14">
        <f t="shared" si="11"/>
        <v>58.039010797631484</v>
      </c>
      <c r="CB8" s="14">
        <f t="shared" si="12"/>
        <v>39.703935910832463</v>
      </c>
      <c r="CC8" s="14">
        <f t="shared" si="13"/>
        <v>97.742946708463947</v>
      </c>
      <c r="CD8" s="14">
        <f t="shared" si="14"/>
        <v>15.249042145593871</v>
      </c>
      <c r="CE8" s="14">
        <f t="shared" si="15"/>
        <v>0</v>
      </c>
      <c r="CF8" s="14">
        <f t="shared" si="16"/>
        <v>201.65911993498202</v>
      </c>
      <c r="CG8" s="19">
        <f t="shared" si="17"/>
        <v>0</v>
      </c>
    </row>
    <row r="9" spans="1:85" ht="13.8" x14ac:dyDescent="0.3">
      <c r="A9" s="3" t="s">
        <v>376</v>
      </c>
      <c r="B9" s="4" t="s">
        <v>391</v>
      </c>
      <c r="C9" s="4" t="s">
        <v>392</v>
      </c>
      <c r="D9" s="5">
        <v>2774</v>
      </c>
      <c r="E9" s="6">
        <v>0</v>
      </c>
      <c r="F9" s="6">
        <v>0</v>
      </c>
      <c r="G9" s="7">
        <v>0</v>
      </c>
      <c r="H9" s="6">
        <v>0</v>
      </c>
      <c r="I9" s="6">
        <v>0</v>
      </c>
      <c r="J9" s="7">
        <v>95371</v>
      </c>
      <c r="K9" s="7">
        <v>81580</v>
      </c>
      <c r="L9" s="8">
        <v>0</v>
      </c>
      <c r="M9" s="6">
        <v>0</v>
      </c>
      <c r="N9" s="7">
        <v>0</v>
      </c>
      <c r="O9" s="8">
        <v>0</v>
      </c>
      <c r="P9" s="6">
        <v>0</v>
      </c>
      <c r="Q9" s="6">
        <v>0</v>
      </c>
      <c r="R9" s="6">
        <v>0</v>
      </c>
      <c r="S9" s="7">
        <v>0</v>
      </c>
      <c r="T9" s="6">
        <v>0</v>
      </c>
      <c r="U9" s="6">
        <v>0</v>
      </c>
      <c r="V9" s="6">
        <v>0</v>
      </c>
      <c r="W9" s="7">
        <v>0</v>
      </c>
      <c r="X9" s="7">
        <v>163514</v>
      </c>
      <c r="Y9" s="6">
        <v>0</v>
      </c>
      <c r="Z9" s="7">
        <v>171300</v>
      </c>
      <c r="AA9" s="7">
        <v>0</v>
      </c>
      <c r="AB9" s="8">
        <v>0</v>
      </c>
      <c r="AC9" s="8">
        <v>0</v>
      </c>
      <c r="AD9" s="6">
        <v>0</v>
      </c>
      <c r="AE9" s="6">
        <v>0</v>
      </c>
      <c r="AF9" s="7">
        <v>44</v>
      </c>
      <c r="AG9" s="7">
        <v>2399</v>
      </c>
      <c r="AH9" s="7">
        <v>1510</v>
      </c>
      <c r="AI9" s="8">
        <v>0</v>
      </c>
      <c r="AJ9" s="7">
        <v>0</v>
      </c>
      <c r="AK9" s="8">
        <v>0</v>
      </c>
      <c r="AL9" s="8">
        <v>0</v>
      </c>
      <c r="AM9" s="8">
        <v>255</v>
      </c>
      <c r="AN9" s="7">
        <v>0</v>
      </c>
      <c r="AO9" s="7">
        <v>0</v>
      </c>
      <c r="AP9" s="8">
        <v>0</v>
      </c>
      <c r="AQ9" s="7">
        <v>1298</v>
      </c>
      <c r="AR9" s="7">
        <v>3050</v>
      </c>
      <c r="AS9" s="7">
        <v>0</v>
      </c>
      <c r="AT9" s="8">
        <v>0</v>
      </c>
      <c r="AU9" s="7">
        <v>0</v>
      </c>
      <c r="AV9" s="7">
        <v>9580</v>
      </c>
      <c r="AW9" s="7"/>
      <c r="AX9" s="8">
        <v>0</v>
      </c>
      <c r="AY9" s="7">
        <v>280660</v>
      </c>
      <c r="AZ9" s="8">
        <v>0</v>
      </c>
      <c r="BA9" s="7">
        <v>635</v>
      </c>
      <c r="BB9" s="7">
        <v>47900</v>
      </c>
      <c r="BC9" s="8">
        <v>0</v>
      </c>
      <c r="BD9" s="8">
        <v>47900</v>
      </c>
      <c r="BE9" s="8">
        <v>0</v>
      </c>
      <c r="BF9" s="6">
        <v>0</v>
      </c>
      <c r="BG9" s="8">
        <v>635</v>
      </c>
      <c r="BH9" s="8">
        <v>280660</v>
      </c>
      <c r="BI9" s="8">
        <v>0</v>
      </c>
      <c r="BJ9" s="8">
        <v>0</v>
      </c>
      <c r="BK9" s="8">
        <v>0</v>
      </c>
      <c r="BL9" s="45">
        <f t="shared" si="0"/>
        <v>577801</v>
      </c>
      <c r="BM9" s="45">
        <f t="shared" si="1"/>
        <v>281295</v>
      </c>
      <c r="BN9" s="45">
        <f t="shared" si="2"/>
        <v>859096</v>
      </c>
      <c r="BO9" s="40" t="s">
        <v>376</v>
      </c>
      <c r="BP9" s="22" t="s">
        <v>391</v>
      </c>
      <c r="BQ9" s="52" t="s">
        <v>392</v>
      </c>
      <c r="BR9" s="55">
        <v>0</v>
      </c>
      <c r="BS9" s="50">
        <f t="shared" si="3"/>
        <v>309.69574621485219</v>
      </c>
      <c r="BT9" s="80">
        <f t="shared" si="4"/>
        <v>67.256860700084744</v>
      </c>
      <c r="BU9" s="75">
        <f t="shared" si="5"/>
        <v>58.945205479452056</v>
      </c>
      <c r="BV9" s="14">
        <f t="shared" si="6"/>
        <v>0</v>
      </c>
      <c r="BW9" s="14">
        <f t="shared" si="7"/>
        <v>29.408795962509011</v>
      </c>
      <c r="BX9" s="14">
        <f t="shared" si="8"/>
        <v>0</v>
      </c>
      <c r="BY9" s="14">
        <f t="shared" si="9"/>
        <v>0</v>
      </c>
      <c r="BZ9" s="14">
        <f t="shared" si="10"/>
        <v>34.380317231434752</v>
      </c>
      <c r="CA9" s="14">
        <f t="shared" si="11"/>
        <v>61.751982696467195</v>
      </c>
      <c r="CB9" s="14">
        <f t="shared" si="12"/>
        <v>3.4534967555875991</v>
      </c>
      <c r="CC9" s="14">
        <f t="shared" si="13"/>
        <v>65.205479452054789</v>
      </c>
      <c r="CD9" s="14">
        <f t="shared" si="14"/>
        <v>17.267483777937997</v>
      </c>
      <c r="CE9" s="14">
        <f t="shared" si="15"/>
        <v>0</v>
      </c>
      <c r="CF9" s="14">
        <f t="shared" si="16"/>
        <v>101.17519826964671</v>
      </c>
      <c r="CG9" s="19">
        <f t="shared" si="17"/>
        <v>0</v>
      </c>
    </row>
    <row r="10" spans="1:85" ht="13.8" x14ac:dyDescent="0.3">
      <c r="A10" s="3" t="s">
        <v>376</v>
      </c>
      <c r="B10" s="4" t="s">
        <v>393</v>
      </c>
      <c r="C10" s="4" t="s">
        <v>394</v>
      </c>
      <c r="D10" s="5">
        <v>2344</v>
      </c>
      <c r="E10" s="6">
        <v>0</v>
      </c>
      <c r="F10" s="6">
        <v>0</v>
      </c>
      <c r="G10" s="7">
        <v>420</v>
      </c>
      <c r="H10" s="6">
        <v>0</v>
      </c>
      <c r="I10" s="6">
        <v>0</v>
      </c>
      <c r="J10" s="7">
        <v>65440</v>
      </c>
      <c r="K10" s="7">
        <v>52460</v>
      </c>
      <c r="L10" s="8">
        <v>0</v>
      </c>
      <c r="M10" s="6">
        <v>0</v>
      </c>
      <c r="N10" s="7">
        <v>0</v>
      </c>
      <c r="O10" s="8">
        <v>0</v>
      </c>
      <c r="P10" s="6">
        <v>0</v>
      </c>
      <c r="Q10" s="6">
        <v>0</v>
      </c>
      <c r="R10" s="6">
        <v>0</v>
      </c>
      <c r="S10" s="7">
        <v>0</v>
      </c>
      <c r="T10" s="6">
        <v>0</v>
      </c>
      <c r="U10" s="6">
        <v>0</v>
      </c>
      <c r="V10" s="6">
        <v>0</v>
      </c>
      <c r="W10" s="7">
        <v>0</v>
      </c>
      <c r="X10" s="7">
        <v>77200</v>
      </c>
      <c r="Y10" s="6">
        <v>0</v>
      </c>
      <c r="Z10" s="7">
        <v>217410</v>
      </c>
      <c r="AA10" s="7">
        <v>0</v>
      </c>
      <c r="AB10" s="8">
        <v>0</v>
      </c>
      <c r="AC10" s="8">
        <v>0</v>
      </c>
      <c r="AD10" s="6">
        <v>0</v>
      </c>
      <c r="AE10" s="6">
        <v>0</v>
      </c>
      <c r="AF10" s="7">
        <v>30</v>
      </c>
      <c r="AG10" s="7">
        <v>1622</v>
      </c>
      <c r="AH10" s="7">
        <v>1180</v>
      </c>
      <c r="AI10" s="8">
        <v>0</v>
      </c>
      <c r="AJ10" s="7">
        <v>0</v>
      </c>
      <c r="AK10" s="8">
        <v>0</v>
      </c>
      <c r="AL10" s="8">
        <v>0</v>
      </c>
      <c r="AM10" s="8">
        <v>200</v>
      </c>
      <c r="AN10" s="7">
        <v>0</v>
      </c>
      <c r="AO10" s="7">
        <v>0</v>
      </c>
      <c r="AP10" s="8">
        <v>0</v>
      </c>
      <c r="AQ10" s="7">
        <v>878</v>
      </c>
      <c r="AR10" s="7">
        <v>2062</v>
      </c>
      <c r="AS10" s="7">
        <v>0</v>
      </c>
      <c r="AT10" s="8">
        <v>0</v>
      </c>
      <c r="AU10" s="7">
        <v>0</v>
      </c>
      <c r="AV10" s="7">
        <v>134190</v>
      </c>
      <c r="AW10" s="7"/>
      <c r="AX10" s="8">
        <v>0</v>
      </c>
      <c r="AY10" s="7">
        <v>263380</v>
      </c>
      <c r="AZ10" s="8">
        <v>0</v>
      </c>
      <c r="BA10" s="7">
        <v>1620</v>
      </c>
      <c r="BB10" s="7">
        <v>41180</v>
      </c>
      <c r="BC10" s="8">
        <v>0</v>
      </c>
      <c r="BD10" s="8">
        <v>41180</v>
      </c>
      <c r="BE10" s="8">
        <v>0</v>
      </c>
      <c r="BF10" s="6">
        <v>0</v>
      </c>
      <c r="BG10" s="8">
        <v>1620</v>
      </c>
      <c r="BH10" s="8">
        <v>263380</v>
      </c>
      <c r="BI10" s="8">
        <v>0</v>
      </c>
      <c r="BJ10" s="8">
        <v>0</v>
      </c>
      <c r="BK10" s="8">
        <v>0</v>
      </c>
      <c r="BL10" s="45">
        <f t="shared" si="0"/>
        <v>594272</v>
      </c>
      <c r="BM10" s="45">
        <f t="shared" si="1"/>
        <v>265000</v>
      </c>
      <c r="BN10" s="45">
        <f t="shared" si="2"/>
        <v>859272</v>
      </c>
      <c r="BO10" s="40" t="s">
        <v>376</v>
      </c>
      <c r="BP10" s="22" t="s">
        <v>393</v>
      </c>
      <c r="BQ10" s="52" t="s">
        <v>394</v>
      </c>
      <c r="BR10" s="55">
        <v>0</v>
      </c>
      <c r="BS10" s="50">
        <f t="shared" si="3"/>
        <v>366.58361774744026</v>
      </c>
      <c r="BT10" s="80">
        <f t="shared" si="4"/>
        <v>69.159940042268346</v>
      </c>
      <c r="BU10" s="75">
        <f t="shared" si="5"/>
        <v>32.935153583617748</v>
      </c>
      <c r="BV10" s="14">
        <f t="shared" si="6"/>
        <v>0.17918088737201365</v>
      </c>
      <c r="BW10" s="14">
        <f t="shared" si="7"/>
        <v>22.380546075085324</v>
      </c>
      <c r="BX10" s="14">
        <f t="shared" si="8"/>
        <v>0</v>
      </c>
      <c r="BY10" s="14">
        <f t="shared" si="9"/>
        <v>0</v>
      </c>
      <c r="BZ10" s="14">
        <f t="shared" si="10"/>
        <v>27.918088737201366</v>
      </c>
      <c r="CA10" s="14">
        <f t="shared" si="11"/>
        <v>92.751706484641645</v>
      </c>
      <c r="CB10" s="14">
        <f t="shared" si="12"/>
        <v>57.248293515358363</v>
      </c>
      <c r="CC10" s="14">
        <f t="shared" si="13"/>
        <v>150</v>
      </c>
      <c r="CD10" s="14">
        <f t="shared" si="14"/>
        <v>17.568259385665527</v>
      </c>
      <c r="CE10" s="14">
        <f t="shared" si="15"/>
        <v>0</v>
      </c>
      <c r="CF10" s="14">
        <f t="shared" si="16"/>
        <v>112.36348122866895</v>
      </c>
      <c r="CG10" s="19">
        <f t="shared" si="17"/>
        <v>0</v>
      </c>
    </row>
    <row r="11" spans="1:85" ht="13.8" x14ac:dyDescent="0.3">
      <c r="A11" s="3" t="s">
        <v>376</v>
      </c>
      <c r="B11" s="4" t="s">
        <v>395</v>
      </c>
      <c r="C11" s="4" t="s">
        <v>396</v>
      </c>
      <c r="D11" s="5">
        <v>3669</v>
      </c>
      <c r="E11" s="6">
        <v>15</v>
      </c>
      <c r="F11" s="6">
        <v>0</v>
      </c>
      <c r="G11" s="7">
        <v>0</v>
      </c>
      <c r="H11" s="6">
        <v>0</v>
      </c>
      <c r="I11" s="6">
        <v>0</v>
      </c>
      <c r="J11" s="7">
        <v>150600</v>
      </c>
      <c r="K11" s="7">
        <v>132000</v>
      </c>
      <c r="L11" s="8">
        <v>0</v>
      </c>
      <c r="M11" s="6">
        <v>0</v>
      </c>
      <c r="N11" s="7">
        <v>0</v>
      </c>
      <c r="O11" s="8">
        <v>0</v>
      </c>
      <c r="P11" s="6">
        <v>0</v>
      </c>
      <c r="Q11" s="6">
        <v>0</v>
      </c>
      <c r="R11" s="6">
        <v>0</v>
      </c>
      <c r="S11" s="7">
        <v>0</v>
      </c>
      <c r="T11" s="6">
        <v>0</v>
      </c>
      <c r="U11" s="6">
        <v>0</v>
      </c>
      <c r="V11" s="6">
        <v>0</v>
      </c>
      <c r="W11" s="7">
        <v>0</v>
      </c>
      <c r="X11" s="7">
        <v>212080</v>
      </c>
      <c r="Y11" s="6">
        <v>0</v>
      </c>
      <c r="Z11" s="7">
        <v>520760</v>
      </c>
      <c r="AA11" s="7">
        <v>0</v>
      </c>
      <c r="AB11" s="8">
        <v>0</v>
      </c>
      <c r="AC11" s="8">
        <v>0</v>
      </c>
      <c r="AD11" s="6">
        <v>0</v>
      </c>
      <c r="AE11" s="6">
        <v>0</v>
      </c>
      <c r="AF11" s="7">
        <v>46</v>
      </c>
      <c r="AG11" s="7">
        <v>2511</v>
      </c>
      <c r="AH11" s="7">
        <v>2150</v>
      </c>
      <c r="AI11" s="8">
        <v>0</v>
      </c>
      <c r="AJ11" s="7">
        <v>0</v>
      </c>
      <c r="AK11" s="8">
        <v>0</v>
      </c>
      <c r="AL11" s="8">
        <v>0</v>
      </c>
      <c r="AM11" s="8">
        <v>200</v>
      </c>
      <c r="AN11" s="7">
        <v>0</v>
      </c>
      <c r="AO11" s="7">
        <v>0</v>
      </c>
      <c r="AP11" s="8">
        <v>0</v>
      </c>
      <c r="AQ11" s="7">
        <v>1359</v>
      </c>
      <c r="AR11" s="7">
        <v>3193</v>
      </c>
      <c r="AS11" s="7">
        <v>0</v>
      </c>
      <c r="AT11" s="8">
        <v>0</v>
      </c>
      <c r="AU11" s="7">
        <v>0</v>
      </c>
      <c r="AV11" s="7">
        <v>466000</v>
      </c>
      <c r="AW11" s="7"/>
      <c r="AX11" s="8">
        <v>0</v>
      </c>
      <c r="AY11" s="7">
        <v>385950</v>
      </c>
      <c r="AZ11" s="8">
        <v>0</v>
      </c>
      <c r="BA11" s="7">
        <v>56280</v>
      </c>
      <c r="BB11" s="7">
        <v>81820</v>
      </c>
      <c r="BC11" s="8">
        <v>0</v>
      </c>
      <c r="BD11" s="8">
        <v>81820</v>
      </c>
      <c r="BE11" s="8">
        <v>0</v>
      </c>
      <c r="BF11" s="6">
        <v>0</v>
      </c>
      <c r="BG11" s="8">
        <v>56280</v>
      </c>
      <c r="BH11" s="8">
        <v>385950</v>
      </c>
      <c r="BI11" s="8">
        <v>0</v>
      </c>
      <c r="BJ11" s="8">
        <v>0</v>
      </c>
      <c r="BK11" s="8">
        <v>0</v>
      </c>
      <c r="BL11" s="45">
        <f t="shared" si="0"/>
        <v>1572734</v>
      </c>
      <c r="BM11" s="45">
        <f t="shared" si="1"/>
        <v>442230</v>
      </c>
      <c r="BN11" s="45">
        <f t="shared" si="2"/>
        <v>2014964</v>
      </c>
      <c r="BO11" s="40" t="s">
        <v>376</v>
      </c>
      <c r="BP11" s="22" t="s">
        <v>395</v>
      </c>
      <c r="BQ11" s="52" t="s">
        <v>396</v>
      </c>
      <c r="BR11" s="55">
        <v>0</v>
      </c>
      <c r="BS11" s="50">
        <f t="shared" si="3"/>
        <v>549.18615426546739</v>
      </c>
      <c r="BT11" s="80">
        <f t="shared" si="4"/>
        <v>78.052709626573971</v>
      </c>
      <c r="BU11" s="75">
        <f t="shared" si="5"/>
        <v>57.803216135186702</v>
      </c>
      <c r="BV11" s="14">
        <f t="shared" si="6"/>
        <v>0</v>
      </c>
      <c r="BW11" s="14">
        <f t="shared" si="7"/>
        <v>35.977105478331971</v>
      </c>
      <c r="BX11" s="14">
        <f t="shared" si="8"/>
        <v>0</v>
      </c>
      <c r="BY11" s="14">
        <f t="shared" si="9"/>
        <v>0</v>
      </c>
      <c r="BZ11" s="14">
        <f t="shared" si="10"/>
        <v>41.0466067048242</v>
      </c>
      <c r="CA11" s="14">
        <f t="shared" si="11"/>
        <v>141.93513218860724</v>
      </c>
      <c r="CB11" s="14">
        <f t="shared" si="12"/>
        <v>127.01008449168711</v>
      </c>
      <c r="CC11" s="14">
        <f t="shared" si="13"/>
        <v>268.94521668029438</v>
      </c>
      <c r="CD11" s="14">
        <f t="shared" si="14"/>
        <v>22.300354319978197</v>
      </c>
      <c r="CE11" s="14">
        <f t="shared" si="15"/>
        <v>0</v>
      </c>
      <c r="CF11" s="14">
        <f t="shared" si="16"/>
        <v>105.19215044971382</v>
      </c>
      <c r="CG11" s="19">
        <f t="shared" si="17"/>
        <v>0</v>
      </c>
    </row>
    <row r="12" spans="1:85" ht="13.8" x14ac:dyDescent="0.3">
      <c r="A12" s="3" t="s">
        <v>376</v>
      </c>
      <c r="B12" s="4" t="s">
        <v>397</v>
      </c>
      <c r="C12" s="4" t="s">
        <v>398</v>
      </c>
      <c r="D12" s="5">
        <v>3127</v>
      </c>
      <c r="E12" s="6">
        <v>137</v>
      </c>
      <c r="F12" s="6">
        <v>89433</v>
      </c>
      <c r="G12" s="7">
        <v>10500</v>
      </c>
      <c r="H12" s="6">
        <v>28380</v>
      </c>
      <c r="I12" s="6">
        <v>5200</v>
      </c>
      <c r="J12" s="7">
        <v>0</v>
      </c>
      <c r="K12" s="7">
        <v>37090</v>
      </c>
      <c r="L12" s="8">
        <v>10</v>
      </c>
      <c r="M12" s="6">
        <v>135</v>
      </c>
      <c r="N12" s="7">
        <v>0</v>
      </c>
      <c r="O12" s="8">
        <v>0</v>
      </c>
      <c r="P12" s="6">
        <v>0</v>
      </c>
      <c r="Q12" s="6">
        <v>0</v>
      </c>
      <c r="R12" s="6">
        <v>0</v>
      </c>
      <c r="S12" s="7">
        <v>0</v>
      </c>
      <c r="T12" s="6">
        <v>0</v>
      </c>
      <c r="U12" s="6">
        <v>0</v>
      </c>
      <c r="V12" s="6">
        <v>0</v>
      </c>
      <c r="W12" s="7">
        <v>0</v>
      </c>
      <c r="X12" s="7">
        <v>94860</v>
      </c>
      <c r="Y12" s="6">
        <v>163430</v>
      </c>
      <c r="Z12" s="7">
        <v>216510</v>
      </c>
      <c r="AA12" s="7">
        <v>6770</v>
      </c>
      <c r="AB12" s="8">
        <v>0</v>
      </c>
      <c r="AC12" s="8">
        <v>0</v>
      </c>
      <c r="AD12" s="6">
        <v>0</v>
      </c>
      <c r="AE12" s="6">
        <v>0</v>
      </c>
      <c r="AF12" s="7">
        <v>180</v>
      </c>
      <c r="AG12" s="7">
        <v>8600</v>
      </c>
      <c r="AH12" s="7">
        <v>785</v>
      </c>
      <c r="AI12" s="8">
        <v>0</v>
      </c>
      <c r="AJ12" s="7">
        <v>450</v>
      </c>
      <c r="AK12" s="8">
        <v>0</v>
      </c>
      <c r="AL12" s="8">
        <v>0</v>
      </c>
      <c r="AM12" s="8">
        <v>0</v>
      </c>
      <c r="AN12" s="7">
        <v>388</v>
      </c>
      <c r="AO12" s="7">
        <v>315</v>
      </c>
      <c r="AP12" s="8">
        <v>0</v>
      </c>
      <c r="AQ12" s="7">
        <v>10460</v>
      </c>
      <c r="AR12" s="7">
        <v>7450</v>
      </c>
      <c r="AS12" s="7">
        <v>15320</v>
      </c>
      <c r="AT12" s="8">
        <v>180220</v>
      </c>
      <c r="AU12" s="7">
        <v>50000</v>
      </c>
      <c r="AV12" s="7">
        <v>10120</v>
      </c>
      <c r="AW12" s="7"/>
      <c r="AX12" s="8">
        <v>0</v>
      </c>
      <c r="AY12" s="7">
        <v>499000</v>
      </c>
      <c r="AZ12" s="8">
        <v>0</v>
      </c>
      <c r="BA12" s="7">
        <v>58630</v>
      </c>
      <c r="BB12" s="7">
        <v>74720</v>
      </c>
      <c r="BC12" s="8">
        <v>0</v>
      </c>
      <c r="BD12" s="8">
        <v>74720</v>
      </c>
      <c r="BE12" s="8">
        <v>0</v>
      </c>
      <c r="BF12" s="6">
        <v>0</v>
      </c>
      <c r="BG12" s="8">
        <v>58630</v>
      </c>
      <c r="BH12" s="8">
        <v>499000</v>
      </c>
      <c r="BI12" s="8">
        <v>0</v>
      </c>
      <c r="BJ12" s="8">
        <v>0</v>
      </c>
      <c r="BK12" s="8">
        <v>0</v>
      </c>
      <c r="BL12" s="45">
        <f t="shared" si="0"/>
        <v>1011463</v>
      </c>
      <c r="BM12" s="45">
        <f t="shared" si="1"/>
        <v>557630</v>
      </c>
      <c r="BN12" s="45">
        <f t="shared" si="2"/>
        <v>1569093</v>
      </c>
      <c r="BO12" s="40" t="s">
        <v>376</v>
      </c>
      <c r="BP12" s="22" t="s">
        <v>397</v>
      </c>
      <c r="BQ12" s="52" t="s">
        <v>398</v>
      </c>
      <c r="BR12" s="55">
        <v>0</v>
      </c>
      <c r="BS12" s="50">
        <f t="shared" si="3"/>
        <v>501.78861528621684</v>
      </c>
      <c r="BT12" s="80">
        <f t="shared" si="4"/>
        <v>64.461634842549159</v>
      </c>
      <c r="BU12" s="75">
        <f t="shared" si="5"/>
        <v>58.936040933802367</v>
      </c>
      <c r="BV12" s="14">
        <f t="shared" si="6"/>
        <v>60.991365526063319</v>
      </c>
      <c r="BW12" s="14">
        <f t="shared" si="7"/>
        <v>64.125359769747362</v>
      </c>
      <c r="BX12" s="14">
        <f t="shared" si="8"/>
        <v>13.975055964182923</v>
      </c>
      <c r="BY12" s="14">
        <f t="shared" si="9"/>
        <v>17.65270227054685</v>
      </c>
      <c r="BZ12" s="14">
        <f t="shared" si="10"/>
        <v>0</v>
      </c>
      <c r="CA12" s="14">
        <f t="shared" si="11"/>
        <v>69.238887112248165</v>
      </c>
      <c r="CB12" s="14">
        <f t="shared" si="12"/>
        <v>3.236328749600256</v>
      </c>
      <c r="CC12" s="14">
        <f t="shared" si="13"/>
        <v>72.475215861848412</v>
      </c>
      <c r="CD12" s="14">
        <f t="shared" si="14"/>
        <v>23.895107131435882</v>
      </c>
      <c r="CE12" s="14">
        <f t="shared" si="15"/>
        <v>0</v>
      </c>
      <c r="CF12" s="14">
        <f t="shared" si="16"/>
        <v>159.57787016309561</v>
      </c>
      <c r="CG12" s="19">
        <f t="shared" si="17"/>
        <v>0</v>
      </c>
    </row>
    <row r="13" spans="1:85" ht="13.8" x14ac:dyDescent="0.3">
      <c r="A13" s="3" t="s">
        <v>376</v>
      </c>
      <c r="B13" s="4" t="s">
        <v>399</v>
      </c>
      <c r="C13" s="4" t="s">
        <v>400</v>
      </c>
      <c r="D13" s="5">
        <v>969</v>
      </c>
      <c r="E13" s="6">
        <v>36</v>
      </c>
      <c r="F13" s="6">
        <v>0</v>
      </c>
      <c r="G13" s="7">
        <v>0</v>
      </c>
      <c r="H13" s="6">
        <v>0</v>
      </c>
      <c r="I13" s="6">
        <v>0</v>
      </c>
      <c r="J13" s="7">
        <v>54040</v>
      </c>
      <c r="K13" s="7">
        <v>5780</v>
      </c>
      <c r="L13" s="8">
        <v>0</v>
      </c>
      <c r="M13" s="6">
        <v>0</v>
      </c>
      <c r="N13" s="7">
        <v>0</v>
      </c>
      <c r="O13" s="8">
        <v>0</v>
      </c>
      <c r="P13" s="6">
        <v>0</v>
      </c>
      <c r="Q13" s="6">
        <v>0</v>
      </c>
      <c r="R13" s="6">
        <v>0</v>
      </c>
      <c r="S13" s="7">
        <v>0</v>
      </c>
      <c r="T13" s="6">
        <v>0</v>
      </c>
      <c r="U13" s="6">
        <v>0</v>
      </c>
      <c r="V13" s="6">
        <v>0</v>
      </c>
      <c r="W13" s="7">
        <v>0</v>
      </c>
      <c r="X13" s="7">
        <v>30920</v>
      </c>
      <c r="Y13" s="6">
        <v>0</v>
      </c>
      <c r="Z13" s="7">
        <v>64460</v>
      </c>
      <c r="AA13" s="7">
        <v>3910</v>
      </c>
      <c r="AB13" s="8">
        <v>0</v>
      </c>
      <c r="AC13" s="8">
        <v>0</v>
      </c>
      <c r="AD13" s="6">
        <v>0</v>
      </c>
      <c r="AE13" s="6">
        <v>0</v>
      </c>
      <c r="AF13" s="7">
        <v>0</v>
      </c>
      <c r="AG13" s="7">
        <v>1522</v>
      </c>
      <c r="AH13" s="7">
        <v>510</v>
      </c>
      <c r="AI13" s="8">
        <v>0</v>
      </c>
      <c r="AJ13" s="7">
        <v>0</v>
      </c>
      <c r="AK13" s="8">
        <v>0</v>
      </c>
      <c r="AL13" s="8">
        <v>0</v>
      </c>
      <c r="AM13" s="8">
        <v>200</v>
      </c>
      <c r="AN13" s="7">
        <v>0</v>
      </c>
      <c r="AO13" s="7">
        <v>0</v>
      </c>
      <c r="AP13" s="8">
        <v>0</v>
      </c>
      <c r="AQ13" s="7">
        <v>980</v>
      </c>
      <c r="AR13" s="7">
        <v>2441</v>
      </c>
      <c r="AS13" s="7">
        <v>0</v>
      </c>
      <c r="AT13" s="8">
        <v>0</v>
      </c>
      <c r="AU13" s="7">
        <v>0</v>
      </c>
      <c r="AV13" s="7">
        <v>119070</v>
      </c>
      <c r="AW13" s="7"/>
      <c r="AX13" s="8">
        <v>400</v>
      </c>
      <c r="AY13" s="7">
        <v>90750</v>
      </c>
      <c r="AZ13" s="8">
        <v>0</v>
      </c>
      <c r="BA13" s="7">
        <v>0</v>
      </c>
      <c r="BB13" s="7">
        <v>49460</v>
      </c>
      <c r="BC13" s="8">
        <v>0</v>
      </c>
      <c r="BD13" s="8">
        <v>49460</v>
      </c>
      <c r="BE13" s="8">
        <v>0</v>
      </c>
      <c r="BF13" s="6">
        <v>0</v>
      </c>
      <c r="BG13" s="8">
        <v>0</v>
      </c>
      <c r="BH13" s="8">
        <v>90750</v>
      </c>
      <c r="BI13" s="8">
        <v>0</v>
      </c>
      <c r="BJ13" s="8">
        <v>0</v>
      </c>
      <c r="BK13" s="8">
        <v>0</v>
      </c>
      <c r="BL13" s="45">
        <f t="shared" si="0"/>
        <v>333329</v>
      </c>
      <c r="BM13" s="45">
        <f t="shared" si="1"/>
        <v>90750</v>
      </c>
      <c r="BN13" s="45">
        <f t="shared" si="2"/>
        <v>424079</v>
      </c>
      <c r="BO13" s="40" t="s">
        <v>376</v>
      </c>
      <c r="BP13" s="22" t="s">
        <v>399</v>
      </c>
      <c r="BQ13" s="52" t="s">
        <v>400</v>
      </c>
      <c r="BR13" s="55">
        <v>8250</v>
      </c>
      <c r="BS13" s="50">
        <f t="shared" si="3"/>
        <v>446.15995872033022</v>
      </c>
      <c r="BT13" s="80">
        <f t="shared" si="4"/>
        <v>79.009041725167634</v>
      </c>
      <c r="BU13" s="75">
        <f t="shared" si="5"/>
        <v>31.909184726522188</v>
      </c>
      <c r="BV13" s="14">
        <f t="shared" si="6"/>
        <v>0</v>
      </c>
      <c r="BW13" s="14">
        <f t="shared" si="7"/>
        <v>5.9649122807017543</v>
      </c>
      <c r="BX13" s="14">
        <f t="shared" si="8"/>
        <v>0</v>
      </c>
      <c r="BY13" s="14">
        <f t="shared" si="9"/>
        <v>0</v>
      </c>
      <c r="BZ13" s="14">
        <f t="shared" si="10"/>
        <v>55.768833849329205</v>
      </c>
      <c r="CA13" s="14">
        <f t="shared" si="11"/>
        <v>66.522187822497415</v>
      </c>
      <c r="CB13" s="14">
        <f t="shared" si="12"/>
        <v>122.87925696594428</v>
      </c>
      <c r="CC13" s="14">
        <f t="shared" si="13"/>
        <v>189.40144478844169</v>
      </c>
      <c r="CD13" s="14">
        <f t="shared" si="14"/>
        <v>51.042311661506709</v>
      </c>
      <c r="CE13" s="14">
        <f t="shared" si="15"/>
        <v>0</v>
      </c>
      <c r="CF13" s="14">
        <f t="shared" si="16"/>
        <v>93.653250773993804</v>
      </c>
      <c r="CG13" s="19">
        <f t="shared" si="17"/>
        <v>0</v>
      </c>
    </row>
    <row r="14" spans="1:85" ht="13.8" x14ac:dyDescent="0.3">
      <c r="A14" s="3" t="s">
        <v>376</v>
      </c>
      <c r="B14" s="4" t="s">
        <v>401</v>
      </c>
      <c r="C14" s="4" t="s">
        <v>402</v>
      </c>
      <c r="D14" s="5">
        <v>5391</v>
      </c>
      <c r="E14" s="6">
        <v>0</v>
      </c>
      <c r="F14" s="6">
        <v>52900</v>
      </c>
      <c r="G14" s="7">
        <v>0</v>
      </c>
      <c r="H14" s="6">
        <v>0</v>
      </c>
      <c r="I14" s="6">
        <v>0</v>
      </c>
      <c r="J14" s="7">
        <v>275650</v>
      </c>
      <c r="K14" s="7">
        <v>105920</v>
      </c>
      <c r="L14" s="8">
        <v>0</v>
      </c>
      <c r="M14" s="6">
        <v>0</v>
      </c>
      <c r="N14" s="7">
        <v>0</v>
      </c>
      <c r="O14" s="8">
        <v>0</v>
      </c>
      <c r="P14" s="6">
        <v>0</v>
      </c>
      <c r="Q14" s="6">
        <v>0</v>
      </c>
      <c r="R14" s="6">
        <v>0</v>
      </c>
      <c r="S14" s="7">
        <v>0</v>
      </c>
      <c r="T14" s="6">
        <v>0</v>
      </c>
      <c r="U14" s="6">
        <v>0</v>
      </c>
      <c r="V14" s="6">
        <v>0</v>
      </c>
      <c r="W14" s="7">
        <v>0</v>
      </c>
      <c r="X14" s="7">
        <v>257900</v>
      </c>
      <c r="Y14" s="6">
        <v>0</v>
      </c>
      <c r="Z14" s="7">
        <v>817950</v>
      </c>
      <c r="AA14" s="7">
        <v>0</v>
      </c>
      <c r="AB14" s="8">
        <v>0</v>
      </c>
      <c r="AC14" s="8">
        <v>0</v>
      </c>
      <c r="AD14" s="6">
        <v>0</v>
      </c>
      <c r="AE14" s="6">
        <v>0</v>
      </c>
      <c r="AF14" s="7">
        <v>150</v>
      </c>
      <c r="AG14" s="7">
        <v>7306</v>
      </c>
      <c r="AH14" s="7">
        <v>3750</v>
      </c>
      <c r="AI14" s="8">
        <v>0</v>
      </c>
      <c r="AJ14" s="7">
        <v>0</v>
      </c>
      <c r="AK14" s="8">
        <v>0</v>
      </c>
      <c r="AL14" s="8">
        <v>0</v>
      </c>
      <c r="AM14" s="8">
        <v>600</v>
      </c>
      <c r="AN14" s="7">
        <v>0</v>
      </c>
      <c r="AO14" s="7">
        <v>194</v>
      </c>
      <c r="AP14" s="8">
        <v>0</v>
      </c>
      <c r="AQ14" s="7">
        <v>5713</v>
      </c>
      <c r="AR14" s="7">
        <v>6666</v>
      </c>
      <c r="AS14" s="7">
        <v>312080</v>
      </c>
      <c r="AT14" s="8">
        <v>0</v>
      </c>
      <c r="AU14" s="7">
        <v>0</v>
      </c>
      <c r="AV14" s="7">
        <v>521470</v>
      </c>
      <c r="AW14" s="7"/>
      <c r="AX14" s="8">
        <v>700</v>
      </c>
      <c r="AY14" s="7">
        <v>1292260</v>
      </c>
      <c r="AZ14" s="8">
        <v>0</v>
      </c>
      <c r="BA14" s="7">
        <v>36220</v>
      </c>
      <c r="BB14" s="7">
        <v>228200</v>
      </c>
      <c r="BC14" s="8">
        <v>0</v>
      </c>
      <c r="BD14" s="8">
        <v>228200</v>
      </c>
      <c r="BE14" s="8">
        <v>0</v>
      </c>
      <c r="BF14" s="6">
        <v>0</v>
      </c>
      <c r="BG14" s="8">
        <v>36220</v>
      </c>
      <c r="BH14" s="8">
        <v>1292260</v>
      </c>
      <c r="BI14" s="8">
        <v>0</v>
      </c>
      <c r="BJ14" s="8">
        <v>0</v>
      </c>
      <c r="BK14" s="8">
        <v>0</v>
      </c>
      <c r="BL14" s="45">
        <f t="shared" si="0"/>
        <v>2596449</v>
      </c>
      <c r="BM14" s="45">
        <f t="shared" si="1"/>
        <v>1328480</v>
      </c>
      <c r="BN14" s="45">
        <f t="shared" si="2"/>
        <v>3924929</v>
      </c>
      <c r="BO14" s="40" t="s">
        <v>376</v>
      </c>
      <c r="BP14" s="22" t="s">
        <v>401</v>
      </c>
      <c r="BQ14" s="52" t="s">
        <v>402</v>
      </c>
      <c r="BR14" s="55">
        <v>0</v>
      </c>
      <c r="BS14" s="50">
        <f t="shared" si="3"/>
        <v>728.05212391022076</v>
      </c>
      <c r="BT14" s="80">
        <f t="shared" si="4"/>
        <v>66.152763527696933</v>
      </c>
      <c r="BU14" s="75">
        <f t="shared" si="5"/>
        <v>57.651641624930441</v>
      </c>
      <c r="BV14" s="14">
        <f t="shared" si="6"/>
        <v>0</v>
      </c>
      <c r="BW14" s="14">
        <f t="shared" si="7"/>
        <v>19.647560749397144</v>
      </c>
      <c r="BX14" s="14">
        <f t="shared" si="8"/>
        <v>57.889074383231311</v>
      </c>
      <c r="BY14" s="14">
        <f t="shared" si="9"/>
        <v>0</v>
      </c>
      <c r="BZ14" s="14">
        <f t="shared" si="10"/>
        <v>51.131515488777595</v>
      </c>
      <c r="CA14" s="14">
        <f t="shared" si="11"/>
        <v>151.72509738452976</v>
      </c>
      <c r="CB14" s="14">
        <f t="shared" si="12"/>
        <v>96.729734743090333</v>
      </c>
      <c r="CC14" s="14">
        <f t="shared" si="13"/>
        <v>248.45483212762011</v>
      </c>
      <c r="CD14" s="14">
        <f t="shared" si="14"/>
        <v>42.329808940827306</v>
      </c>
      <c r="CE14" s="14">
        <f t="shared" si="15"/>
        <v>0</v>
      </c>
      <c r="CF14" s="14">
        <f t="shared" si="16"/>
        <v>239.70691893897236</v>
      </c>
      <c r="CG14" s="19">
        <f t="shared" si="17"/>
        <v>0</v>
      </c>
    </row>
    <row r="15" spans="1:85" ht="13.8" x14ac:dyDescent="0.3">
      <c r="A15" s="3" t="s">
        <v>376</v>
      </c>
      <c r="B15" s="4" t="s">
        <v>403</v>
      </c>
      <c r="C15" s="4" t="s">
        <v>404</v>
      </c>
      <c r="D15" s="5">
        <v>9261</v>
      </c>
      <c r="E15" s="6">
        <v>0</v>
      </c>
      <c r="F15" s="6">
        <v>0</v>
      </c>
      <c r="G15" s="7">
        <v>0</v>
      </c>
      <c r="H15" s="6">
        <v>0</v>
      </c>
      <c r="I15" s="6">
        <v>0</v>
      </c>
      <c r="J15" s="7">
        <v>508920</v>
      </c>
      <c r="K15" s="7">
        <v>0</v>
      </c>
      <c r="L15" s="8">
        <v>0</v>
      </c>
      <c r="M15" s="6">
        <v>0</v>
      </c>
      <c r="N15" s="7">
        <v>0</v>
      </c>
      <c r="O15" s="8">
        <v>0</v>
      </c>
      <c r="P15" s="6">
        <v>0</v>
      </c>
      <c r="Q15" s="6">
        <v>0</v>
      </c>
      <c r="R15" s="6">
        <v>0</v>
      </c>
      <c r="S15" s="7">
        <v>0</v>
      </c>
      <c r="T15" s="6">
        <v>0</v>
      </c>
      <c r="U15" s="6">
        <v>0</v>
      </c>
      <c r="V15" s="6">
        <v>0</v>
      </c>
      <c r="W15" s="7">
        <v>0</v>
      </c>
      <c r="X15" s="7">
        <v>352900</v>
      </c>
      <c r="Y15" s="6">
        <v>0</v>
      </c>
      <c r="Z15" s="7">
        <v>798900</v>
      </c>
      <c r="AA15" s="7">
        <v>27585</v>
      </c>
      <c r="AB15" s="8">
        <v>0</v>
      </c>
      <c r="AC15" s="8">
        <v>0</v>
      </c>
      <c r="AD15" s="6">
        <v>0</v>
      </c>
      <c r="AE15" s="6">
        <v>0</v>
      </c>
      <c r="AF15" s="7">
        <v>128</v>
      </c>
      <c r="AG15" s="7">
        <v>7045</v>
      </c>
      <c r="AH15" s="7">
        <v>7840</v>
      </c>
      <c r="AI15" s="8">
        <v>0</v>
      </c>
      <c r="AJ15" s="7">
        <v>0</v>
      </c>
      <c r="AK15" s="8">
        <v>0</v>
      </c>
      <c r="AL15" s="8">
        <v>0</v>
      </c>
      <c r="AM15" s="8">
        <v>600</v>
      </c>
      <c r="AN15" s="7">
        <v>0</v>
      </c>
      <c r="AO15" s="7">
        <v>0</v>
      </c>
      <c r="AP15" s="8">
        <v>0</v>
      </c>
      <c r="AQ15" s="7">
        <v>3814</v>
      </c>
      <c r="AR15" s="7">
        <v>8959</v>
      </c>
      <c r="AS15" s="7">
        <v>0</v>
      </c>
      <c r="AT15" s="8">
        <v>0</v>
      </c>
      <c r="AU15" s="7">
        <v>0</v>
      </c>
      <c r="AV15" s="7">
        <v>63890</v>
      </c>
      <c r="AW15" s="7"/>
      <c r="AX15" s="8">
        <v>0</v>
      </c>
      <c r="AY15" s="7">
        <v>454650</v>
      </c>
      <c r="AZ15" s="8">
        <v>0</v>
      </c>
      <c r="BA15" s="7">
        <v>3320</v>
      </c>
      <c r="BB15" s="7">
        <v>148660</v>
      </c>
      <c r="BC15" s="8">
        <v>0</v>
      </c>
      <c r="BD15" s="8">
        <v>148660</v>
      </c>
      <c r="BE15" s="8">
        <v>0</v>
      </c>
      <c r="BF15" s="6">
        <v>0</v>
      </c>
      <c r="BG15" s="8">
        <v>3320</v>
      </c>
      <c r="BH15" s="8">
        <v>454650</v>
      </c>
      <c r="BI15" s="8">
        <v>0</v>
      </c>
      <c r="BJ15" s="8">
        <v>0</v>
      </c>
      <c r="BK15" s="8">
        <v>0</v>
      </c>
      <c r="BL15" s="45">
        <f t="shared" si="0"/>
        <v>1929241</v>
      </c>
      <c r="BM15" s="45">
        <f t="shared" si="1"/>
        <v>457970</v>
      </c>
      <c r="BN15" s="45">
        <f t="shared" si="2"/>
        <v>2387211</v>
      </c>
      <c r="BO15" s="40" t="s">
        <v>376</v>
      </c>
      <c r="BP15" s="22" t="s">
        <v>403</v>
      </c>
      <c r="BQ15" s="52" t="s">
        <v>404</v>
      </c>
      <c r="BR15" s="55">
        <v>123500</v>
      </c>
      <c r="BS15" s="50">
        <f t="shared" si="3"/>
        <v>271.1058201058201</v>
      </c>
      <c r="BT15" s="80">
        <f t="shared" si="4"/>
        <v>81.759350239832457</v>
      </c>
      <c r="BU15" s="75">
        <f t="shared" si="5"/>
        <v>38.10603606521974</v>
      </c>
      <c r="BV15" s="14">
        <f t="shared" si="6"/>
        <v>0</v>
      </c>
      <c r="BW15" s="14">
        <f t="shared" si="7"/>
        <v>0</v>
      </c>
      <c r="BX15" s="14">
        <f t="shared" si="8"/>
        <v>0</v>
      </c>
      <c r="BY15" s="14">
        <f t="shared" si="9"/>
        <v>0</v>
      </c>
      <c r="BZ15" s="14">
        <f t="shared" si="10"/>
        <v>54.953028830579854</v>
      </c>
      <c r="CA15" s="14">
        <f t="shared" si="11"/>
        <v>86.264982183349531</v>
      </c>
      <c r="CB15" s="14">
        <f t="shared" si="12"/>
        <v>6.8988230212720012</v>
      </c>
      <c r="CC15" s="14">
        <f t="shared" si="13"/>
        <v>93.163805204621525</v>
      </c>
      <c r="CD15" s="14">
        <f t="shared" si="14"/>
        <v>16.052262174711153</v>
      </c>
      <c r="CE15" s="14">
        <f t="shared" si="15"/>
        <v>0</v>
      </c>
      <c r="CF15" s="14">
        <f t="shared" si="16"/>
        <v>49.09297052154195</v>
      </c>
      <c r="CG15" s="19">
        <f t="shared" si="17"/>
        <v>0</v>
      </c>
    </row>
    <row r="16" spans="1:85" ht="13.8" x14ac:dyDescent="0.3">
      <c r="A16" s="3" t="s">
        <v>376</v>
      </c>
      <c r="B16" s="4" t="s">
        <v>405</v>
      </c>
      <c r="C16" s="4" t="s">
        <v>406</v>
      </c>
      <c r="D16" s="5">
        <v>1301</v>
      </c>
      <c r="E16" s="6">
        <v>0</v>
      </c>
      <c r="F16" s="6">
        <v>1320</v>
      </c>
      <c r="G16" s="7">
        <v>46080</v>
      </c>
      <c r="H16" s="6">
        <v>22460</v>
      </c>
      <c r="I16" s="6">
        <v>0</v>
      </c>
      <c r="J16" s="7">
        <v>0</v>
      </c>
      <c r="K16" s="7">
        <v>49320</v>
      </c>
      <c r="L16" s="8">
        <v>0</v>
      </c>
      <c r="M16" s="6">
        <v>0</v>
      </c>
      <c r="N16" s="7">
        <v>13300</v>
      </c>
      <c r="O16" s="8">
        <v>0</v>
      </c>
      <c r="P16" s="6">
        <v>0</v>
      </c>
      <c r="Q16" s="6">
        <v>0</v>
      </c>
      <c r="R16" s="6">
        <v>40</v>
      </c>
      <c r="S16" s="7">
        <v>0</v>
      </c>
      <c r="T16" s="6">
        <v>0</v>
      </c>
      <c r="U16" s="6">
        <v>0</v>
      </c>
      <c r="V16" s="6">
        <v>0</v>
      </c>
      <c r="W16" s="7">
        <v>15000</v>
      </c>
      <c r="X16" s="7">
        <v>57920</v>
      </c>
      <c r="Y16" s="6">
        <v>0</v>
      </c>
      <c r="Z16" s="7">
        <v>64880</v>
      </c>
      <c r="AA16" s="7">
        <v>5070</v>
      </c>
      <c r="AB16" s="8">
        <v>0</v>
      </c>
      <c r="AC16" s="8">
        <v>0</v>
      </c>
      <c r="AD16" s="6">
        <v>0</v>
      </c>
      <c r="AE16" s="6">
        <v>0</v>
      </c>
      <c r="AF16" s="7">
        <v>0</v>
      </c>
      <c r="AG16" s="7">
        <v>3420</v>
      </c>
      <c r="AH16" s="7">
        <v>560</v>
      </c>
      <c r="AI16" s="8">
        <v>850</v>
      </c>
      <c r="AJ16" s="7">
        <v>0</v>
      </c>
      <c r="AK16" s="8">
        <v>0</v>
      </c>
      <c r="AL16" s="8">
        <v>0</v>
      </c>
      <c r="AM16" s="8">
        <v>0</v>
      </c>
      <c r="AN16" s="7">
        <v>0</v>
      </c>
      <c r="AO16" s="7">
        <v>0</v>
      </c>
      <c r="AP16" s="8">
        <v>0</v>
      </c>
      <c r="AQ16" s="7">
        <v>3400</v>
      </c>
      <c r="AR16" s="7">
        <v>4800</v>
      </c>
      <c r="AS16" s="7">
        <v>0</v>
      </c>
      <c r="AT16" s="8">
        <v>2400</v>
      </c>
      <c r="AU16" s="7">
        <v>0</v>
      </c>
      <c r="AV16" s="7">
        <v>0</v>
      </c>
      <c r="AW16" s="7"/>
      <c r="AX16" s="8">
        <v>0</v>
      </c>
      <c r="AY16" s="7">
        <v>147190</v>
      </c>
      <c r="AZ16" s="8">
        <v>0</v>
      </c>
      <c r="BA16" s="7">
        <v>0</v>
      </c>
      <c r="BB16" s="7">
        <v>30020</v>
      </c>
      <c r="BC16" s="8">
        <v>0</v>
      </c>
      <c r="BD16" s="8">
        <v>30020</v>
      </c>
      <c r="BE16" s="8">
        <v>0</v>
      </c>
      <c r="BF16" s="6">
        <v>0</v>
      </c>
      <c r="BG16" s="8">
        <v>0</v>
      </c>
      <c r="BH16" s="8">
        <v>147190</v>
      </c>
      <c r="BI16" s="8">
        <v>0</v>
      </c>
      <c r="BJ16" s="8">
        <v>0</v>
      </c>
      <c r="BK16" s="8">
        <v>0</v>
      </c>
      <c r="BL16" s="45">
        <f t="shared" si="0"/>
        <v>320840</v>
      </c>
      <c r="BM16" s="45">
        <f t="shared" si="1"/>
        <v>147190</v>
      </c>
      <c r="BN16" s="45">
        <f t="shared" si="2"/>
        <v>468030</v>
      </c>
      <c r="BO16" s="40" t="s">
        <v>376</v>
      </c>
      <c r="BP16" s="22" t="s">
        <v>405</v>
      </c>
      <c r="BQ16" s="52" t="s">
        <v>406</v>
      </c>
      <c r="BR16" s="55">
        <v>0</v>
      </c>
      <c r="BS16" s="50">
        <f t="shared" si="3"/>
        <v>359.74634896233664</v>
      </c>
      <c r="BT16" s="80">
        <f t="shared" si="4"/>
        <v>68.551161250347207</v>
      </c>
      <c r="BU16" s="75">
        <f t="shared" si="5"/>
        <v>45.534204458109144</v>
      </c>
      <c r="BV16" s="14">
        <f t="shared" si="6"/>
        <v>37.263643351268257</v>
      </c>
      <c r="BW16" s="14">
        <f t="shared" si="7"/>
        <v>37.909300538047653</v>
      </c>
      <c r="BX16" s="14">
        <f t="shared" si="8"/>
        <v>17.263643351268254</v>
      </c>
      <c r="BY16" s="14">
        <f t="shared" si="9"/>
        <v>0</v>
      </c>
      <c r="BZ16" s="14">
        <f t="shared" si="10"/>
        <v>0</v>
      </c>
      <c r="CA16" s="14">
        <f t="shared" si="11"/>
        <v>49.869331283627979</v>
      </c>
      <c r="CB16" s="14">
        <f t="shared" si="12"/>
        <v>0</v>
      </c>
      <c r="CC16" s="14">
        <f t="shared" si="13"/>
        <v>49.869331283627979</v>
      </c>
      <c r="CD16" s="14">
        <f t="shared" si="14"/>
        <v>23.074558032282859</v>
      </c>
      <c r="CE16" s="14">
        <f t="shared" si="15"/>
        <v>0</v>
      </c>
      <c r="CF16" s="14">
        <f t="shared" si="16"/>
        <v>113.13604919292851</v>
      </c>
      <c r="CG16" s="19">
        <f t="shared" si="17"/>
        <v>11.529592621060722</v>
      </c>
    </row>
    <row r="17" spans="1:85" ht="13.8" x14ac:dyDescent="0.3">
      <c r="A17" s="3" t="s">
        <v>376</v>
      </c>
      <c r="B17" s="4" t="s">
        <v>407</v>
      </c>
      <c r="C17" s="4" t="s">
        <v>408</v>
      </c>
      <c r="D17" s="5">
        <v>16139</v>
      </c>
      <c r="E17" s="6">
        <v>0</v>
      </c>
      <c r="F17" s="6">
        <v>181420</v>
      </c>
      <c r="G17" s="7">
        <v>0</v>
      </c>
      <c r="H17" s="6">
        <v>0</v>
      </c>
      <c r="I17" s="6">
        <v>0</v>
      </c>
      <c r="J17" s="7">
        <v>979460</v>
      </c>
      <c r="K17" s="7">
        <v>122680</v>
      </c>
      <c r="L17" s="8">
        <v>0</v>
      </c>
      <c r="M17" s="6">
        <v>0</v>
      </c>
      <c r="N17" s="7">
        <v>0</v>
      </c>
      <c r="O17" s="8">
        <v>0</v>
      </c>
      <c r="P17" s="6">
        <v>0</v>
      </c>
      <c r="Q17" s="6">
        <v>0</v>
      </c>
      <c r="R17" s="6">
        <v>0</v>
      </c>
      <c r="S17" s="7">
        <v>0</v>
      </c>
      <c r="T17" s="6">
        <v>0</v>
      </c>
      <c r="U17" s="6">
        <v>0</v>
      </c>
      <c r="V17" s="6">
        <v>0</v>
      </c>
      <c r="W17" s="7">
        <v>122980</v>
      </c>
      <c r="X17" s="7">
        <v>731190</v>
      </c>
      <c r="Y17" s="6">
        <v>0</v>
      </c>
      <c r="Z17" s="7">
        <v>2183850</v>
      </c>
      <c r="AA17" s="7">
        <v>1320</v>
      </c>
      <c r="AB17" s="8">
        <v>0</v>
      </c>
      <c r="AC17" s="8">
        <v>0</v>
      </c>
      <c r="AD17" s="6">
        <v>0</v>
      </c>
      <c r="AE17" s="6">
        <v>0</v>
      </c>
      <c r="AF17" s="7">
        <v>530</v>
      </c>
      <c r="AG17" s="7">
        <v>21100</v>
      </c>
      <c r="AH17" s="7">
        <v>5280</v>
      </c>
      <c r="AI17" s="8">
        <v>0</v>
      </c>
      <c r="AJ17" s="7">
        <v>0</v>
      </c>
      <c r="AK17" s="8">
        <v>0</v>
      </c>
      <c r="AL17" s="8">
        <v>0</v>
      </c>
      <c r="AM17" s="8">
        <v>2200</v>
      </c>
      <c r="AN17" s="7">
        <v>0</v>
      </c>
      <c r="AO17" s="7">
        <v>0</v>
      </c>
      <c r="AP17" s="8">
        <v>0</v>
      </c>
      <c r="AQ17" s="7">
        <v>18630</v>
      </c>
      <c r="AR17" s="7">
        <v>33860</v>
      </c>
      <c r="AS17" s="7">
        <v>306720</v>
      </c>
      <c r="AT17" s="8">
        <v>0</v>
      </c>
      <c r="AU17" s="7">
        <v>0</v>
      </c>
      <c r="AV17" s="7">
        <v>1505840</v>
      </c>
      <c r="AW17" s="7"/>
      <c r="AX17" s="8">
        <v>4340</v>
      </c>
      <c r="AY17" s="7">
        <v>3713410</v>
      </c>
      <c r="AZ17" s="8">
        <v>0</v>
      </c>
      <c r="BA17" s="7">
        <v>219980</v>
      </c>
      <c r="BB17" s="7">
        <v>844080</v>
      </c>
      <c r="BC17" s="8">
        <v>0</v>
      </c>
      <c r="BD17" s="8">
        <v>844080</v>
      </c>
      <c r="BE17" s="8">
        <v>0</v>
      </c>
      <c r="BF17" s="6">
        <v>0</v>
      </c>
      <c r="BG17" s="8">
        <v>219980</v>
      </c>
      <c r="BH17" s="8">
        <v>3713410</v>
      </c>
      <c r="BI17" s="8">
        <v>0</v>
      </c>
      <c r="BJ17" s="8">
        <v>0</v>
      </c>
      <c r="BK17" s="8">
        <v>0</v>
      </c>
      <c r="BL17" s="45">
        <f t="shared" si="0"/>
        <v>7061140</v>
      </c>
      <c r="BM17" s="45">
        <f t="shared" si="1"/>
        <v>3933390</v>
      </c>
      <c r="BN17" s="45">
        <f t="shared" si="2"/>
        <v>10994530</v>
      </c>
      <c r="BO17" s="40" t="s">
        <v>376</v>
      </c>
      <c r="BP17" s="22" t="s">
        <v>407</v>
      </c>
      <c r="BQ17" s="52" t="s">
        <v>408</v>
      </c>
      <c r="BR17" s="55">
        <v>0</v>
      </c>
      <c r="BS17" s="50">
        <f t="shared" si="3"/>
        <v>681.2398537703699</v>
      </c>
      <c r="BT17" s="80">
        <f t="shared" si="4"/>
        <v>64.224118720854833</v>
      </c>
      <c r="BU17" s="75">
        <f t="shared" si="5"/>
        <v>56.546874031848319</v>
      </c>
      <c r="BV17" s="14">
        <f t="shared" si="6"/>
        <v>0</v>
      </c>
      <c r="BW17" s="14">
        <f t="shared" si="7"/>
        <v>7.6014622963008858</v>
      </c>
      <c r="BX17" s="14">
        <f t="shared" si="8"/>
        <v>19.004894974905508</v>
      </c>
      <c r="BY17" s="14">
        <f t="shared" si="9"/>
        <v>0</v>
      </c>
      <c r="BZ17" s="14">
        <f t="shared" si="10"/>
        <v>60.689014189231052</v>
      </c>
      <c r="CA17" s="14">
        <f t="shared" si="11"/>
        <v>135.31507528347481</v>
      </c>
      <c r="CB17" s="14">
        <f t="shared" si="12"/>
        <v>93.304417869756492</v>
      </c>
      <c r="CC17" s="14">
        <f t="shared" si="13"/>
        <v>228.6194931532313</v>
      </c>
      <c r="CD17" s="14">
        <f t="shared" si="14"/>
        <v>52.300638205588946</v>
      </c>
      <c r="CE17" s="14">
        <f t="shared" si="15"/>
        <v>0</v>
      </c>
      <c r="CF17" s="14">
        <f t="shared" si="16"/>
        <v>230.0892248590371</v>
      </c>
      <c r="CG17" s="19">
        <f t="shared" si="17"/>
        <v>7.6200508086002854</v>
      </c>
    </row>
    <row r="18" spans="1:85" ht="13.8" x14ac:dyDescent="0.3">
      <c r="A18" s="3" t="s">
        <v>376</v>
      </c>
      <c r="B18" s="4" t="s">
        <v>409</v>
      </c>
      <c r="C18" s="4" t="s">
        <v>410</v>
      </c>
      <c r="D18" s="5">
        <v>2391</v>
      </c>
      <c r="E18" s="6">
        <v>0</v>
      </c>
      <c r="F18" s="6">
        <v>0</v>
      </c>
      <c r="G18" s="7">
        <v>0</v>
      </c>
      <c r="H18" s="6">
        <v>0</v>
      </c>
      <c r="I18" s="6">
        <v>0</v>
      </c>
      <c r="J18" s="7">
        <v>64060</v>
      </c>
      <c r="K18" s="7">
        <v>58060</v>
      </c>
      <c r="L18" s="8">
        <v>0</v>
      </c>
      <c r="M18" s="6">
        <v>0</v>
      </c>
      <c r="N18" s="7">
        <v>0</v>
      </c>
      <c r="O18" s="8">
        <v>0</v>
      </c>
      <c r="P18" s="6">
        <v>0</v>
      </c>
      <c r="Q18" s="6">
        <v>0</v>
      </c>
      <c r="R18" s="6">
        <v>0</v>
      </c>
      <c r="S18" s="7">
        <v>0</v>
      </c>
      <c r="T18" s="6">
        <v>0</v>
      </c>
      <c r="U18" s="6">
        <v>0</v>
      </c>
      <c r="V18" s="6">
        <v>0</v>
      </c>
      <c r="W18" s="7">
        <v>0</v>
      </c>
      <c r="X18" s="7">
        <v>105340</v>
      </c>
      <c r="Y18" s="6">
        <v>0</v>
      </c>
      <c r="Z18" s="7">
        <v>248470</v>
      </c>
      <c r="AA18" s="7">
        <v>0</v>
      </c>
      <c r="AB18" s="8">
        <v>0</v>
      </c>
      <c r="AC18" s="8">
        <v>0</v>
      </c>
      <c r="AD18" s="6">
        <v>0</v>
      </c>
      <c r="AE18" s="6">
        <v>0</v>
      </c>
      <c r="AF18" s="7">
        <v>34</v>
      </c>
      <c r="AG18" s="7">
        <v>1878</v>
      </c>
      <c r="AH18" s="7">
        <v>1880</v>
      </c>
      <c r="AI18" s="8">
        <v>0</v>
      </c>
      <c r="AJ18" s="7">
        <v>0</v>
      </c>
      <c r="AK18" s="8">
        <v>0</v>
      </c>
      <c r="AL18" s="8">
        <v>0</v>
      </c>
      <c r="AM18" s="8">
        <v>300</v>
      </c>
      <c r="AN18" s="7">
        <v>0</v>
      </c>
      <c r="AO18" s="7">
        <v>0</v>
      </c>
      <c r="AP18" s="8">
        <v>0</v>
      </c>
      <c r="AQ18" s="7">
        <v>1016</v>
      </c>
      <c r="AR18" s="7">
        <v>2388</v>
      </c>
      <c r="AS18" s="7">
        <v>0</v>
      </c>
      <c r="AT18" s="8">
        <v>0</v>
      </c>
      <c r="AU18" s="7">
        <v>0</v>
      </c>
      <c r="AV18" s="7">
        <v>126920</v>
      </c>
      <c r="AW18" s="7"/>
      <c r="AX18" s="8">
        <v>0</v>
      </c>
      <c r="AY18" s="7">
        <v>300640</v>
      </c>
      <c r="AZ18" s="8">
        <v>0</v>
      </c>
      <c r="BA18" s="7">
        <v>0</v>
      </c>
      <c r="BB18" s="7">
        <v>47800</v>
      </c>
      <c r="BC18" s="8">
        <v>0</v>
      </c>
      <c r="BD18" s="8">
        <v>47800</v>
      </c>
      <c r="BE18" s="8">
        <v>0</v>
      </c>
      <c r="BF18" s="6">
        <v>0</v>
      </c>
      <c r="BG18" s="8">
        <v>0</v>
      </c>
      <c r="BH18" s="8">
        <v>300640</v>
      </c>
      <c r="BI18" s="8">
        <v>0</v>
      </c>
      <c r="BJ18" s="8">
        <v>0</v>
      </c>
      <c r="BK18" s="8">
        <v>0</v>
      </c>
      <c r="BL18" s="45">
        <f t="shared" si="0"/>
        <v>658146</v>
      </c>
      <c r="BM18" s="45">
        <f t="shared" si="1"/>
        <v>300640</v>
      </c>
      <c r="BN18" s="45">
        <f t="shared" si="2"/>
        <v>958786</v>
      </c>
      <c r="BO18" s="40" t="s">
        <v>376</v>
      </c>
      <c r="BP18" s="22" t="s">
        <v>409</v>
      </c>
      <c r="BQ18" s="52" t="s">
        <v>410</v>
      </c>
      <c r="BR18" s="55">
        <v>0</v>
      </c>
      <c r="BS18" s="50">
        <f t="shared" si="3"/>
        <v>400.99790882475952</v>
      </c>
      <c r="BT18" s="80">
        <f t="shared" si="4"/>
        <v>68.643680654494332</v>
      </c>
      <c r="BU18" s="75">
        <f t="shared" si="5"/>
        <v>44.056879966541196</v>
      </c>
      <c r="BV18" s="14">
        <f t="shared" si="6"/>
        <v>0</v>
      </c>
      <c r="BW18" s="14">
        <f t="shared" si="7"/>
        <v>24.282726892513594</v>
      </c>
      <c r="BX18" s="14">
        <f t="shared" si="8"/>
        <v>0</v>
      </c>
      <c r="BY18" s="14">
        <f t="shared" si="9"/>
        <v>0</v>
      </c>
      <c r="BZ18" s="14">
        <f t="shared" si="10"/>
        <v>26.792137181095775</v>
      </c>
      <c r="CA18" s="14">
        <f t="shared" si="11"/>
        <v>103.91886240066917</v>
      </c>
      <c r="CB18" s="14">
        <f t="shared" si="12"/>
        <v>53.082392304475114</v>
      </c>
      <c r="CC18" s="14">
        <f t="shared" si="13"/>
        <v>157.00125470514431</v>
      </c>
      <c r="CD18" s="14">
        <f t="shared" si="14"/>
        <v>19.991635299038059</v>
      </c>
      <c r="CE18" s="14">
        <f t="shared" si="15"/>
        <v>0</v>
      </c>
      <c r="CF18" s="14">
        <f t="shared" si="16"/>
        <v>125.73818485989126</v>
      </c>
      <c r="CG18" s="19">
        <f t="shared" si="17"/>
        <v>0</v>
      </c>
    </row>
    <row r="19" spans="1:85" ht="13.8" x14ac:dyDescent="0.3">
      <c r="A19" s="3" t="s">
        <v>376</v>
      </c>
      <c r="B19" s="4" t="s">
        <v>411</v>
      </c>
      <c r="C19" s="4" t="s">
        <v>412</v>
      </c>
      <c r="D19" s="5">
        <v>1639</v>
      </c>
      <c r="E19" s="6">
        <v>0</v>
      </c>
      <c r="F19" s="6">
        <v>0</v>
      </c>
      <c r="G19" s="7">
        <v>0</v>
      </c>
      <c r="H19" s="6">
        <v>0</v>
      </c>
      <c r="I19" s="6">
        <v>0</v>
      </c>
      <c r="J19" s="7">
        <v>83350</v>
      </c>
      <c r="K19" s="7">
        <v>40100</v>
      </c>
      <c r="L19" s="8">
        <v>0</v>
      </c>
      <c r="M19" s="6">
        <v>0</v>
      </c>
      <c r="N19" s="7">
        <v>0</v>
      </c>
      <c r="O19" s="8">
        <v>0</v>
      </c>
      <c r="P19" s="6">
        <v>0</v>
      </c>
      <c r="Q19" s="6">
        <v>0</v>
      </c>
      <c r="R19" s="6">
        <v>0</v>
      </c>
      <c r="S19" s="7">
        <v>0</v>
      </c>
      <c r="T19" s="6">
        <v>0</v>
      </c>
      <c r="U19" s="6">
        <v>0</v>
      </c>
      <c r="V19" s="6">
        <v>0</v>
      </c>
      <c r="W19" s="7">
        <v>0</v>
      </c>
      <c r="X19" s="7">
        <v>52440</v>
      </c>
      <c r="Y19" s="6">
        <v>0</v>
      </c>
      <c r="Z19" s="7">
        <v>225260</v>
      </c>
      <c r="AA19" s="7">
        <v>0</v>
      </c>
      <c r="AB19" s="8">
        <v>0</v>
      </c>
      <c r="AC19" s="8">
        <v>0</v>
      </c>
      <c r="AD19" s="6">
        <v>0</v>
      </c>
      <c r="AE19" s="6">
        <v>0</v>
      </c>
      <c r="AF19" s="7">
        <v>48</v>
      </c>
      <c r="AG19" s="7">
        <v>2314</v>
      </c>
      <c r="AH19" s="7">
        <v>2110</v>
      </c>
      <c r="AI19" s="8">
        <v>0</v>
      </c>
      <c r="AJ19" s="7">
        <v>0</v>
      </c>
      <c r="AK19" s="8">
        <v>0</v>
      </c>
      <c r="AL19" s="8">
        <v>0</v>
      </c>
      <c r="AM19" s="8">
        <v>300</v>
      </c>
      <c r="AN19" s="7">
        <v>0</v>
      </c>
      <c r="AO19" s="7">
        <v>62</v>
      </c>
      <c r="AP19" s="8">
        <v>0</v>
      </c>
      <c r="AQ19" s="7">
        <v>1809</v>
      </c>
      <c r="AR19" s="7">
        <v>2111</v>
      </c>
      <c r="AS19" s="7">
        <v>0</v>
      </c>
      <c r="AT19" s="8">
        <v>0</v>
      </c>
      <c r="AU19" s="7">
        <v>0</v>
      </c>
      <c r="AV19" s="7">
        <v>0</v>
      </c>
      <c r="AW19" s="7"/>
      <c r="AX19" s="8">
        <v>0</v>
      </c>
      <c r="AY19" s="7">
        <v>219600</v>
      </c>
      <c r="AZ19" s="8">
        <v>0</v>
      </c>
      <c r="BA19" s="7">
        <v>0</v>
      </c>
      <c r="BB19" s="7">
        <v>19380</v>
      </c>
      <c r="BC19" s="8">
        <v>0</v>
      </c>
      <c r="BD19" s="8">
        <v>19380</v>
      </c>
      <c r="BE19" s="8">
        <v>0</v>
      </c>
      <c r="BF19" s="6">
        <v>0</v>
      </c>
      <c r="BG19" s="8">
        <v>0</v>
      </c>
      <c r="BH19" s="8">
        <v>219600</v>
      </c>
      <c r="BI19" s="8">
        <v>0</v>
      </c>
      <c r="BJ19" s="8">
        <v>0</v>
      </c>
      <c r="BK19" s="8">
        <v>0</v>
      </c>
      <c r="BL19" s="45">
        <f t="shared" si="0"/>
        <v>429284</v>
      </c>
      <c r="BM19" s="45">
        <f t="shared" si="1"/>
        <v>219600</v>
      </c>
      <c r="BN19" s="45">
        <f t="shared" si="2"/>
        <v>648884</v>
      </c>
      <c r="BO19" s="40" t="s">
        <v>376</v>
      </c>
      <c r="BP19" s="22" t="s">
        <v>411</v>
      </c>
      <c r="BQ19" s="52" t="s">
        <v>412</v>
      </c>
      <c r="BR19" s="55">
        <v>0</v>
      </c>
      <c r="BS19" s="50">
        <f t="shared" si="3"/>
        <v>395.90237949969492</v>
      </c>
      <c r="BT19" s="80">
        <f t="shared" si="4"/>
        <v>66.157279267172569</v>
      </c>
      <c r="BU19" s="75">
        <f t="shared" si="5"/>
        <v>31.995118974984745</v>
      </c>
      <c r="BV19" s="14">
        <f t="shared" si="6"/>
        <v>0</v>
      </c>
      <c r="BW19" s="14">
        <f t="shared" si="7"/>
        <v>24.466137888956681</v>
      </c>
      <c r="BX19" s="14">
        <f t="shared" si="8"/>
        <v>0</v>
      </c>
      <c r="BY19" s="14">
        <f t="shared" si="9"/>
        <v>0</v>
      </c>
      <c r="BZ19" s="14">
        <f t="shared" si="10"/>
        <v>50.854179377669311</v>
      </c>
      <c r="CA19" s="14">
        <f t="shared" si="11"/>
        <v>137.43746186699207</v>
      </c>
      <c r="CB19" s="14">
        <f t="shared" si="12"/>
        <v>0</v>
      </c>
      <c r="CC19" s="14">
        <f t="shared" si="13"/>
        <v>137.43746186699207</v>
      </c>
      <c r="CD19" s="14">
        <f t="shared" si="14"/>
        <v>11.824283099450884</v>
      </c>
      <c r="CE19" s="14">
        <f t="shared" si="15"/>
        <v>0</v>
      </c>
      <c r="CF19" s="14">
        <f t="shared" si="16"/>
        <v>133.98413666870042</v>
      </c>
      <c r="CG19" s="19">
        <f t="shared" si="17"/>
        <v>0</v>
      </c>
    </row>
    <row r="20" spans="1:85" ht="13.8" x14ac:dyDescent="0.3">
      <c r="A20" s="3" t="s">
        <v>376</v>
      </c>
      <c r="B20" s="4" t="s">
        <v>413</v>
      </c>
      <c r="C20" s="4" t="s">
        <v>414</v>
      </c>
      <c r="D20" s="5">
        <v>4515</v>
      </c>
      <c r="E20" s="6">
        <v>0</v>
      </c>
      <c r="F20" s="6">
        <v>17460</v>
      </c>
      <c r="G20" s="7">
        <v>0</v>
      </c>
      <c r="H20" s="6">
        <v>0</v>
      </c>
      <c r="I20" s="6">
        <v>0</v>
      </c>
      <c r="J20" s="7">
        <v>166840</v>
      </c>
      <c r="K20" s="7">
        <v>107440</v>
      </c>
      <c r="L20" s="8">
        <v>0</v>
      </c>
      <c r="M20" s="6">
        <v>0</v>
      </c>
      <c r="N20" s="7">
        <v>0</v>
      </c>
      <c r="O20" s="8">
        <v>0</v>
      </c>
      <c r="P20" s="6">
        <v>0</v>
      </c>
      <c r="Q20" s="6">
        <v>0</v>
      </c>
      <c r="R20" s="6">
        <v>0</v>
      </c>
      <c r="S20" s="7">
        <v>0</v>
      </c>
      <c r="T20" s="6">
        <v>0</v>
      </c>
      <c r="U20" s="6">
        <v>0</v>
      </c>
      <c r="V20" s="6">
        <v>0</v>
      </c>
      <c r="W20" s="7">
        <v>0</v>
      </c>
      <c r="X20" s="7">
        <v>205980</v>
      </c>
      <c r="Y20" s="6">
        <v>0</v>
      </c>
      <c r="Z20" s="7">
        <v>613540</v>
      </c>
      <c r="AA20" s="7">
        <v>0</v>
      </c>
      <c r="AB20" s="8">
        <v>0</v>
      </c>
      <c r="AC20" s="8">
        <v>0</v>
      </c>
      <c r="AD20" s="6">
        <v>0</v>
      </c>
      <c r="AE20" s="6">
        <v>0</v>
      </c>
      <c r="AF20" s="7">
        <v>57</v>
      </c>
      <c r="AG20" s="7">
        <v>3183</v>
      </c>
      <c r="AH20" s="7">
        <v>2090</v>
      </c>
      <c r="AI20" s="8">
        <v>0</v>
      </c>
      <c r="AJ20" s="7">
        <v>0</v>
      </c>
      <c r="AK20" s="8">
        <v>0</v>
      </c>
      <c r="AL20" s="8">
        <v>0</v>
      </c>
      <c r="AM20" s="8">
        <v>300</v>
      </c>
      <c r="AN20" s="7">
        <v>0</v>
      </c>
      <c r="AO20" s="7">
        <v>0</v>
      </c>
      <c r="AP20" s="8">
        <v>0</v>
      </c>
      <c r="AQ20" s="7">
        <v>1723</v>
      </c>
      <c r="AR20" s="7">
        <v>4047</v>
      </c>
      <c r="AS20" s="7">
        <v>0</v>
      </c>
      <c r="AT20" s="8">
        <v>0</v>
      </c>
      <c r="AU20" s="7">
        <v>0</v>
      </c>
      <c r="AV20" s="7">
        <v>186510</v>
      </c>
      <c r="AW20" s="7"/>
      <c r="AX20" s="8">
        <v>0</v>
      </c>
      <c r="AY20" s="7">
        <v>575690</v>
      </c>
      <c r="AZ20" s="8">
        <v>0</v>
      </c>
      <c r="BA20" s="7">
        <v>53140</v>
      </c>
      <c r="BB20" s="7">
        <v>88340</v>
      </c>
      <c r="BC20" s="8">
        <v>0</v>
      </c>
      <c r="BD20" s="8">
        <v>88340</v>
      </c>
      <c r="BE20" s="8">
        <v>0</v>
      </c>
      <c r="BF20" s="6">
        <v>0</v>
      </c>
      <c r="BG20" s="8">
        <v>53140</v>
      </c>
      <c r="BH20" s="8">
        <v>575690</v>
      </c>
      <c r="BI20" s="8">
        <v>0</v>
      </c>
      <c r="BJ20" s="8">
        <v>0</v>
      </c>
      <c r="BK20" s="8">
        <v>0</v>
      </c>
      <c r="BL20" s="45">
        <f t="shared" si="0"/>
        <v>1397510</v>
      </c>
      <c r="BM20" s="45">
        <f t="shared" si="1"/>
        <v>628830</v>
      </c>
      <c r="BN20" s="45">
        <f t="shared" si="2"/>
        <v>2026340</v>
      </c>
      <c r="BO20" s="40" t="s">
        <v>376</v>
      </c>
      <c r="BP20" s="22" t="s">
        <v>413</v>
      </c>
      <c r="BQ20" s="52" t="s">
        <v>414</v>
      </c>
      <c r="BR20" s="55">
        <v>0</v>
      </c>
      <c r="BS20" s="50">
        <f t="shared" si="3"/>
        <v>448.8017718715393</v>
      </c>
      <c r="BT20" s="80">
        <f t="shared" si="4"/>
        <v>68.967201950314362</v>
      </c>
      <c r="BU20" s="75">
        <f t="shared" si="5"/>
        <v>49.488372093023258</v>
      </c>
      <c r="BV20" s="14">
        <f t="shared" si="6"/>
        <v>0</v>
      </c>
      <c r="BW20" s="14">
        <f t="shared" si="7"/>
        <v>23.796234772978959</v>
      </c>
      <c r="BX20" s="14">
        <f t="shared" si="8"/>
        <v>0</v>
      </c>
      <c r="BY20" s="14">
        <f t="shared" si="9"/>
        <v>0</v>
      </c>
      <c r="BZ20" s="14">
        <f t="shared" si="10"/>
        <v>36.952380952380949</v>
      </c>
      <c r="CA20" s="14">
        <f t="shared" si="11"/>
        <v>135.88925802879291</v>
      </c>
      <c r="CB20" s="14">
        <f t="shared" si="12"/>
        <v>41.308970099667775</v>
      </c>
      <c r="CC20" s="14">
        <f t="shared" si="13"/>
        <v>177.1982281284607</v>
      </c>
      <c r="CD20" s="14">
        <f t="shared" si="14"/>
        <v>19.565891472868216</v>
      </c>
      <c r="CE20" s="14">
        <f t="shared" si="15"/>
        <v>0</v>
      </c>
      <c r="CF20" s="14">
        <f t="shared" si="16"/>
        <v>127.50609080841639</v>
      </c>
      <c r="CG20" s="19">
        <f t="shared" si="17"/>
        <v>0</v>
      </c>
    </row>
    <row r="21" spans="1:85" ht="13.8" x14ac:dyDescent="0.3">
      <c r="A21" s="3" t="s">
        <v>376</v>
      </c>
      <c r="B21" s="4" t="s">
        <v>415</v>
      </c>
      <c r="C21" s="4" t="s">
        <v>416</v>
      </c>
      <c r="D21" s="5">
        <v>2104</v>
      </c>
      <c r="E21" s="6">
        <v>0</v>
      </c>
      <c r="F21" s="6">
        <v>0</v>
      </c>
      <c r="G21" s="7">
        <v>50640</v>
      </c>
      <c r="H21" s="6">
        <v>0</v>
      </c>
      <c r="I21" s="6">
        <v>0</v>
      </c>
      <c r="J21" s="7">
        <v>0</v>
      </c>
      <c r="K21" s="7">
        <v>84960</v>
      </c>
      <c r="L21" s="8">
        <v>0</v>
      </c>
      <c r="M21" s="6">
        <v>0</v>
      </c>
      <c r="N21" s="7">
        <v>0</v>
      </c>
      <c r="O21" s="8">
        <v>0</v>
      </c>
      <c r="P21" s="6">
        <v>0</v>
      </c>
      <c r="Q21" s="6">
        <v>0</v>
      </c>
      <c r="R21" s="6">
        <v>0</v>
      </c>
      <c r="S21" s="7">
        <v>0</v>
      </c>
      <c r="T21" s="6">
        <v>0</v>
      </c>
      <c r="U21" s="6">
        <v>0</v>
      </c>
      <c r="V21" s="6">
        <v>0</v>
      </c>
      <c r="W21" s="7">
        <v>0</v>
      </c>
      <c r="X21" s="7">
        <v>76810</v>
      </c>
      <c r="Y21" s="6">
        <v>0</v>
      </c>
      <c r="Z21" s="7">
        <v>109380</v>
      </c>
      <c r="AA21" s="7">
        <v>8180</v>
      </c>
      <c r="AB21" s="8">
        <v>0</v>
      </c>
      <c r="AC21" s="8">
        <v>0</v>
      </c>
      <c r="AD21" s="6">
        <v>0</v>
      </c>
      <c r="AE21" s="6">
        <v>0</v>
      </c>
      <c r="AF21" s="7">
        <v>0</v>
      </c>
      <c r="AG21" s="7">
        <v>2220</v>
      </c>
      <c r="AH21" s="7">
        <v>4200</v>
      </c>
      <c r="AI21" s="8">
        <v>0</v>
      </c>
      <c r="AJ21" s="7">
        <v>0</v>
      </c>
      <c r="AK21" s="8">
        <v>0</v>
      </c>
      <c r="AL21" s="8">
        <v>0</v>
      </c>
      <c r="AM21" s="8">
        <v>0</v>
      </c>
      <c r="AN21" s="7">
        <v>0</v>
      </c>
      <c r="AO21" s="7">
        <v>0</v>
      </c>
      <c r="AP21" s="8">
        <v>0</v>
      </c>
      <c r="AQ21" s="7">
        <v>7260</v>
      </c>
      <c r="AR21" s="7">
        <v>2700</v>
      </c>
      <c r="AS21" s="7">
        <v>8370</v>
      </c>
      <c r="AT21" s="8">
        <v>0</v>
      </c>
      <c r="AU21" s="7">
        <v>9130</v>
      </c>
      <c r="AV21" s="7">
        <v>14990</v>
      </c>
      <c r="AW21" s="7"/>
      <c r="AX21" s="8">
        <v>0</v>
      </c>
      <c r="AY21" s="7">
        <v>231800</v>
      </c>
      <c r="AZ21" s="8">
        <v>0</v>
      </c>
      <c r="BA21" s="7">
        <v>0</v>
      </c>
      <c r="BB21" s="7">
        <v>29790</v>
      </c>
      <c r="BC21" s="8">
        <v>0</v>
      </c>
      <c r="BD21" s="8">
        <v>29790</v>
      </c>
      <c r="BE21" s="8">
        <v>0</v>
      </c>
      <c r="BF21" s="6">
        <v>0</v>
      </c>
      <c r="BG21" s="8">
        <v>0</v>
      </c>
      <c r="BH21" s="8">
        <v>231800</v>
      </c>
      <c r="BI21" s="8">
        <v>0</v>
      </c>
      <c r="BJ21" s="8">
        <v>0</v>
      </c>
      <c r="BK21" s="8">
        <v>0</v>
      </c>
      <c r="BL21" s="45">
        <f t="shared" si="0"/>
        <v>408630</v>
      </c>
      <c r="BM21" s="45">
        <f t="shared" si="1"/>
        <v>231800</v>
      </c>
      <c r="BN21" s="45">
        <f t="shared" si="2"/>
        <v>640430</v>
      </c>
      <c r="BO21" s="40" t="s">
        <v>376</v>
      </c>
      <c r="BP21" s="22" t="s">
        <v>415</v>
      </c>
      <c r="BQ21" s="52" t="s">
        <v>416</v>
      </c>
      <c r="BR21" s="55">
        <v>0</v>
      </c>
      <c r="BS21" s="50">
        <f t="shared" si="3"/>
        <v>304.38688212927758</v>
      </c>
      <c r="BT21" s="80">
        <f t="shared" si="4"/>
        <v>63.805568133910029</v>
      </c>
      <c r="BU21" s="75">
        <f t="shared" si="5"/>
        <v>36.506653992395435</v>
      </c>
      <c r="BV21" s="14">
        <f t="shared" si="6"/>
        <v>24.068441064638783</v>
      </c>
      <c r="BW21" s="14">
        <f t="shared" si="7"/>
        <v>40.380228136882131</v>
      </c>
      <c r="BX21" s="14">
        <f t="shared" si="8"/>
        <v>3.9781368821292777</v>
      </c>
      <c r="BY21" s="14">
        <f t="shared" si="9"/>
        <v>4.3393536121673</v>
      </c>
      <c r="BZ21" s="14">
        <f t="shared" si="10"/>
        <v>0</v>
      </c>
      <c r="CA21" s="14">
        <f t="shared" si="11"/>
        <v>51.986692015209123</v>
      </c>
      <c r="CB21" s="14">
        <f t="shared" si="12"/>
        <v>7.1245247148288975</v>
      </c>
      <c r="CC21" s="14">
        <f t="shared" si="13"/>
        <v>59.111216730038024</v>
      </c>
      <c r="CD21" s="14">
        <f t="shared" si="14"/>
        <v>14.158745247148289</v>
      </c>
      <c r="CE21" s="14">
        <f t="shared" si="15"/>
        <v>0</v>
      </c>
      <c r="CF21" s="14">
        <f t="shared" si="16"/>
        <v>110.17110266159696</v>
      </c>
      <c r="CG21" s="19">
        <f t="shared" si="17"/>
        <v>0</v>
      </c>
    </row>
    <row r="22" spans="1:85" ht="13.8" x14ac:dyDescent="0.3">
      <c r="A22" s="3" t="s">
        <v>376</v>
      </c>
      <c r="B22" s="4" t="s">
        <v>417</v>
      </c>
      <c r="C22" s="4" t="s">
        <v>418</v>
      </c>
      <c r="D22" s="5">
        <v>506</v>
      </c>
      <c r="E22" s="6">
        <v>0</v>
      </c>
      <c r="F22" s="6">
        <v>0</v>
      </c>
      <c r="G22" s="7">
        <v>0</v>
      </c>
      <c r="H22" s="6">
        <v>0</v>
      </c>
      <c r="I22" s="6">
        <v>0</v>
      </c>
      <c r="J22" s="7">
        <v>22170</v>
      </c>
      <c r="K22" s="7">
        <v>22600</v>
      </c>
      <c r="L22" s="8">
        <v>0</v>
      </c>
      <c r="M22" s="6">
        <v>0</v>
      </c>
      <c r="N22" s="7">
        <v>0</v>
      </c>
      <c r="O22" s="8">
        <v>0</v>
      </c>
      <c r="P22" s="6">
        <v>0</v>
      </c>
      <c r="Q22" s="6">
        <v>0</v>
      </c>
      <c r="R22" s="6">
        <v>0</v>
      </c>
      <c r="S22" s="7">
        <v>0</v>
      </c>
      <c r="T22" s="6">
        <v>0</v>
      </c>
      <c r="U22" s="6">
        <v>0</v>
      </c>
      <c r="V22" s="6">
        <v>0</v>
      </c>
      <c r="W22" s="7">
        <v>0</v>
      </c>
      <c r="X22" s="7">
        <v>21820</v>
      </c>
      <c r="Y22" s="6">
        <v>0</v>
      </c>
      <c r="Z22" s="7">
        <v>35020</v>
      </c>
      <c r="AA22" s="7">
        <v>0</v>
      </c>
      <c r="AB22" s="8">
        <v>0</v>
      </c>
      <c r="AC22" s="8">
        <v>0</v>
      </c>
      <c r="AD22" s="6">
        <v>0</v>
      </c>
      <c r="AE22" s="6">
        <v>0</v>
      </c>
      <c r="AF22" s="7">
        <v>7</v>
      </c>
      <c r="AG22" s="7">
        <v>411</v>
      </c>
      <c r="AH22" s="7">
        <v>0</v>
      </c>
      <c r="AI22" s="8">
        <v>0</v>
      </c>
      <c r="AJ22" s="7">
        <v>0</v>
      </c>
      <c r="AK22" s="8">
        <v>0</v>
      </c>
      <c r="AL22" s="8">
        <v>0</v>
      </c>
      <c r="AM22" s="8">
        <v>0</v>
      </c>
      <c r="AN22" s="7">
        <v>0</v>
      </c>
      <c r="AO22" s="7">
        <v>0</v>
      </c>
      <c r="AP22" s="8">
        <v>0</v>
      </c>
      <c r="AQ22" s="7">
        <v>223</v>
      </c>
      <c r="AR22" s="7">
        <v>523</v>
      </c>
      <c r="AS22" s="7">
        <v>0</v>
      </c>
      <c r="AT22" s="8">
        <v>0</v>
      </c>
      <c r="AU22" s="7">
        <v>0</v>
      </c>
      <c r="AV22" s="7">
        <v>0</v>
      </c>
      <c r="AW22" s="7"/>
      <c r="AX22" s="8">
        <v>0</v>
      </c>
      <c r="AY22" s="7">
        <v>70740</v>
      </c>
      <c r="AZ22" s="8">
        <v>0</v>
      </c>
      <c r="BA22" s="7">
        <v>0</v>
      </c>
      <c r="BB22" s="7">
        <v>16780</v>
      </c>
      <c r="BC22" s="8">
        <v>0</v>
      </c>
      <c r="BD22" s="8">
        <v>16780</v>
      </c>
      <c r="BE22" s="8">
        <v>0</v>
      </c>
      <c r="BF22" s="6">
        <v>0</v>
      </c>
      <c r="BG22" s="8">
        <v>0</v>
      </c>
      <c r="BH22" s="8">
        <v>70740</v>
      </c>
      <c r="BI22" s="8">
        <v>0</v>
      </c>
      <c r="BJ22" s="8">
        <v>0</v>
      </c>
      <c r="BK22" s="8">
        <v>0</v>
      </c>
      <c r="BL22" s="45">
        <f t="shared" si="0"/>
        <v>119554</v>
      </c>
      <c r="BM22" s="45">
        <f t="shared" si="1"/>
        <v>70740</v>
      </c>
      <c r="BN22" s="45">
        <f t="shared" si="2"/>
        <v>190294</v>
      </c>
      <c r="BO22" s="40" t="s">
        <v>376</v>
      </c>
      <c r="BP22" s="22" t="s">
        <v>417</v>
      </c>
      <c r="BQ22" s="52" t="s">
        <v>418</v>
      </c>
      <c r="BR22" s="55">
        <v>0</v>
      </c>
      <c r="BS22" s="50">
        <f t="shared" si="3"/>
        <v>376.07509881422925</v>
      </c>
      <c r="BT22" s="80">
        <f t="shared" si="4"/>
        <v>62.825943014493369</v>
      </c>
      <c r="BU22" s="75">
        <f t="shared" si="5"/>
        <v>43.122529644268774</v>
      </c>
      <c r="BV22" s="14">
        <f t="shared" si="6"/>
        <v>0</v>
      </c>
      <c r="BW22" s="14">
        <f t="shared" si="7"/>
        <v>44.664031620553359</v>
      </c>
      <c r="BX22" s="14">
        <f t="shared" si="8"/>
        <v>0</v>
      </c>
      <c r="BY22" s="14">
        <f t="shared" si="9"/>
        <v>0</v>
      </c>
      <c r="BZ22" s="14">
        <f t="shared" si="10"/>
        <v>43.814229249011859</v>
      </c>
      <c r="CA22" s="14">
        <f t="shared" si="11"/>
        <v>69.209486166007906</v>
      </c>
      <c r="CB22" s="14">
        <f t="shared" si="12"/>
        <v>0</v>
      </c>
      <c r="CC22" s="14">
        <f t="shared" si="13"/>
        <v>69.209486166007906</v>
      </c>
      <c r="CD22" s="14">
        <f t="shared" si="14"/>
        <v>33.162055335968383</v>
      </c>
      <c r="CE22" s="14">
        <f t="shared" si="15"/>
        <v>0</v>
      </c>
      <c r="CF22" s="14">
        <f t="shared" si="16"/>
        <v>139.80237154150197</v>
      </c>
      <c r="CG22" s="19">
        <f t="shared" si="17"/>
        <v>0</v>
      </c>
    </row>
    <row r="23" spans="1:85" ht="13.8" x14ac:dyDescent="0.3">
      <c r="A23" s="3" t="s">
        <v>376</v>
      </c>
      <c r="B23" s="4" t="s">
        <v>419</v>
      </c>
      <c r="C23" s="4" t="s">
        <v>420</v>
      </c>
      <c r="D23" s="5">
        <v>2102</v>
      </c>
      <c r="E23" s="6">
        <v>0</v>
      </c>
      <c r="F23" s="6">
        <v>0</v>
      </c>
      <c r="G23" s="7">
        <v>29460</v>
      </c>
      <c r="H23" s="6">
        <v>0</v>
      </c>
      <c r="I23" s="6">
        <v>0</v>
      </c>
      <c r="J23" s="7">
        <v>0</v>
      </c>
      <c r="K23" s="7">
        <v>71750</v>
      </c>
      <c r="L23" s="8">
        <v>0</v>
      </c>
      <c r="M23" s="6">
        <v>0</v>
      </c>
      <c r="N23" s="7">
        <v>0</v>
      </c>
      <c r="O23" s="8">
        <v>0</v>
      </c>
      <c r="P23" s="6">
        <v>0</v>
      </c>
      <c r="Q23" s="6">
        <v>0</v>
      </c>
      <c r="R23" s="6">
        <v>0</v>
      </c>
      <c r="S23" s="7">
        <v>0</v>
      </c>
      <c r="T23" s="6">
        <v>0</v>
      </c>
      <c r="U23" s="6">
        <v>0</v>
      </c>
      <c r="V23" s="6">
        <v>0</v>
      </c>
      <c r="W23" s="7">
        <v>0</v>
      </c>
      <c r="X23" s="7">
        <v>93570</v>
      </c>
      <c r="Y23" s="6">
        <v>0</v>
      </c>
      <c r="Z23" s="7">
        <v>138590</v>
      </c>
      <c r="AA23" s="7">
        <v>4920</v>
      </c>
      <c r="AB23" s="8">
        <v>0</v>
      </c>
      <c r="AC23" s="8">
        <v>0</v>
      </c>
      <c r="AD23" s="6">
        <v>0</v>
      </c>
      <c r="AE23" s="6">
        <v>0</v>
      </c>
      <c r="AF23" s="7">
        <v>0</v>
      </c>
      <c r="AG23" s="7">
        <v>3140</v>
      </c>
      <c r="AH23" s="7">
        <v>450</v>
      </c>
      <c r="AI23" s="8">
        <v>0</v>
      </c>
      <c r="AJ23" s="7">
        <v>0</v>
      </c>
      <c r="AK23" s="8">
        <v>0</v>
      </c>
      <c r="AL23" s="8">
        <v>0</v>
      </c>
      <c r="AM23" s="8">
        <v>0</v>
      </c>
      <c r="AN23" s="7">
        <v>20</v>
      </c>
      <c r="AO23" s="7">
        <v>0</v>
      </c>
      <c r="AP23" s="8">
        <v>10</v>
      </c>
      <c r="AQ23" s="7">
        <v>4730</v>
      </c>
      <c r="AR23" s="7">
        <v>0</v>
      </c>
      <c r="AS23" s="7">
        <v>28330</v>
      </c>
      <c r="AT23" s="8">
        <v>0</v>
      </c>
      <c r="AU23" s="7">
        <v>13620</v>
      </c>
      <c r="AV23" s="7">
        <v>78550</v>
      </c>
      <c r="AW23" s="7"/>
      <c r="AX23" s="8">
        <v>0</v>
      </c>
      <c r="AY23" s="7">
        <v>237310</v>
      </c>
      <c r="AZ23" s="8">
        <v>0</v>
      </c>
      <c r="BA23" s="7">
        <v>0</v>
      </c>
      <c r="BB23" s="7">
        <v>3250</v>
      </c>
      <c r="BC23" s="8">
        <v>0</v>
      </c>
      <c r="BD23" s="8">
        <v>3250</v>
      </c>
      <c r="BE23" s="8">
        <v>0</v>
      </c>
      <c r="BF23" s="6">
        <v>0</v>
      </c>
      <c r="BG23" s="8">
        <v>0</v>
      </c>
      <c r="BH23" s="8">
        <v>237310</v>
      </c>
      <c r="BI23" s="8">
        <v>0</v>
      </c>
      <c r="BJ23" s="8">
        <v>0</v>
      </c>
      <c r="BK23" s="8">
        <v>0</v>
      </c>
      <c r="BL23" s="45">
        <f t="shared" si="0"/>
        <v>470390</v>
      </c>
      <c r="BM23" s="45">
        <f t="shared" si="1"/>
        <v>237310</v>
      </c>
      <c r="BN23" s="45">
        <f t="shared" si="2"/>
        <v>707700</v>
      </c>
      <c r="BO23" s="40" t="s">
        <v>376</v>
      </c>
      <c r="BP23" s="22" t="s">
        <v>419</v>
      </c>
      <c r="BQ23" s="52" t="s">
        <v>420</v>
      </c>
      <c r="BR23" s="55">
        <v>0</v>
      </c>
      <c r="BS23" s="50">
        <f t="shared" si="3"/>
        <v>336.6793529971456</v>
      </c>
      <c r="BT23" s="80">
        <f t="shared" si="4"/>
        <v>66.46742970185106</v>
      </c>
      <c r="BU23" s="75">
        <f t="shared" si="5"/>
        <v>44.514747859181732</v>
      </c>
      <c r="BV23" s="14">
        <f t="shared" si="6"/>
        <v>14.015223596574691</v>
      </c>
      <c r="BW23" s="14">
        <f t="shared" si="7"/>
        <v>34.134157944814461</v>
      </c>
      <c r="BX23" s="14">
        <f t="shared" si="8"/>
        <v>13.477640342530924</v>
      </c>
      <c r="BY23" s="14">
        <f t="shared" si="9"/>
        <v>6.4795432921027594</v>
      </c>
      <c r="BZ23" s="14">
        <f t="shared" si="10"/>
        <v>0</v>
      </c>
      <c r="CA23" s="14">
        <f t="shared" si="11"/>
        <v>65.932445290199809</v>
      </c>
      <c r="CB23" s="14">
        <f t="shared" si="12"/>
        <v>37.369172216936249</v>
      </c>
      <c r="CC23" s="14">
        <f t="shared" si="13"/>
        <v>103.30161750713606</v>
      </c>
      <c r="CD23" s="14">
        <f t="shared" si="14"/>
        <v>1.5461465271170314</v>
      </c>
      <c r="CE23" s="14">
        <f t="shared" si="15"/>
        <v>0</v>
      </c>
      <c r="CF23" s="14">
        <f t="shared" si="16"/>
        <v>112.89724072312083</v>
      </c>
      <c r="CG23" s="19">
        <f t="shared" si="17"/>
        <v>0</v>
      </c>
    </row>
    <row r="24" spans="1:85" ht="13.8" x14ac:dyDescent="0.3">
      <c r="A24" s="3" t="s">
        <v>376</v>
      </c>
      <c r="B24" s="4" t="s">
        <v>421</v>
      </c>
      <c r="C24" s="4" t="s">
        <v>422</v>
      </c>
      <c r="D24" s="5">
        <v>522</v>
      </c>
      <c r="E24" s="6">
        <v>0</v>
      </c>
      <c r="F24" s="6">
        <v>0</v>
      </c>
      <c r="G24" s="7">
        <v>0</v>
      </c>
      <c r="H24" s="6">
        <v>0</v>
      </c>
      <c r="I24" s="6">
        <v>0</v>
      </c>
      <c r="J24" s="7">
        <v>5978</v>
      </c>
      <c r="K24" s="7">
        <v>0</v>
      </c>
      <c r="L24" s="8">
        <v>0</v>
      </c>
      <c r="M24" s="6">
        <v>0</v>
      </c>
      <c r="N24" s="7">
        <v>0</v>
      </c>
      <c r="O24" s="8">
        <v>0</v>
      </c>
      <c r="P24" s="6">
        <v>0</v>
      </c>
      <c r="Q24" s="6">
        <v>0</v>
      </c>
      <c r="R24" s="6">
        <v>0</v>
      </c>
      <c r="S24" s="7">
        <v>0</v>
      </c>
      <c r="T24" s="6">
        <v>0</v>
      </c>
      <c r="U24" s="6">
        <v>0</v>
      </c>
      <c r="V24" s="6">
        <v>0</v>
      </c>
      <c r="W24" s="7">
        <v>0</v>
      </c>
      <c r="X24" s="7">
        <v>6236</v>
      </c>
      <c r="Y24" s="6">
        <v>0</v>
      </c>
      <c r="Z24" s="7">
        <v>0</v>
      </c>
      <c r="AA24" s="7">
        <v>0</v>
      </c>
      <c r="AB24" s="8">
        <v>0</v>
      </c>
      <c r="AC24" s="8">
        <v>0</v>
      </c>
      <c r="AD24" s="6">
        <v>0</v>
      </c>
      <c r="AE24" s="6">
        <v>0</v>
      </c>
      <c r="AF24" s="7">
        <v>9</v>
      </c>
      <c r="AG24" s="7">
        <v>496</v>
      </c>
      <c r="AH24" s="7">
        <v>0</v>
      </c>
      <c r="AI24" s="8">
        <v>0</v>
      </c>
      <c r="AJ24" s="7">
        <v>0</v>
      </c>
      <c r="AK24" s="8">
        <v>0</v>
      </c>
      <c r="AL24" s="8">
        <v>0</v>
      </c>
      <c r="AM24" s="8">
        <v>74</v>
      </c>
      <c r="AN24" s="7">
        <v>0</v>
      </c>
      <c r="AO24" s="7">
        <v>0</v>
      </c>
      <c r="AP24" s="8">
        <v>0</v>
      </c>
      <c r="AQ24" s="7">
        <v>268</v>
      </c>
      <c r="AR24" s="7">
        <v>630</v>
      </c>
      <c r="AS24" s="7">
        <v>0</v>
      </c>
      <c r="AT24" s="8">
        <v>0</v>
      </c>
      <c r="AU24" s="7">
        <v>0</v>
      </c>
      <c r="AV24" s="7">
        <v>0</v>
      </c>
      <c r="AW24" s="7"/>
      <c r="AX24" s="8">
        <v>0</v>
      </c>
      <c r="AY24" s="7">
        <v>216978</v>
      </c>
      <c r="AZ24" s="8">
        <v>0</v>
      </c>
      <c r="BA24" s="7">
        <v>0</v>
      </c>
      <c r="BB24" s="7">
        <v>39720</v>
      </c>
      <c r="BC24" s="8">
        <v>0</v>
      </c>
      <c r="BD24" s="8">
        <v>39720</v>
      </c>
      <c r="BE24" s="8">
        <v>0</v>
      </c>
      <c r="BF24" s="6">
        <v>0</v>
      </c>
      <c r="BG24" s="8">
        <v>0</v>
      </c>
      <c r="BH24" s="8">
        <v>216978</v>
      </c>
      <c r="BI24" s="8">
        <v>0</v>
      </c>
      <c r="BJ24" s="8">
        <v>0</v>
      </c>
      <c r="BK24" s="8">
        <v>0</v>
      </c>
      <c r="BL24" s="45">
        <f t="shared" si="0"/>
        <v>53411</v>
      </c>
      <c r="BM24" s="45">
        <f t="shared" si="1"/>
        <v>216978</v>
      </c>
      <c r="BN24" s="45">
        <f t="shared" si="2"/>
        <v>270389</v>
      </c>
      <c r="BO24" s="40" t="s">
        <v>376</v>
      </c>
      <c r="BP24" s="22" t="s">
        <v>421</v>
      </c>
      <c r="BQ24" s="52" t="s">
        <v>422</v>
      </c>
      <c r="BR24" s="55">
        <v>0</v>
      </c>
      <c r="BS24" s="50">
        <f t="shared" si="3"/>
        <v>517.98659003831415</v>
      </c>
      <c r="BT24" s="80">
        <f t="shared" si="4"/>
        <v>19.753392334747346</v>
      </c>
      <c r="BU24" s="75">
        <f t="shared" si="5"/>
        <v>11.946360153256705</v>
      </c>
      <c r="BV24" s="14">
        <f t="shared" si="6"/>
        <v>0</v>
      </c>
      <c r="BW24" s="14">
        <f t="shared" si="7"/>
        <v>0</v>
      </c>
      <c r="BX24" s="14">
        <f t="shared" si="8"/>
        <v>0</v>
      </c>
      <c r="BY24" s="14">
        <f t="shared" si="9"/>
        <v>0</v>
      </c>
      <c r="BZ24" s="14">
        <f t="shared" si="10"/>
        <v>11.452107279693486</v>
      </c>
      <c r="CA24" s="14">
        <f t="shared" si="11"/>
        <v>0</v>
      </c>
      <c r="CB24" s="14">
        <f t="shared" si="12"/>
        <v>0</v>
      </c>
      <c r="CC24" s="14">
        <f t="shared" si="13"/>
        <v>0</v>
      </c>
      <c r="CD24" s="14">
        <f t="shared" si="14"/>
        <v>76.091954022988503</v>
      </c>
      <c r="CE24" s="14">
        <f t="shared" si="15"/>
        <v>0</v>
      </c>
      <c r="CF24" s="14">
        <f t="shared" si="16"/>
        <v>415.66666666666669</v>
      </c>
      <c r="CG24" s="19">
        <f t="shared" si="17"/>
        <v>0</v>
      </c>
    </row>
    <row r="25" spans="1:85" ht="13.8" x14ac:dyDescent="0.3">
      <c r="A25" s="3" t="s">
        <v>376</v>
      </c>
      <c r="B25" s="4" t="s">
        <v>423</v>
      </c>
      <c r="C25" s="4" t="s">
        <v>424</v>
      </c>
      <c r="D25" s="5">
        <v>581</v>
      </c>
      <c r="E25" s="6">
        <v>0</v>
      </c>
      <c r="F25" s="6">
        <v>0</v>
      </c>
      <c r="G25" s="7">
        <v>0</v>
      </c>
      <c r="H25" s="6">
        <v>0</v>
      </c>
      <c r="I25" s="6">
        <v>0</v>
      </c>
      <c r="J25" s="7">
        <v>25120</v>
      </c>
      <c r="K25" s="7">
        <v>0</v>
      </c>
      <c r="L25" s="8">
        <v>0</v>
      </c>
      <c r="M25" s="6">
        <v>0</v>
      </c>
      <c r="N25" s="7">
        <v>0</v>
      </c>
      <c r="O25" s="8">
        <v>0</v>
      </c>
      <c r="P25" s="6">
        <v>0</v>
      </c>
      <c r="Q25" s="6">
        <v>0</v>
      </c>
      <c r="R25" s="6">
        <v>0</v>
      </c>
      <c r="S25" s="7">
        <v>0</v>
      </c>
      <c r="T25" s="6">
        <v>0</v>
      </c>
      <c r="U25" s="6">
        <v>0</v>
      </c>
      <c r="V25" s="6">
        <v>0</v>
      </c>
      <c r="W25" s="7">
        <v>0</v>
      </c>
      <c r="X25" s="7">
        <v>14560</v>
      </c>
      <c r="Y25" s="6">
        <v>0</v>
      </c>
      <c r="Z25" s="7">
        <v>12250</v>
      </c>
      <c r="AA25" s="7">
        <v>0</v>
      </c>
      <c r="AB25" s="8">
        <v>0</v>
      </c>
      <c r="AC25" s="8">
        <v>0</v>
      </c>
      <c r="AD25" s="6">
        <v>0</v>
      </c>
      <c r="AE25" s="6">
        <v>0</v>
      </c>
      <c r="AF25" s="7">
        <v>10</v>
      </c>
      <c r="AG25" s="7">
        <v>523</v>
      </c>
      <c r="AH25" s="7">
        <v>0</v>
      </c>
      <c r="AI25" s="8">
        <v>0</v>
      </c>
      <c r="AJ25" s="7">
        <v>0</v>
      </c>
      <c r="AK25" s="8">
        <v>0</v>
      </c>
      <c r="AL25" s="8">
        <v>0</v>
      </c>
      <c r="AM25" s="8">
        <v>0</v>
      </c>
      <c r="AN25" s="7">
        <v>0</v>
      </c>
      <c r="AO25" s="7">
        <v>0</v>
      </c>
      <c r="AP25" s="8">
        <v>0</v>
      </c>
      <c r="AQ25" s="7">
        <v>283</v>
      </c>
      <c r="AR25" s="7">
        <v>666</v>
      </c>
      <c r="AS25" s="7">
        <v>0</v>
      </c>
      <c r="AT25" s="8">
        <v>0</v>
      </c>
      <c r="AU25" s="7">
        <v>0</v>
      </c>
      <c r="AV25" s="7">
        <v>0</v>
      </c>
      <c r="AW25" s="7"/>
      <c r="AX25" s="8">
        <v>0</v>
      </c>
      <c r="AY25" s="7">
        <v>176300</v>
      </c>
      <c r="AZ25" s="8">
        <v>0</v>
      </c>
      <c r="BA25" s="7">
        <v>0</v>
      </c>
      <c r="BB25" s="7">
        <v>33100</v>
      </c>
      <c r="BC25" s="8">
        <v>0</v>
      </c>
      <c r="BD25" s="8">
        <v>33100</v>
      </c>
      <c r="BE25" s="8">
        <v>0</v>
      </c>
      <c r="BF25" s="6">
        <v>0</v>
      </c>
      <c r="BG25" s="8">
        <v>0</v>
      </c>
      <c r="BH25" s="8">
        <v>176300</v>
      </c>
      <c r="BI25" s="8">
        <v>0</v>
      </c>
      <c r="BJ25" s="8">
        <v>0</v>
      </c>
      <c r="BK25" s="8">
        <v>0</v>
      </c>
      <c r="BL25" s="45">
        <f t="shared" ref="BL25:BL34" si="18">E25+F25+G25+H25+I25+J25+K25+L25+M25+N25+O25+P25+Q25+R25+S25+T25+U25+V25+W25+X25+Y25+Z25+AA25+AB25+AC25+AD25+AE25+AF25+AG25+AH25+AI25+AJ25+AK25+AL25+AM25+AN25+AO25+AP25+AQ25+AR25+AS25+AT25+AU25+AV25+BD25+BF25</f>
        <v>86512</v>
      </c>
      <c r="BM25" s="45">
        <f t="shared" si="1"/>
        <v>176300</v>
      </c>
      <c r="BN25" s="45">
        <f t="shared" si="2"/>
        <v>262812</v>
      </c>
      <c r="BO25" s="40" t="s">
        <v>376</v>
      </c>
      <c r="BP25" s="22" t="s">
        <v>423</v>
      </c>
      <c r="BQ25" s="52" t="s">
        <v>424</v>
      </c>
      <c r="BR25" s="55">
        <v>0</v>
      </c>
      <c r="BS25" s="50">
        <f t="shared" si="3"/>
        <v>452.34423407917382</v>
      </c>
      <c r="BT25" s="80">
        <f t="shared" si="4"/>
        <v>32.917827192061246</v>
      </c>
      <c r="BU25" s="75">
        <f t="shared" si="5"/>
        <v>25.060240963855421</v>
      </c>
      <c r="BV25" s="14">
        <f t="shared" si="6"/>
        <v>0</v>
      </c>
      <c r="BW25" s="14">
        <f t="shared" si="7"/>
        <v>0</v>
      </c>
      <c r="BX25" s="14">
        <f t="shared" si="8"/>
        <v>0</v>
      </c>
      <c r="BY25" s="14">
        <f t="shared" si="9"/>
        <v>0</v>
      </c>
      <c r="BZ25" s="14">
        <f t="shared" si="10"/>
        <v>43.235800344234079</v>
      </c>
      <c r="CA25" s="14">
        <f t="shared" si="11"/>
        <v>21.08433734939759</v>
      </c>
      <c r="CB25" s="14">
        <f t="shared" si="12"/>
        <v>0</v>
      </c>
      <c r="CC25" s="14">
        <f t="shared" si="13"/>
        <v>21.08433734939759</v>
      </c>
      <c r="CD25" s="14">
        <f t="shared" si="14"/>
        <v>56.970740103270224</v>
      </c>
      <c r="CE25" s="14">
        <f t="shared" si="15"/>
        <v>0</v>
      </c>
      <c r="CF25" s="14">
        <f t="shared" si="16"/>
        <v>303.44234079173839</v>
      </c>
      <c r="CG25" s="19">
        <f t="shared" si="17"/>
        <v>0</v>
      </c>
    </row>
    <row r="26" spans="1:85" ht="13.8" x14ac:dyDescent="0.3">
      <c r="A26" s="3" t="s">
        <v>376</v>
      </c>
      <c r="B26" s="4" t="s">
        <v>425</v>
      </c>
      <c r="C26" s="4" t="s">
        <v>426</v>
      </c>
      <c r="D26" s="5">
        <v>12602</v>
      </c>
      <c r="E26" s="6">
        <v>40</v>
      </c>
      <c r="F26" s="6">
        <v>177640</v>
      </c>
      <c r="G26" s="7">
        <v>22440</v>
      </c>
      <c r="H26" s="6">
        <v>0</v>
      </c>
      <c r="I26" s="6">
        <v>0</v>
      </c>
      <c r="J26" s="7">
        <v>714220</v>
      </c>
      <c r="K26" s="7">
        <v>5680</v>
      </c>
      <c r="L26" s="8">
        <v>0</v>
      </c>
      <c r="M26" s="6">
        <v>0</v>
      </c>
      <c r="N26" s="7">
        <v>0</v>
      </c>
      <c r="O26" s="8">
        <v>0</v>
      </c>
      <c r="P26" s="6">
        <v>0</v>
      </c>
      <c r="Q26" s="6">
        <v>0</v>
      </c>
      <c r="R26" s="6">
        <v>0</v>
      </c>
      <c r="S26" s="7">
        <v>0</v>
      </c>
      <c r="T26" s="6">
        <v>0</v>
      </c>
      <c r="U26" s="6">
        <v>0</v>
      </c>
      <c r="V26" s="6">
        <v>0</v>
      </c>
      <c r="W26" s="7">
        <v>52070</v>
      </c>
      <c r="X26" s="7">
        <v>520040</v>
      </c>
      <c r="Y26" s="6">
        <v>0</v>
      </c>
      <c r="Z26" s="7">
        <v>1607650</v>
      </c>
      <c r="AA26" s="7">
        <v>0</v>
      </c>
      <c r="AB26" s="8">
        <v>0</v>
      </c>
      <c r="AC26" s="8">
        <v>0</v>
      </c>
      <c r="AD26" s="6">
        <v>0</v>
      </c>
      <c r="AE26" s="6">
        <v>0</v>
      </c>
      <c r="AF26" s="7">
        <v>412</v>
      </c>
      <c r="AG26" s="7">
        <v>12248</v>
      </c>
      <c r="AH26" s="7">
        <v>6850</v>
      </c>
      <c r="AI26" s="8">
        <v>0</v>
      </c>
      <c r="AJ26" s="7">
        <v>0</v>
      </c>
      <c r="AK26" s="8">
        <v>0</v>
      </c>
      <c r="AL26" s="8">
        <v>0</v>
      </c>
      <c r="AM26" s="8">
        <v>1700</v>
      </c>
      <c r="AN26" s="7">
        <v>0</v>
      </c>
      <c r="AO26" s="7">
        <v>0</v>
      </c>
      <c r="AP26" s="8">
        <v>0</v>
      </c>
      <c r="AQ26" s="7">
        <v>14362</v>
      </c>
      <c r="AR26" s="7">
        <v>24947</v>
      </c>
      <c r="AS26" s="7">
        <v>0</v>
      </c>
      <c r="AT26" s="8">
        <v>0</v>
      </c>
      <c r="AU26" s="7">
        <v>0</v>
      </c>
      <c r="AV26" s="7">
        <v>1672920</v>
      </c>
      <c r="AW26" s="7"/>
      <c r="AX26" s="8">
        <v>1200</v>
      </c>
      <c r="AY26" s="7">
        <v>1814630</v>
      </c>
      <c r="AZ26" s="8">
        <v>0</v>
      </c>
      <c r="BA26" s="7">
        <v>36650</v>
      </c>
      <c r="BB26" s="7">
        <v>347040</v>
      </c>
      <c r="BC26" s="8">
        <v>0</v>
      </c>
      <c r="BD26" s="8">
        <v>347040</v>
      </c>
      <c r="BE26" s="8">
        <v>0</v>
      </c>
      <c r="BF26" s="6">
        <v>0</v>
      </c>
      <c r="BG26" s="8">
        <v>36650</v>
      </c>
      <c r="BH26" s="8">
        <v>1814630</v>
      </c>
      <c r="BI26" s="8">
        <v>0</v>
      </c>
      <c r="BJ26" s="8">
        <v>0</v>
      </c>
      <c r="BK26" s="8">
        <v>0</v>
      </c>
      <c r="BL26" s="45">
        <f t="shared" si="18"/>
        <v>5180259</v>
      </c>
      <c r="BM26" s="45">
        <f t="shared" si="1"/>
        <v>1851280</v>
      </c>
      <c r="BN26" s="45">
        <f t="shared" si="2"/>
        <v>7031539</v>
      </c>
      <c r="BO26" s="40" t="s">
        <v>376</v>
      </c>
      <c r="BP26" s="22" t="s">
        <v>425</v>
      </c>
      <c r="BQ26" s="52" t="s">
        <v>426</v>
      </c>
      <c r="BR26" s="55">
        <v>0</v>
      </c>
      <c r="BS26" s="50">
        <f t="shared" si="3"/>
        <v>557.97008411363277</v>
      </c>
      <c r="BT26" s="80">
        <f t="shared" si="4"/>
        <v>73.671766593344643</v>
      </c>
      <c r="BU26" s="75">
        <f t="shared" si="5"/>
        <v>55.362640850658629</v>
      </c>
      <c r="BV26" s="14">
        <f t="shared" si="6"/>
        <v>1.7806697349627043</v>
      </c>
      <c r="BW26" s="14">
        <f t="shared" si="7"/>
        <v>0.45072210760196796</v>
      </c>
      <c r="BX26" s="14">
        <f t="shared" si="8"/>
        <v>0</v>
      </c>
      <c r="BY26" s="14">
        <f t="shared" si="9"/>
        <v>0</v>
      </c>
      <c r="BZ26" s="14">
        <f t="shared" si="10"/>
        <v>56.675130931598162</v>
      </c>
      <c r="CA26" s="14">
        <f t="shared" si="11"/>
        <v>127.5710204729408</v>
      </c>
      <c r="CB26" s="14">
        <f t="shared" si="12"/>
        <v>132.75035708617679</v>
      </c>
      <c r="CC26" s="14">
        <f t="shared" si="13"/>
        <v>260.32137755911759</v>
      </c>
      <c r="CD26" s="14">
        <f t="shared" si="14"/>
        <v>27.53848595461038</v>
      </c>
      <c r="CE26" s="14">
        <f t="shared" si="15"/>
        <v>0</v>
      </c>
      <c r="CF26" s="14">
        <f t="shared" si="16"/>
        <v>143.9953975559435</v>
      </c>
      <c r="CG26" s="19">
        <f t="shared" si="17"/>
        <v>4.131883827963815</v>
      </c>
    </row>
    <row r="27" spans="1:85" ht="13.8" x14ac:dyDescent="0.3">
      <c r="A27" s="3" t="s">
        <v>376</v>
      </c>
      <c r="B27" s="4" t="s">
        <v>427</v>
      </c>
      <c r="C27" s="4" t="s">
        <v>428</v>
      </c>
      <c r="D27" s="5">
        <v>5008</v>
      </c>
      <c r="E27" s="6">
        <v>0</v>
      </c>
      <c r="F27" s="6">
        <v>90680</v>
      </c>
      <c r="G27" s="7">
        <v>0</v>
      </c>
      <c r="H27" s="6">
        <v>0</v>
      </c>
      <c r="I27" s="6">
        <v>0</v>
      </c>
      <c r="J27" s="7">
        <v>171600</v>
      </c>
      <c r="K27" s="7">
        <v>156820</v>
      </c>
      <c r="L27" s="8">
        <v>0</v>
      </c>
      <c r="M27" s="6">
        <v>0</v>
      </c>
      <c r="N27" s="7">
        <v>0</v>
      </c>
      <c r="O27" s="8">
        <v>0</v>
      </c>
      <c r="P27" s="6">
        <v>0</v>
      </c>
      <c r="Q27" s="6">
        <v>0</v>
      </c>
      <c r="R27" s="6">
        <v>0</v>
      </c>
      <c r="S27" s="7">
        <v>0</v>
      </c>
      <c r="T27" s="6">
        <v>0</v>
      </c>
      <c r="U27" s="6">
        <v>0</v>
      </c>
      <c r="V27" s="6">
        <v>0</v>
      </c>
      <c r="W27" s="7">
        <v>0</v>
      </c>
      <c r="X27" s="7">
        <v>169160</v>
      </c>
      <c r="Y27" s="6">
        <v>0</v>
      </c>
      <c r="Z27" s="7">
        <v>535830</v>
      </c>
      <c r="AA27" s="7">
        <v>8350</v>
      </c>
      <c r="AB27" s="8">
        <v>0</v>
      </c>
      <c r="AC27" s="8">
        <v>0</v>
      </c>
      <c r="AD27" s="6">
        <v>0</v>
      </c>
      <c r="AE27" s="6">
        <v>0</v>
      </c>
      <c r="AF27" s="7">
        <v>275</v>
      </c>
      <c r="AG27" s="7">
        <v>3460</v>
      </c>
      <c r="AH27" s="7">
        <v>2800</v>
      </c>
      <c r="AI27" s="8">
        <v>0</v>
      </c>
      <c r="AJ27" s="7">
        <v>0</v>
      </c>
      <c r="AK27" s="8">
        <v>0</v>
      </c>
      <c r="AL27" s="8">
        <v>0</v>
      </c>
      <c r="AM27" s="8">
        <v>500</v>
      </c>
      <c r="AN27" s="7">
        <v>0</v>
      </c>
      <c r="AO27" s="7">
        <v>0</v>
      </c>
      <c r="AP27" s="8">
        <v>0</v>
      </c>
      <c r="AQ27" s="7">
        <v>7470</v>
      </c>
      <c r="AR27" s="7">
        <v>9120</v>
      </c>
      <c r="AS27" s="7">
        <v>4980</v>
      </c>
      <c r="AT27" s="8">
        <v>0</v>
      </c>
      <c r="AU27" s="7">
        <v>0</v>
      </c>
      <c r="AV27" s="7">
        <v>319650</v>
      </c>
      <c r="AW27" s="7"/>
      <c r="AX27" s="8">
        <v>0</v>
      </c>
      <c r="AY27" s="7">
        <v>912770</v>
      </c>
      <c r="AZ27" s="8">
        <v>0</v>
      </c>
      <c r="BA27" s="7">
        <v>96010</v>
      </c>
      <c r="BB27" s="7">
        <v>143540</v>
      </c>
      <c r="BC27" s="8">
        <v>0</v>
      </c>
      <c r="BD27" s="8">
        <v>143540</v>
      </c>
      <c r="BE27" s="8">
        <v>0</v>
      </c>
      <c r="BF27" s="6">
        <v>0</v>
      </c>
      <c r="BG27" s="8">
        <v>96010</v>
      </c>
      <c r="BH27" s="8">
        <v>912770</v>
      </c>
      <c r="BI27" s="8">
        <v>0</v>
      </c>
      <c r="BJ27" s="8">
        <v>0</v>
      </c>
      <c r="BK27" s="8">
        <v>0</v>
      </c>
      <c r="BL27" s="45">
        <f t="shared" si="18"/>
        <v>1624235</v>
      </c>
      <c r="BM27" s="45">
        <f t="shared" si="1"/>
        <v>1008780</v>
      </c>
      <c r="BN27" s="45">
        <f t="shared" si="2"/>
        <v>2633015</v>
      </c>
      <c r="BO27" s="40" t="s">
        <v>376</v>
      </c>
      <c r="BP27" s="22" t="s">
        <v>427</v>
      </c>
      <c r="BQ27" s="52" t="s">
        <v>428</v>
      </c>
      <c r="BR27" s="55">
        <v>0</v>
      </c>
      <c r="BS27" s="50">
        <f t="shared" si="3"/>
        <v>525.76178115015978</v>
      </c>
      <c r="BT27" s="80">
        <f t="shared" si="4"/>
        <v>61.687267258257172</v>
      </c>
      <c r="BU27" s="75">
        <f t="shared" si="5"/>
        <v>51.884984025559106</v>
      </c>
      <c r="BV27" s="14">
        <f t="shared" si="6"/>
        <v>0</v>
      </c>
      <c r="BW27" s="14">
        <f t="shared" si="7"/>
        <v>31.313897763578275</v>
      </c>
      <c r="BX27" s="14">
        <f t="shared" si="8"/>
        <v>0.99440894568690097</v>
      </c>
      <c r="BY27" s="14">
        <f t="shared" si="9"/>
        <v>0</v>
      </c>
      <c r="BZ27" s="14">
        <f t="shared" si="10"/>
        <v>34.265175718849839</v>
      </c>
      <c r="CA27" s="14">
        <f t="shared" si="11"/>
        <v>106.99480830670926</v>
      </c>
      <c r="CB27" s="14">
        <f t="shared" si="12"/>
        <v>63.82787539936102</v>
      </c>
      <c r="CC27" s="14">
        <f t="shared" si="13"/>
        <v>170.82268370607028</v>
      </c>
      <c r="CD27" s="14">
        <f t="shared" si="14"/>
        <v>28.662140575079871</v>
      </c>
      <c r="CE27" s="14">
        <f t="shared" si="15"/>
        <v>0</v>
      </c>
      <c r="CF27" s="14">
        <f t="shared" si="16"/>
        <v>182.2623801916933</v>
      </c>
      <c r="CG27" s="19">
        <f t="shared" si="17"/>
        <v>0</v>
      </c>
    </row>
    <row r="28" spans="1:85" ht="13.8" x14ac:dyDescent="0.3">
      <c r="A28" s="3" t="s">
        <v>376</v>
      </c>
      <c r="B28" s="4" t="s">
        <v>429</v>
      </c>
      <c r="C28" s="4" t="s">
        <v>430</v>
      </c>
      <c r="D28" s="5">
        <v>188</v>
      </c>
      <c r="E28" s="6">
        <v>0</v>
      </c>
      <c r="F28" s="6">
        <v>0</v>
      </c>
      <c r="G28" s="7">
        <v>0</v>
      </c>
      <c r="H28" s="6">
        <v>0</v>
      </c>
      <c r="I28" s="6">
        <v>0</v>
      </c>
      <c r="J28" s="7">
        <v>1793</v>
      </c>
      <c r="K28" s="7">
        <v>0</v>
      </c>
      <c r="L28" s="8">
        <v>0</v>
      </c>
      <c r="M28" s="6">
        <v>0</v>
      </c>
      <c r="N28" s="7">
        <v>0</v>
      </c>
      <c r="O28" s="8">
        <v>0</v>
      </c>
      <c r="P28" s="6">
        <v>0</v>
      </c>
      <c r="Q28" s="6">
        <v>0</v>
      </c>
      <c r="R28" s="6">
        <v>0</v>
      </c>
      <c r="S28" s="7">
        <v>0</v>
      </c>
      <c r="T28" s="6">
        <v>0</v>
      </c>
      <c r="U28" s="6">
        <v>0</v>
      </c>
      <c r="V28" s="6">
        <v>0</v>
      </c>
      <c r="W28" s="7">
        <v>0</v>
      </c>
      <c r="X28" s="7">
        <v>1871</v>
      </c>
      <c r="Y28" s="6">
        <v>0</v>
      </c>
      <c r="Z28" s="7">
        <v>0</v>
      </c>
      <c r="AA28" s="7">
        <v>0</v>
      </c>
      <c r="AB28" s="8">
        <v>0</v>
      </c>
      <c r="AC28" s="8">
        <v>0</v>
      </c>
      <c r="AD28" s="6">
        <v>0</v>
      </c>
      <c r="AE28" s="6">
        <v>0</v>
      </c>
      <c r="AF28" s="7">
        <v>3</v>
      </c>
      <c r="AG28" s="7">
        <v>177</v>
      </c>
      <c r="AH28" s="7">
        <v>210</v>
      </c>
      <c r="AI28" s="8">
        <v>0</v>
      </c>
      <c r="AJ28" s="7">
        <v>0</v>
      </c>
      <c r="AK28" s="8">
        <v>0</v>
      </c>
      <c r="AL28" s="8">
        <v>0</v>
      </c>
      <c r="AM28" s="8">
        <v>17</v>
      </c>
      <c r="AN28" s="7">
        <v>0</v>
      </c>
      <c r="AO28" s="7">
        <v>0</v>
      </c>
      <c r="AP28" s="8">
        <v>0</v>
      </c>
      <c r="AQ28" s="7">
        <v>96</v>
      </c>
      <c r="AR28" s="7">
        <v>225</v>
      </c>
      <c r="AS28" s="7">
        <v>0</v>
      </c>
      <c r="AT28" s="8">
        <v>0</v>
      </c>
      <c r="AU28" s="7">
        <v>0</v>
      </c>
      <c r="AV28" s="7">
        <v>0</v>
      </c>
      <c r="AW28" s="7"/>
      <c r="AX28" s="8">
        <v>0</v>
      </c>
      <c r="AY28" s="7">
        <v>99040</v>
      </c>
      <c r="AZ28" s="8">
        <v>0</v>
      </c>
      <c r="BA28" s="7">
        <v>0</v>
      </c>
      <c r="BB28" s="7">
        <v>7700</v>
      </c>
      <c r="BC28" s="8">
        <v>0</v>
      </c>
      <c r="BD28" s="8">
        <v>7700</v>
      </c>
      <c r="BE28" s="8">
        <v>0</v>
      </c>
      <c r="BF28" s="6">
        <v>0</v>
      </c>
      <c r="BG28" s="8">
        <v>0</v>
      </c>
      <c r="BH28" s="8">
        <v>99040</v>
      </c>
      <c r="BI28" s="8">
        <v>0</v>
      </c>
      <c r="BJ28" s="8">
        <v>0</v>
      </c>
      <c r="BK28" s="8">
        <v>0</v>
      </c>
      <c r="BL28" s="45">
        <f t="shared" si="18"/>
        <v>12092</v>
      </c>
      <c r="BM28" s="45">
        <f t="shared" si="1"/>
        <v>99040</v>
      </c>
      <c r="BN28" s="45">
        <f t="shared" si="2"/>
        <v>111132</v>
      </c>
      <c r="BO28" s="40" t="s">
        <v>376</v>
      </c>
      <c r="BP28" s="22" t="s">
        <v>429</v>
      </c>
      <c r="BQ28" s="52" t="s">
        <v>430</v>
      </c>
      <c r="BR28" s="55">
        <v>0</v>
      </c>
      <c r="BS28" s="50">
        <f t="shared" si="3"/>
        <v>591.12765957446811</v>
      </c>
      <c r="BT28" s="80">
        <f t="shared" si="4"/>
        <v>10.880754418169385</v>
      </c>
      <c r="BU28" s="75">
        <f t="shared" si="5"/>
        <v>9.9521276595744688</v>
      </c>
      <c r="BV28" s="14">
        <f t="shared" si="6"/>
        <v>0</v>
      </c>
      <c r="BW28" s="14">
        <f t="shared" si="7"/>
        <v>0</v>
      </c>
      <c r="BX28" s="14">
        <f t="shared" si="8"/>
        <v>0</v>
      </c>
      <c r="BY28" s="14">
        <f t="shared" si="9"/>
        <v>0</v>
      </c>
      <c r="BZ28" s="14">
        <f t="shared" si="10"/>
        <v>9.537234042553191</v>
      </c>
      <c r="CA28" s="14">
        <f t="shared" si="11"/>
        <v>0</v>
      </c>
      <c r="CB28" s="14">
        <f t="shared" si="12"/>
        <v>0</v>
      </c>
      <c r="CC28" s="14">
        <f t="shared" si="13"/>
        <v>0</v>
      </c>
      <c r="CD28" s="14">
        <f t="shared" si="14"/>
        <v>40.957446808510639</v>
      </c>
      <c r="CE28" s="14">
        <f t="shared" si="15"/>
        <v>0</v>
      </c>
      <c r="CF28" s="14">
        <f t="shared" si="16"/>
        <v>526.80851063829789</v>
      </c>
      <c r="CG28" s="19">
        <f t="shared" si="17"/>
        <v>0</v>
      </c>
    </row>
    <row r="29" spans="1:85" ht="13.8" x14ac:dyDescent="0.3">
      <c r="A29" s="3" t="s">
        <v>376</v>
      </c>
      <c r="B29" s="4" t="s">
        <v>431</v>
      </c>
      <c r="C29" s="4" t="s">
        <v>432</v>
      </c>
      <c r="D29" s="5">
        <v>4257</v>
      </c>
      <c r="E29" s="6">
        <v>33</v>
      </c>
      <c r="F29" s="6">
        <v>51720</v>
      </c>
      <c r="G29" s="7">
        <v>380</v>
      </c>
      <c r="H29" s="6">
        <v>0</v>
      </c>
      <c r="I29" s="6">
        <v>0</v>
      </c>
      <c r="J29" s="7">
        <v>228120</v>
      </c>
      <c r="K29" s="7">
        <v>71600</v>
      </c>
      <c r="L29" s="8">
        <v>40</v>
      </c>
      <c r="M29" s="6">
        <v>9</v>
      </c>
      <c r="N29" s="7">
        <v>0</v>
      </c>
      <c r="O29" s="8">
        <v>142</v>
      </c>
      <c r="P29" s="6">
        <v>0</v>
      </c>
      <c r="Q29" s="6">
        <v>0</v>
      </c>
      <c r="R29" s="6">
        <v>0</v>
      </c>
      <c r="S29" s="7">
        <v>0</v>
      </c>
      <c r="T29" s="6">
        <v>0</v>
      </c>
      <c r="U29" s="6">
        <v>0</v>
      </c>
      <c r="V29" s="6">
        <v>0</v>
      </c>
      <c r="W29" s="7">
        <v>23140</v>
      </c>
      <c r="X29" s="7">
        <v>212050</v>
      </c>
      <c r="Y29" s="6">
        <v>0</v>
      </c>
      <c r="Z29" s="7">
        <v>334020</v>
      </c>
      <c r="AA29" s="7">
        <v>0</v>
      </c>
      <c r="AB29" s="8">
        <v>0</v>
      </c>
      <c r="AC29" s="8">
        <v>0</v>
      </c>
      <c r="AD29" s="6">
        <v>0</v>
      </c>
      <c r="AE29" s="6">
        <v>0</v>
      </c>
      <c r="AF29" s="7">
        <v>0</v>
      </c>
      <c r="AG29" s="7">
        <v>6398</v>
      </c>
      <c r="AH29" s="7">
        <v>1310</v>
      </c>
      <c r="AI29" s="8">
        <v>0</v>
      </c>
      <c r="AJ29" s="7">
        <v>0</v>
      </c>
      <c r="AK29" s="8">
        <v>0</v>
      </c>
      <c r="AL29" s="8">
        <v>0</v>
      </c>
      <c r="AM29" s="8">
        <v>500</v>
      </c>
      <c r="AN29" s="7">
        <v>0</v>
      </c>
      <c r="AO29" s="7">
        <v>0</v>
      </c>
      <c r="AP29" s="8">
        <v>0</v>
      </c>
      <c r="AQ29" s="7">
        <v>4120</v>
      </c>
      <c r="AR29" s="7">
        <v>10264</v>
      </c>
      <c r="AS29" s="7">
        <v>0</v>
      </c>
      <c r="AT29" s="8">
        <v>0</v>
      </c>
      <c r="AU29" s="7">
        <v>0</v>
      </c>
      <c r="AV29" s="7">
        <v>462690</v>
      </c>
      <c r="AW29" s="7"/>
      <c r="AX29" s="8">
        <v>400</v>
      </c>
      <c r="AY29" s="7">
        <v>626650</v>
      </c>
      <c r="AZ29" s="8">
        <v>0</v>
      </c>
      <c r="BA29" s="7">
        <v>9260</v>
      </c>
      <c r="BB29" s="7">
        <v>186180</v>
      </c>
      <c r="BC29" s="8">
        <v>0</v>
      </c>
      <c r="BD29" s="8">
        <v>186180</v>
      </c>
      <c r="BE29" s="8">
        <v>0</v>
      </c>
      <c r="BF29" s="6">
        <v>0</v>
      </c>
      <c r="BG29" s="8">
        <v>9260</v>
      </c>
      <c r="BH29" s="8">
        <v>626650</v>
      </c>
      <c r="BI29" s="8">
        <v>0</v>
      </c>
      <c r="BJ29" s="8">
        <v>0</v>
      </c>
      <c r="BK29" s="8">
        <v>0</v>
      </c>
      <c r="BL29" s="45">
        <f t="shared" si="18"/>
        <v>1592716</v>
      </c>
      <c r="BM29" s="45">
        <f t="shared" si="1"/>
        <v>635910</v>
      </c>
      <c r="BN29" s="45">
        <f t="shared" si="2"/>
        <v>2228626</v>
      </c>
      <c r="BO29" s="40" t="s">
        <v>376</v>
      </c>
      <c r="BP29" s="22" t="s">
        <v>431</v>
      </c>
      <c r="BQ29" s="52" t="s">
        <v>432</v>
      </c>
      <c r="BR29" s="55">
        <v>0</v>
      </c>
      <c r="BS29" s="50">
        <f t="shared" si="3"/>
        <v>523.52031947380783</v>
      </c>
      <c r="BT29" s="80">
        <f t="shared" si="4"/>
        <v>71.466275633506925</v>
      </c>
      <c r="BU29" s="75">
        <f t="shared" si="5"/>
        <v>61.96147521728917</v>
      </c>
      <c r="BV29" s="14">
        <f t="shared" si="6"/>
        <v>8.9264740427531131E-2</v>
      </c>
      <c r="BW29" s="14">
        <f t="shared" si="7"/>
        <v>16.819356354240075</v>
      </c>
      <c r="BX29" s="14">
        <f t="shared" si="8"/>
        <v>0</v>
      </c>
      <c r="BY29" s="14">
        <f t="shared" si="9"/>
        <v>0</v>
      </c>
      <c r="BZ29" s="14">
        <f t="shared" si="10"/>
        <v>53.587033121916846</v>
      </c>
      <c r="CA29" s="14">
        <f t="shared" si="11"/>
        <v>78.463706835799854</v>
      </c>
      <c r="CB29" s="14">
        <f t="shared" si="12"/>
        <v>108.68921775898519</v>
      </c>
      <c r="CC29" s="14">
        <f t="shared" si="13"/>
        <v>187.15292459478505</v>
      </c>
      <c r="CD29" s="14">
        <f t="shared" si="14"/>
        <v>43.735024665257221</v>
      </c>
      <c r="CE29" s="14">
        <f t="shared" si="15"/>
        <v>0</v>
      </c>
      <c r="CF29" s="14">
        <f t="shared" si="16"/>
        <v>147.20460418134837</v>
      </c>
      <c r="CG29" s="19">
        <f t="shared" si="17"/>
        <v>5.4357528776133428</v>
      </c>
    </row>
    <row r="30" spans="1:85" ht="13.8" x14ac:dyDescent="0.3">
      <c r="A30" s="3" t="s">
        <v>376</v>
      </c>
      <c r="B30" s="4" t="s">
        <v>433</v>
      </c>
      <c r="C30" s="4" t="s">
        <v>434</v>
      </c>
      <c r="D30" s="5">
        <v>1997</v>
      </c>
      <c r="E30" s="6">
        <v>0</v>
      </c>
      <c r="F30" s="6">
        <v>0</v>
      </c>
      <c r="G30" s="7">
        <v>0</v>
      </c>
      <c r="H30" s="6">
        <v>0</v>
      </c>
      <c r="I30" s="6">
        <v>0</v>
      </c>
      <c r="J30" s="7">
        <v>60191</v>
      </c>
      <c r="K30" s="7">
        <v>43990</v>
      </c>
      <c r="L30" s="8">
        <v>0</v>
      </c>
      <c r="M30" s="6">
        <v>0</v>
      </c>
      <c r="N30" s="7">
        <v>0</v>
      </c>
      <c r="O30" s="8">
        <v>0</v>
      </c>
      <c r="P30" s="6">
        <v>0</v>
      </c>
      <c r="Q30" s="6">
        <v>0</v>
      </c>
      <c r="R30" s="6">
        <v>0</v>
      </c>
      <c r="S30" s="7">
        <v>0</v>
      </c>
      <c r="T30" s="6">
        <v>0</v>
      </c>
      <c r="U30" s="6">
        <v>0</v>
      </c>
      <c r="V30" s="6">
        <v>0</v>
      </c>
      <c r="W30" s="7">
        <v>0</v>
      </c>
      <c r="X30" s="7">
        <v>61079</v>
      </c>
      <c r="Y30" s="6">
        <v>0</v>
      </c>
      <c r="Z30" s="7">
        <v>214290</v>
      </c>
      <c r="AA30" s="7">
        <v>0</v>
      </c>
      <c r="AB30" s="8">
        <v>0</v>
      </c>
      <c r="AC30" s="8">
        <v>0</v>
      </c>
      <c r="AD30" s="6">
        <v>0</v>
      </c>
      <c r="AE30" s="6">
        <v>0</v>
      </c>
      <c r="AF30" s="7">
        <v>32</v>
      </c>
      <c r="AG30" s="7">
        <v>1749</v>
      </c>
      <c r="AH30" s="7">
        <v>1105</v>
      </c>
      <c r="AI30" s="8">
        <v>0</v>
      </c>
      <c r="AJ30" s="7">
        <v>0</v>
      </c>
      <c r="AK30" s="8">
        <v>0</v>
      </c>
      <c r="AL30" s="8">
        <v>0</v>
      </c>
      <c r="AM30" s="8">
        <v>213</v>
      </c>
      <c r="AN30" s="7">
        <v>0</v>
      </c>
      <c r="AO30" s="7">
        <v>0</v>
      </c>
      <c r="AP30" s="8">
        <v>0</v>
      </c>
      <c r="AQ30" s="7">
        <v>947</v>
      </c>
      <c r="AR30" s="7">
        <v>2223</v>
      </c>
      <c r="AS30" s="7">
        <v>0</v>
      </c>
      <c r="AT30" s="8">
        <v>0</v>
      </c>
      <c r="AU30" s="7">
        <v>0</v>
      </c>
      <c r="AV30" s="7">
        <v>0</v>
      </c>
      <c r="AW30" s="7"/>
      <c r="AX30" s="8">
        <v>0</v>
      </c>
      <c r="AY30" s="7">
        <v>336938</v>
      </c>
      <c r="AZ30" s="8">
        <v>0</v>
      </c>
      <c r="BA30" s="7">
        <v>4152</v>
      </c>
      <c r="BB30" s="7">
        <v>38820</v>
      </c>
      <c r="BC30" s="8">
        <v>0</v>
      </c>
      <c r="BD30" s="8">
        <v>38820</v>
      </c>
      <c r="BE30" s="8">
        <v>0</v>
      </c>
      <c r="BF30" s="6">
        <v>0</v>
      </c>
      <c r="BG30" s="8">
        <v>4152</v>
      </c>
      <c r="BH30" s="8">
        <v>336938</v>
      </c>
      <c r="BI30" s="8">
        <v>0</v>
      </c>
      <c r="BJ30" s="8">
        <v>0</v>
      </c>
      <c r="BK30" s="8">
        <v>0</v>
      </c>
      <c r="BL30" s="45">
        <f t="shared" si="18"/>
        <v>424639</v>
      </c>
      <c r="BM30" s="45">
        <f t="shared" si="1"/>
        <v>341090</v>
      </c>
      <c r="BN30" s="45">
        <f t="shared" si="2"/>
        <v>765729</v>
      </c>
      <c r="BO30" s="40" t="s">
        <v>376</v>
      </c>
      <c r="BP30" s="22" t="s">
        <v>433</v>
      </c>
      <c r="BQ30" s="52" t="s">
        <v>434</v>
      </c>
      <c r="BR30" s="55">
        <v>0</v>
      </c>
      <c r="BS30" s="50">
        <f t="shared" si="3"/>
        <v>383.43965948923386</v>
      </c>
      <c r="BT30" s="80">
        <f t="shared" si="4"/>
        <v>55.455520164444607</v>
      </c>
      <c r="BU30" s="75">
        <f t="shared" si="5"/>
        <v>30.585378067100653</v>
      </c>
      <c r="BV30" s="14">
        <f t="shared" si="6"/>
        <v>0</v>
      </c>
      <c r="BW30" s="14">
        <f t="shared" si="7"/>
        <v>22.028042063094642</v>
      </c>
      <c r="BX30" s="14">
        <f t="shared" si="8"/>
        <v>0</v>
      </c>
      <c r="BY30" s="14">
        <f t="shared" si="9"/>
        <v>0</v>
      </c>
      <c r="BZ30" s="14">
        <f t="shared" si="10"/>
        <v>30.140711066599899</v>
      </c>
      <c r="CA30" s="14">
        <f t="shared" si="11"/>
        <v>107.30595893840761</v>
      </c>
      <c r="CB30" s="14">
        <f t="shared" si="12"/>
        <v>0</v>
      </c>
      <c r="CC30" s="14">
        <f t="shared" si="13"/>
        <v>107.30595893840761</v>
      </c>
      <c r="CD30" s="14">
        <f t="shared" si="14"/>
        <v>19.43915873810716</v>
      </c>
      <c r="CE30" s="14">
        <f t="shared" si="15"/>
        <v>0</v>
      </c>
      <c r="CF30" s="14">
        <f t="shared" si="16"/>
        <v>168.72208312468703</v>
      </c>
      <c r="CG30" s="19">
        <f t="shared" si="17"/>
        <v>0</v>
      </c>
    </row>
    <row r="31" spans="1:85" ht="13.8" x14ac:dyDescent="0.3">
      <c r="A31" s="3" t="s">
        <v>376</v>
      </c>
      <c r="B31" s="4" t="s">
        <v>435</v>
      </c>
      <c r="C31" s="4" t="s">
        <v>436</v>
      </c>
      <c r="D31" s="5">
        <v>884</v>
      </c>
      <c r="E31" s="6">
        <v>0</v>
      </c>
      <c r="F31" s="6">
        <v>0</v>
      </c>
      <c r="G31" s="7">
        <v>0</v>
      </c>
      <c r="H31" s="6">
        <v>0</v>
      </c>
      <c r="I31" s="6">
        <v>0</v>
      </c>
      <c r="J31" s="7">
        <v>29300</v>
      </c>
      <c r="K31" s="7">
        <v>29600</v>
      </c>
      <c r="L31" s="8">
        <v>0</v>
      </c>
      <c r="M31" s="6">
        <v>0</v>
      </c>
      <c r="N31" s="7">
        <v>0</v>
      </c>
      <c r="O31" s="8">
        <v>0</v>
      </c>
      <c r="P31" s="6">
        <v>0</v>
      </c>
      <c r="Q31" s="6">
        <v>0</v>
      </c>
      <c r="R31" s="6">
        <v>0</v>
      </c>
      <c r="S31" s="7">
        <v>0</v>
      </c>
      <c r="T31" s="6">
        <v>0</v>
      </c>
      <c r="U31" s="6">
        <v>0</v>
      </c>
      <c r="V31" s="6">
        <v>0</v>
      </c>
      <c r="W31" s="7">
        <v>0</v>
      </c>
      <c r="X31" s="7">
        <v>33550</v>
      </c>
      <c r="Y31" s="6">
        <v>0</v>
      </c>
      <c r="Z31" s="7">
        <v>47250</v>
      </c>
      <c r="AA31" s="7">
        <v>0</v>
      </c>
      <c r="AB31" s="8">
        <v>0</v>
      </c>
      <c r="AC31" s="8">
        <v>0</v>
      </c>
      <c r="AD31" s="6">
        <v>0</v>
      </c>
      <c r="AE31" s="6">
        <v>0</v>
      </c>
      <c r="AF31" s="7">
        <v>14</v>
      </c>
      <c r="AG31" s="7">
        <v>750</v>
      </c>
      <c r="AH31" s="7">
        <v>140</v>
      </c>
      <c r="AI31" s="8">
        <v>0</v>
      </c>
      <c r="AJ31" s="7">
        <v>0</v>
      </c>
      <c r="AK31" s="8">
        <v>0</v>
      </c>
      <c r="AL31" s="8">
        <v>0</v>
      </c>
      <c r="AM31" s="8">
        <v>200</v>
      </c>
      <c r="AN31" s="7">
        <v>0</v>
      </c>
      <c r="AO31" s="7">
        <v>0</v>
      </c>
      <c r="AP31" s="8">
        <v>0</v>
      </c>
      <c r="AQ31" s="7">
        <v>406</v>
      </c>
      <c r="AR31" s="7">
        <v>955</v>
      </c>
      <c r="AS31" s="7">
        <v>0</v>
      </c>
      <c r="AT31" s="8">
        <v>0</v>
      </c>
      <c r="AU31" s="7">
        <v>0</v>
      </c>
      <c r="AV31" s="7">
        <v>0</v>
      </c>
      <c r="AW31" s="7"/>
      <c r="AX31" s="8">
        <v>0</v>
      </c>
      <c r="AY31" s="7">
        <v>135010</v>
      </c>
      <c r="AZ31" s="8">
        <v>0</v>
      </c>
      <c r="BA31" s="7">
        <v>0</v>
      </c>
      <c r="BB31" s="7">
        <v>25480</v>
      </c>
      <c r="BC31" s="8">
        <v>0</v>
      </c>
      <c r="BD31" s="8">
        <v>25480</v>
      </c>
      <c r="BE31" s="8">
        <v>0</v>
      </c>
      <c r="BF31" s="6">
        <v>0</v>
      </c>
      <c r="BG31" s="8">
        <v>0</v>
      </c>
      <c r="BH31" s="8">
        <v>135010</v>
      </c>
      <c r="BI31" s="8">
        <v>0</v>
      </c>
      <c r="BJ31" s="8">
        <v>0</v>
      </c>
      <c r="BK31" s="8">
        <v>0</v>
      </c>
      <c r="BL31" s="45">
        <f t="shared" si="18"/>
        <v>167645</v>
      </c>
      <c r="BM31" s="45">
        <f t="shared" si="1"/>
        <v>135010</v>
      </c>
      <c r="BN31" s="45">
        <f t="shared" si="2"/>
        <v>302655</v>
      </c>
      <c r="BO31" s="40" t="s">
        <v>376</v>
      </c>
      <c r="BP31" s="22" t="s">
        <v>435</v>
      </c>
      <c r="BQ31" s="52" t="s">
        <v>436</v>
      </c>
      <c r="BR31" s="55">
        <v>0</v>
      </c>
      <c r="BS31" s="50">
        <f t="shared" si="3"/>
        <v>342.36990950226243</v>
      </c>
      <c r="BT31" s="80">
        <f t="shared" si="4"/>
        <v>55.3914523136905</v>
      </c>
      <c r="BU31" s="75">
        <f t="shared" si="5"/>
        <v>37.952488687782804</v>
      </c>
      <c r="BV31" s="14">
        <f t="shared" si="6"/>
        <v>0</v>
      </c>
      <c r="BW31" s="14">
        <f t="shared" si="7"/>
        <v>33.484162895927604</v>
      </c>
      <c r="BX31" s="14">
        <f t="shared" si="8"/>
        <v>0</v>
      </c>
      <c r="BY31" s="14">
        <f t="shared" si="9"/>
        <v>0</v>
      </c>
      <c r="BZ31" s="14">
        <f t="shared" si="10"/>
        <v>33.144796380090497</v>
      </c>
      <c r="CA31" s="14">
        <f t="shared" si="11"/>
        <v>53.450226244343888</v>
      </c>
      <c r="CB31" s="14">
        <f t="shared" si="12"/>
        <v>0</v>
      </c>
      <c r="CC31" s="14">
        <f t="shared" si="13"/>
        <v>53.450226244343888</v>
      </c>
      <c r="CD31" s="14">
        <f t="shared" si="14"/>
        <v>28.823529411764707</v>
      </c>
      <c r="CE31" s="14">
        <f t="shared" si="15"/>
        <v>0</v>
      </c>
      <c r="CF31" s="14">
        <f t="shared" si="16"/>
        <v>152.72624434389141</v>
      </c>
      <c r="CG31" s="19">
        <f t="shared" si="17"/>
        <v>0</v>
      </c>
    </row>
    <row r="32" spans="1:85" ht="13.8" x14ac:dyDescent="0.3">
      <c r="A32" s="3" t="s">
        <v>376</v>
      </c>
      <c r="B32" s="4" t="s">
        <v>437</v>
      </c>
      <c r="C32" s="4" t="s">
        <v>438</v>
      </c>
      <c r="D32" s="5">
        <v>47420</v>
      </c>
      <c r="E32" s="6">
        <v>86</v>
      </c>
      <c r="F32" s="6">
        <v>1441830</v>
      </c>
      <c r="G32" s="7">
        <v>20980</v>
      </c>
      <c r="H32" s="6">
        <v>24980</v>
      </c>
      <c r="I32" s="6">
        <v>0</v>
      </c>
      <c r="J32" s="7">
        <v>3271070</v>
      </c>
      <c r="K32" s="7">
        <v>207240</v>
      </c>
      <c r="L32" s="8">
        <v>0</v>
      </c>
      <c r="M32" s="6">
        <v>0</v>
      </c>
      <c r="N32" s="7">
        <v>0</v>
      </c>
      <c r="O32" s="8">
        <v>0</v>
      </c>
      <c r="P32" s="6">
        <v>0</v>
      </c>
      <c r="Q32" s="6">
        <v>0</v>
      </c>
      <c r="R32" s="6">
        <v>0</v>
      </c>
      <c r="S32" s="7">
        <v>0</v>
      </c>
      <c r="T32" s="6">
        <v>0</v>
      </c>
      <c r="U32" s="6">
        <v>0</v>
      </c>
      <c r="V32" s="6">
        <v>0</v>
      </c>
      <c r="W32" s="7">
        <v>112660</v>
      </c>
      <c r="X32" s="7">
        <v>2333650</v>
      </c>
      <c r="Y32" s="6">
        <v>0</v>
      </c>
      <c r="Z32" s="7">
        <v>6504080</v>
      </c>
      <c r="AA32" s="7">
        <v>233510</v>
      </c>
      <c r="AB32" s="8">
        <v>0</v>
      </c>
      <c r="AC32" s="8">
        <v>0</v>
      </c>
      <c r="AD32" s="6">
        <v>0</v>
      </c>
      <c r="AE32" s="6">
        <v>0</v>
      </c>
      <c r="AF32" s="7">
        <v>550</v>
      </c>
      <c r="AG32" s="7">
        <v>56090</v>
      </c>
      <c r="AH32" s="7">
        <v>19801</v>
      </c>
      <c r="AI32" s="8">
        <v>0</v>
      </c>
      <c r="AJ32" s="7">
        <v>0</v>
      </c>
      <c r="AK32" s="8">
        <v>0</v>
      </c>
      <c r="AL32" s="8">
        <v>0</v>
      </c>
      <c r="AM32" s="8">
        <v>3280</v>
      </c>
      <c r="AN32" s="7">
        <v>0</v>
      </c>
      <c r="AO32" s="7">
        <v>8125</v>
      </c>
      <c r="AP32" s="8">
        <v>0</v>
      </c>
      <c r="AQ32" s="7">
        <v>62370</v>
      </c>
      <c r="AR32" s="7">
        <v>98840</v>
      </c>
      <c r="AS32" s="7">
        <v>401780</v>
      </c>
      <c r="AT32" s="8">
        <v>0</v>
      </c>
      <c r="AU32" s="7">
        <v>0</v>
      </c>
      <c r="AV32" s="7">
        <v>4023500</v>
      </c>
      <c r="AW32" s="7"/>
      <c r="AX32" s="8">
        <v>47080</v>
      </c>
      <c r="AY32" s="7">
        <v>11234150</v>
      </c>
      <c r="AZ32" s="8">
        <v>0</v>
      </c>
      <c r="BA32" s="7">
        <v>1702220</v>
      </c>
      <c r="BB32" s="7">
        <v>1568580</v>
      </c>
      <c r="BC32" s="8">
        <v>0</v>
      </c>
      <c r="BD32" s="8">
        <v>1568580</v>
      </c>
      <c r="BE32" s="8">
        <v>0</v>
      </c>
      <c r="BF32" s="6">
        <v>0</v>
      </c>
      <c r="BG32" s="8">
        <v>1702220</v>
      </c>
      <c r="BH32" s="8">
        <v>11234150</v>
      </c>
      <c r="BI32" s="8">
        <v>0</v>
      </c>
      <c r="BJ32" s="8">
        <v>0</v>
      </c>
      <c r="BK32" s="8">
        <v>0</v>
      </c>
      <c r="BL32" s="45">
        <f t="shared" si="18"/>
        <v>20393002</v>
      </c>
      <c r="BM32" s="45">
        <f t="shared" si="1"/>
        <v>12936370</v>
      </c>
      <c r="BN32" s="45">
        <f t="shared" si="2"/>
        <v>33329372</v>
      </c>
      <c r="BO32" s="40" t="s">
        <v>376</v>
      </c>
      <c r="BP32" s="22" t="s">
        <v>437</v>
      </c>
      <c r="BQ32" s="52" t="s">
        <v>438</v>
      </c>
      <c r="BR32" s="55">
        <v>0</v>
      </c>
      <c r="BS32" s="50">
        <f t="shared" si="3"/>
        <v>702.85474483340363</v>
      </c>
      <c r="BT32" s="80">
        <f t="shared" si="4"/>
        <v>61.186277377203503</v>
      </c>
      <c r="BU32" s="75">
        <f t="shared" si="5"/>
        <v>79.617882749894562</v>
      </c>
      <c r="BV32" s="14">
        <f t="shared" si="6"/>
        <v>0.4424293547026571</v>
      </c>
      <c r="BW32" s="14">
        <f t="shared" si="7"/>
        <v>4.3703078869675238</v>
      </c>
      <c r="BX32" s="14">
        <f t="shared" si="8"/>
        <v>8.9995782370307893</v>
      </c>
      <c r="BY32" s="14">
        <f t="shared" si="9"/>
        <v>0</v>
      </c>
      <c r="BZ32" s="14">
        <f t="shared" si="10"/>
        <v>68.980809784900885</v>
      </c>
      <c r="CA32" s="14">
        <f t="shared" si="11"/>
        <v>137.15900463939266</v>
      </c>
      <c r="CB32" s="14">
        <f t="shared" si="12"/>
        <v>84.848165331083933</v>
      </c>
      <c r="CC32" s="14">
        <f t="shared" si="13"/>
        <v>222.00716997047658</v>
      </c>
      <c r="CD32" s="14">
        <f t="shared" si="14"/>
        <v>33.078447912273305</v>
      </c>
      <c r="CE32" s="14">
        <f t="shared" si="15"/>
        <v>0</v>
      </c>
      <c r="CF32" s="14">
        <f t="shared" si="16"/>
        <v>236.90742302825811</v>
      </c>
      <c r="CG32" s="19">
        <f t="shared" si="17"/>
        <v>2.3757908055672714</v>
      </c>
    </row>
    <row r="33" spans="1:85" ht="13.8" x14ac:dyDescent="0.3">
      <c r="A33" s="3" t="s">
        <v>376</v>
      </c>
      <c r="B33" s="4" t="s">
        <v>439</v>
      </c>
      <c r="C33" s="4" t="s">
        <v>440</v>
      </c>
      <c r="D33" s="5">
        <v>7221</v>
      </c>
      <c r="E33" s="6">
        <v>0</v>
      </c>
      <c r="F33" s="6">
        <v>158460</v>
      </c>
      <c r="G33" s="7">
        <v>540</v>
      </c>
      <c r="H33" s="6">
        <v>0</v>
      </c>
      <c r="I33" s="6">
        <v>0</v>
      </c>
      <c r="J33" s="7">
        <v>267880</v>
      </c>
      <c r="K33" s="7">
        <v>186740</v>
      </c>
      <c r="L33" s="8">
        <v>0</v>
      </c>
      <c r="M33" s="6">
        <v>0</v>
      </c>
      <c r="N33" s="7">
        <v>0</v>
      </c>
      <c r="O33" s="8">
        <v>0</v>
      </c>
      <c r="P33" s="6">
        <v>0</v>
      </c>
      <c r="Q33" s="6">
        <v>0</v>
      </c>
      <c r="R33" s="6">
        <v>0</v>
      </c>
      <c r="S33" s="7">
        <v>0</v>
      </c>
      <c r="T33" s="6">
        <v>0</v>
      </c>
      <c r="U33" s="6">
        <v>0</v>
      </c>
      <c r="V33" s="6">
        <v>0</v>
      </c>
      <c r="W33" s="7">
        <v>0</v>
      </c>
      <c r="X33" s="7">
        <v>310460</v>
      </c>
      <c r="Y33" s="6">
        <v>0</v>
      </c>
      <c r="Z33" s="7">
        <v>968270</v>
      </c>
      <c r="AA33" s="7">
        <v>0</v>
      </c>
      <c r="AB33" s="8">
        <v>0</v>
      </c>
      <c r="AC33" s="8">
        <v>0</v>
      </c>
      <c r="AD33" s="6">
        <v>0</v>
      </c>
      <c r="AE33" s="6">
        <v>0</v>
      </c>
      <c r="AF33" s="7">
        <v>86</v>
      </c>
      <c r="AG33" s="7">
        <v>4679</v>
      </c>
      <c r="AH33" s="7">
        <v>4640</v>
      </c>
      <c r="AI33" s="8">
        <v>0</v>
      </c>
      <c r="AJ33" s="7">
        <v>0</v>
      </c>
      <c r="AK33" s="8">
        <v>0</v>
      </c>
      <c r="AL33" s="8">
        <v>0</v>
      </c>
      <c r="AM33" s="8">
        <v>600</v>
      </c>
      <c r="AN33" s="7">
        <v>0</v>
      </c>
      <c r="AO33" s="7">
        <v>0</v>
      </c>
      <c r="AP33" s="8">
        <v>0</v>
      </c>
      <c r="AQ33" s="7">
        <v>2533</v>
      </c>
      <c r="AR33" s="7">
        <v>5950</v>
      </c>
      <c r="AS33" s="7">
        <v>0</v>
      </c>
      <c r="AT33" s="8">
        <v>0</v>
      </c>
      <c r="AU33" s="7">
        <v>0</v>
      </c>
      <c r="AV33" s="7">
        <v>488680</v>
      </c>
      <c r="AW33" s="7"/>
      <c r="AX33" s="8">
        <v>0</v>
      </c>
      <c r="AY33" s="7">
        <v>829160</v>
      </c>
      <c r="AZ33" s="8">
        <v>0</v>
      </c>
      <c r="BA33" s="7">
        <v>124300</v>
      </c>
      <c r="BB33" s="7">
        <v>149020</v>
      </c>
      <c r="BC33" s="8">
        <v>0</v>
      </c>
      <c r="BD33" s="8">
        <v>149020</v>
      </c>
      <c r="BE33" s="8">
        <v>0</v>
      </c>
      <c r="BF33" s="6">
        <v>0</v>
      </c>
      <c r="BG33" s="8">
        <v>124300</v>
      </c>
      <c r="BH33" s="8">
        <v>829160</v>
      </c>
      <c r="BI33" s="8">
        <v>0</v>
      </c>
      <c r="BJ33" s="8">
        <v>0</v>
      </c>
      <c r="BK33" s="8">
        <v>0</v>
      </c>
      <c r="BL33" s="45">
        <f t="shared" si="18"/>
        <v>2548538</v>
      </c>
      <c r="BM33" s="45">
        <f t="shared" si="1"/>
        <v>953460</v>
      </c>
      <c r="BN33" s="45">
        <f t="shared" si="2"/>
        <v>3501998</v>
      </c>
      <c r="BO33" s="40" t="s">
        <v>376</v>
      </c>
      <c r="BP33" s="22" t="s">
        <v>439</v>
      </c>
      <c r="BQ33" s="52" t="s">
        <v>440</v>
      </c>
      <c r="BR33" s="55">
        <v>0</v>
      </c>
      <c r="BS33" s="50">
        <f t="shared" si="3"/>
        <v>484.97410330979091</v>
      </c>
      <c r="BT33" s="80">
        <f t="shared" si="4"/>
        <v>72.773827969062239</v>
      </c>
      <c r="BU33" s="75">
        <f t="shared" si="5"/>
        <v>64.938374186400779</v>
      </c>
      <c r="BV33" s="14">
        <f t="shared" si="6"/>
        <v>7.4781886165351058E-2</v>
      </c>
      <c r="BW33" s="14">
        <f t="shared" si="7"/>
        <v>25.860684115773438</v>
      </c>
      <c r="BX33" s="14">
        <f t="shared" si="8"/>
        <v>0</v>
      </c>
      <c r="BY33" s="14">
        <f t="shared" si="9"/>
        <v>0</v>
      </c>
      <c r="BZ33" s="14">
        <f t="shared" si="10"/>
        <v>37.097354936989333</v>
      </c>
      <c r="CA33" s="14">
        <f t="shared" si="11"/>
        <v>134.09084614319346</v>
      </c>
      <c r="CB33" s="14">
        <f t="shared" si="12"/>
        <v>67.674837280155103</v>
      </c>
      <c r="CC33" s="14">
        <f t="shared" si="13"/>
        <v>201.76568342334858</v>
      </c>
      <c r="CD33" s="14">
        <f t="shared" si="14"/>
        <v>20.637030882149286</v>
      </c>
      <c r="CE33" s="14">
        <f t="shared" si="15"/>
        <v>0</v>
      </c>
      <c r="CF33" s="14">
        <f t="shared" si="16"/>
        <v>114.82620135715275</v>
      </c>
      <c r="CG33" s="19">
        <f t="shared" si="17"/>
        <v>0</v>
      </c>
    </row>
    <row r="34" spans="1:85" ht="14.4" thickBot="1" x14ac:dyDescent="0.35">
      <c r="A34" s="3" t="s">
        <v>376</v>
      </c>
      <c r="B34" s="4" t="s">
        <v>441</v>
      </c>
      <c r="C34" s="4" t="s">
        <v>442</v>
      </c>
      <c r="D34" s="5">
        <v>2051</v>
      </c>
      <c r="E34" s="6">
        <v>0</v>
      </c>
      <c r="F34" s="6">
        <v>0</v>
      </c>
      <c r="G34" s="7">
        <v>0</v>
      </c>
      <c r="H34" s="6">
        <v>0</v>
      </c>
      <c r="I34" s="6">
        <v>0</v>
      </c>
      <c r="J34" s="7">
        <v>65362</v>
      </c>
      <c r="K34" s="7">
        <v>47150</v>
      </c>
      <c r="L34" s="8">
        <v>0</v>
      </c>
      <c r="M34" s="6">
        <v>0</v>
      </c>
      <c r="N34" s="7">
        <v>0</v>
      </c>
      <c r="O34" s="8">
        <v>0</v>
      </c>
      <c r="P34" s="6">
        <v>0</v>
      </c>
      <c r="Q34" s="6">
        <v>0</v>
      </c>
      <c r="R34" s="6">
        <v>0</v>
      </c>
      <c r="S34" s="7">
        <v>0</v>
      </c>
      <c r="T34" s="6">
        <v>0</v>
      </c>
      <c r="U34" s="6">
        <v>0</v>
      </c>
      <c r="V34" s="6">
        <v>0</v>
      </c>
      <c r="W34" s="7">
        <v>0</v>
      </c>
      <c r="X34" s="7">
        <v>65043</v>
      </c>
      <c r="Y34" s="6">
        <v>0</v>
      </c>
      <c r="Z34" s="7">
        <v>82844</v>
      </c>
      <c r="AA34" s="7">
        <v>0</v>
      </c>
      <c r="AB34" s="8">
        <v>0</v>
      </c>
      <c r="AC34" s="8">
        <v>0</v>
      </c>
      <c r="AD34" s="6">
        <v>0</v>
      </c>
      <c r="AE34" s="6">
        <v>0</v>
      </c>
      <c r="AF34" s="7">
        <v>33</v>
      </c>
      <c r="AG34" s="7">
        <v>1808</v>
      </c>
      <c r="AH34" s="7">
        <v>800</v>
      </c>
      <c r="AI34" s="8">
        <v>0</v>
      </c>
      <c r="AJ34" s="7">
        <v>0</v>
      </c>
      <c r="AK34" s="8">
        <v>0</v>
      </c>
      <c r="AL34" s="8">
        <v>0</v>
      </c>
      <c r="AM34" s="8">
        <v>205</v>
      </c>
      <c r="AN34" s="7">
        <v>0</v>
      </c>
      <c r="AO34" s="7">
        <v>0</v>
      </c>
      <c r="AP34" s="8">
        <v>0</v>
      </c>
      <c r="AQ34" s="7">
        <v>979</v>
      </c>
      <c r="AR34" s="7">
        <v>2300</v>
      </c>
      <c r="AS34" s="7">
        <v>0</v>
      </c>
      <c r="AT34" s="8">
        <v>0</v>
      </c>
      <c r="AU34" s="7">
        <v>0</v>
      </c>
      <c r="AV34" s="7">
        <v>5400</v>
      </c>
      <c r="AW34" s="7"/>
      <c r="AX34" s="8">
        <v>0</v>
      </c>
      <c r="AY34" s="7">
        <v>258504</v>
      </c>
      <c r="AZ34" s="8">
        <v>0</v>
      </c>
      <c r="BA34" s="7">
        <v>378</v>
      </c>
      <c r="BB34" s="7">
        <v>34600</v>
      </c>
      <c r="BC34" s="8">
        <v>0</v>
      </c>
      <c r="BD34" s="8">
        <v>34600</v>
      </c>
      <c r="BE34" s="8">
        <v>0</v>
      </c>
      <c r="BF34" s="6">
        <v>0</v>
      </c>
      <c r="BG34" s="8">
        <v>378</v>
      </c>
      <c r="BH34" s="8">
        <v>258504</v>
      </c>
      <c r="BI34" s="8">
        <v>0</v>
      </c>
      <c r="BJ34" s="8">
        <v>0</v>
      </c>
      <c r="BK34" s="8">
        <v>0</v>
      </c>
      <c r="BL34" s="45">
        <f t="shared" si="18"/>
        <v>306524</v>
      </c>
      <c r="BM34" s="45">
        <f t="shared" si="1"/>
        <v>258882</v>
      </c>
      <c r="BN34" s="45">
        <f t="shared" si="2"/>
        <v>565406</v>
      </c>
      <c r="BO34" s="40" t="s">
        <v>376</v>
      </c>
      <c r="BP34" s="22" t="s">
        <v>441</v>
      </c>
      <c r="BQ34" s="52" t="s">
        <v>442</v>
      </c>
      <c r="BR34" s="55">
        <v>0</v>
      </c>
      <c r="BS34" s="50">
        <f t="shared" si="3"/>
        <v>275.67333008288642</v>
      </c>
      <c r="BT34" s="80">
        <f t="shared" si="4"/>
        <v>54.213078743416233</v>
      </c>
      <c r="BU34" s="75">
        <f t="shared" si="5"/>
        <v>31.712823013164311</v>
      </c>
      <c r="BV34" s="14">
        <f t="shared" si="6"/>
        <v>0</v>
      </c>
      <c r="BW34" s="14">
        <f t="shared" si="7"/>
        <v>22.988785958069233</v>
      </c>
      <c r="BX34" s="14">
        <f t="shared" si="8"/>
        <v>0</v>
      </c>
      <c r="BY34" s="14">
        <f t="shared" si="9"/>
        <v>0</v>
      </c>
      <c r="BZ34" s="14">
        <f t="shared" si="10"/>
        <v>31.868356899073621</v>
      </c>
      <c r="CA34" s="14">
        <f t="shared" si="11"/>
        <v>40.392003900536324</v>
      </c>
      <c r="CB34" s="14">
        <f t="shared" si="12"/>
        <v>2.6328620185275478</v>
      </c>
      <c r="CC34" s="14">
        <f t="shared" si="13"/>
        <v>43.02486591906387</v>
      </c>
      <c r="CD34" s="14">
        <f t="shared" si="14"/>
        <v>16.869819600195026</v>
      </c>
      <c r="CE34" s="14">
        <f t="shared" si="15"/>
        <v>0</v>
      </c>
      <c r="CF34" s="14">
        <f t="shared" si="16"/>
        <v>126.0380302291565</v>
      </c>
      <c r="CG34" s="19">
        <f t="shared" si="17"/>
        <v>0</v>
      </c>
    </row>
    <row r="35" spans="1:85" ht="14.4" thickBot="1" x14ac:dyDescent="0.35">
      <c r="A35" s="34"/>
      <c r="B35" s="35" t="s">
        <v>528</v>
      </c>
      <c r="C35" s="35">
        <v>11</v>
      </c>
      <c r="D35" s="36">
        <f t="shared" ref="D35:AV35" si="19">SUM(D2:D34)</f>
        <v>209450</v>
      </c>
      <c r="E35" s="37">
        <f t="shared" si="19"/>
        <v>1559</v>
      </c>
      <c r="F35" s="36">
        <f t="shared" si="19"/>
        <v>3875333</v>
      </c>
      <c r="G35" s="36">
        <f t="shared" si="19"/>
        <v>1196440</v>
      </c>
      <c r="H35" s="37">
        <f t="shared" si="19"/>
        <v>75820</v>
      </c>
      <c r="I35" s="37">
        <f t="shared" si="19"/>
        <v>9480</v>
      </c>
      <c r="J35" s="37">
        <f t="shared" si="19"/>
        <v>8026229</v>
      </c>
      <c r="K35" s="36">
        <f t="shared" si="19"/>
        <v>3350720</v>
      </c>
      <c r="L35" s="37">
        <f t="shared" si="19"/>
        <v>718</v>
      </c>
      <c r="M35" s="37">
        <f t="shared" si="19"/>
        <v>204</v>
      </c>
      <c r="N35" s="37">
        <f t="shared" si="19"/>
        <v>33820</v>
      </c>
      <c r="O35" s="38">
        <f t="shared" si="19"/>
        <v>142</v>
      </c>
      <c r="P35" s="38">
        <f t="shared" si="19"/>
        <v>0</v>
      </c>
      <c r="Q35" s="38">
        <f t="shared" si="19"/>
        <v>0</v>
      </c>
      <c r="R35" s="38">
        <f t="shared" si="19"/>
        <v>40</v>
      </c>
      <c r="S35" s="38">
        <f t="shared" si="19"/>
        <v>0</v>
      </c>
      <c r="T35" s="38">
        <f t="shared" si="19"/>
        <v>0</v>
      </c>
      <c r="U35" s="38">
        <f t="shared" si="19"/>
        <v>0</v>
      </c>
      <c r="V35" s="38">
        <f t="shared" si="19"/>
        <v>62540</v>
      </c>
      <c r="W35" s="38">
        <f t="shared" si="19"/>
        <v>452560</v>
      </c>
      <c r="X35" s="38">
        <f t="shared" si="19"/>
        <v>8571440</v>
      </c>
      <c r="Y35" s="36">
        <f t="shared" si="19"/>
        <v>163430</v>
      </c>
      <c r="Z35" s="38">
        <f t="shared" si="19"/>
        <v>20939880</v>
      </c>
      <c r="AA35" s="36">
        <f t="shared" si="19"/>
        <v>400235</v>
      </c>
      <c r="AB35" s="38">
        <f t="shared" si="19"/>
        <v>0</v>
      </c>
      <c r="AC35" s="38">
        <f t="shared" si="19"/>
        <v>0</v>
      </c>
      <c r="AD35" s="38">
        <f t="shared" si="19"/>
        <v>0</v>
      </c>
      <c r="AE35" s="38">
        <f t="shared" si="19"/>
        <v>0</v>
      </c>
      <c r="AF35" s="37">
        <f t="shared" si="19"/>
        <v>4137</v>
      </c>
      <c r="AG35" s="36">
        <f t="shared" si="19"/>
        <v>228690</v>
      </c>
      <c r="AH35" s="38">
        <f t="shared" si="19"/>
        <v>123031</v>
      </c>
      <c r="AI35" s="37">
        <f t="shared" si="19"/>
        <v>2260</v>
      </c>
      <c r="AJ35" s="38">
        <f t="shared" si="19"/>
        <v>4970</v>
      </c>
      <c r="AK35" s="38">
        <f t="shared" si="19"/>
        <v>0</v>
      </c>
      <c r="AL35" s="38">
        <f t="shared" si="19"/>
        <v>0</v>
      </c>
      <c r="AM35" s="38">
        <f t="shared" si="19"/>
        <v>14380</v>
      </c>
      <c r="AN35" s="38">
        <f t="shared" si="19"/>
        <v>4349</v>
      </c>
      <c r="AO35" s="38">
        <f t="shared" si="19"/>
        <v>14515</v>
      </c>
      <c r="AP35" s="38">
        <f t="shared" si="19"/>
        <v>10</v>
      </c>
      <c r="AQ35" s="36">
        <f t="shared" si="19"/>
        <v>231880</v>
      </c>
      <c r="AR35" s="38">
        <f t="shared" si="19"/>
        <v>340942</v>
      </c>
      <c r="AS35" s="38">
        <f t="shared" si="19"/>
        <v>1795840</v>
      </c>
      <c r="AT35" s="38">
        <f t="shared" si="19"/>
        <v>182620</v>
      </c>
      <c r="AU35" s="38">
        <f t="shared" si="19"/>
        <v>111490</v>
      </c>
      <c r="AV35" s="38">
        <f t="shared" si="19"/>
        <v>12368200</v>
      </c>
      <c r="AW35" s="38"/>
      <c r="AX35" s="38">
        <f t="shared" ref="AX35:BG35" si="20">SUM(AX2:AX34)</f>
        <v>54120</v>
      </c>
      <c r="AY35" s="36">
        <f t="shared" si="20"/>
        <v>41692330</v>
      </c>
      <c r="AZ35" s="38">
        <f t="shared" si="20"/>
        <v>0</v>
      </c>
      <c r="BA35" s="38">
        <f t="shared" si="20"/>
        <v>3657610</v>
      </c>
      <c r="BB35" s="36">
        <f t="shared" si="20"/>
        <v>5479940</v>
      </c>
      <c r="BC35" s="38">
        <f t="shared" si="20"/>
        <v>0</v>
      </c>
      <c r="BD35" s="38">
        <f t="shared" si="20"/>
        <v>5479940</v>
      </c>
      <c r="BE35" s="36">
        <f t="shared" si="20"/>
        <v>0</v>
      </c>
      <c r="BF35" s="36">
        <f t="shared" si="20"/>
        <v>0</v>
      </c>
      <c r="BG35" s="38">
        <f t="shared" si="20"/>
        <v>3657610</v>
      </c>
      <c r="BH35" s="36">
        <v>244904379</v>
      </c>
      <c r="BI35" s="38">
        <f t="shared" ref="BI35:BN35" si="21">SUM(BI2:BI34)</f>
        <v>0</v>
      </c>
      <c r="BJ35" s="38">
        <f t="shared" si="21"/>
        <v>0</v>
      </c>
      <c r="BK35" s="38">
        <f t="shared" si="21"/>
        <v>0</v>
      </c>
      <c r="BL35" s="47">
        <f t="shared" si="21"/>
        <v>68067844</v>
      </c>
      <c r="BM35" s="47">
        <f t="shared" si="21"/>
        <v>45349940</v>
      </c>
      <c r="BN35" s="47">
        <f t="shared" si="21"/>
        <v>113417784</v>
      </c>
      <c r="BO35" s="42"/>
      <c r="BP35" s="35" t="s">
        <v>528</v>
      </c>
      <c r="BQ35" s="54">
        <v>11</v>
      </c>
      <c r="BR35" s="57">
        <f>SUM(BR2:BR34)</f>
        <v>131750</v>
      </c>
      <c r="BS35" s="42">
        <f t="shared" ref="BS35" si="22">(BN35+BR35)/D35</f>
        <v>542.13193602291722</v>
      </c>
      <c r="BT35" s="82">
        <f t="shared" ref="BT35" si="23">(BL35+BR35)/(BL35+BR35+BM35)*100</f>
        <v>60.061535787544493</v>
      </c>
      <c r="BU35" s="77">
        <f t="shared" ref="BU35" si="24">(F35+X35)/D35</f>
        <v>59.425987109095253</v>
      </c>
      <c r="BV35" s="38">
        <f t="shared" ref="BV35" si="25">(G35+AT35)/D35</f>
        <v>6.5841967056576749</v>
      </c>
      <c r="BW35" s="38">
        <f t="shared" ref="BW35" si="26">(K35+Y35)/D35</f>
        <v>16.777989973740748</v>
      </c>
      <c r="BX35" s="38">
        <f t="shared" ref="BX35" si="27">(H35+AS35)/D35</f>
        <v>8.9360706612556697</v>
      </c>
      <c r="BY35" s="38">
        <f t="shared" ref="BY35" si="28">(I35+AU35)/D35</f>
        <v>0.57756027691573164</v>
      </c>
      <c r="BZ35" s="38">
        <f t="shared" ref="BZ35" si="29">J35/D35</f>
        <v>38.32050131296252</v>
      </c>
      <c r="CA35" s="38">
        <f t="shared" ref="CA35" si="30">Z35/D35</f>
        <v>99.975555025065646</v>
      </c>
      <c r="CB35" s="38">
        <f t="shared" ref="CB35" si="31">AV35/D35</f>
        <v>59.050847457627121</v>
      </c>
      <c r="CC35" s="38">
        <f t="shared" ref="CC35" si="32">(Z35+AV35)/D35</f>
        <v>159.02640248269276</v>
      </c>
      <c r="CD35" s="38">
        <f t="shared" ref="CD35" si="33">BD35/D35</f>
        <v>26.163475769873479</v>
      </c>
      <c r="CE35" s="38">
        <f t="shared" ref="CE35" si="34">BE35/D35</f>
        <v>0</v>
      </c>
      <c r="CF35" s="38">
        <f t="shared" ref="CF35" si="35">BH35/D35</f>
        <v>1169.2737121031273</v>
      </c>
      <c r="CG35" s="39">
        <f t="shared" ref="CG35" si="36">(V35+W35)/D35</f>
        <v>2.459298161852471</v>
      </c>
    </row>
    <row r="36" spans="1:85" ht="13.8" x14ac:dyDescent="0.3">
      <c r="A36" s="1"/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R36" s="2"/>
      <c r="BS36" s="2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</row>
  </sheetData>
  <conditionalFormatting sqref="BS1:BS36">
    <cfRule type="cellIs" dxfId="11" priority="3" operator="greaterThan">
      <formula>1000</formula>
    </cfRule>
  </conditionalFormatting>
  <conditionalFormatting sqref="BT1:BT36">
    <cfRule type="cellIs" dxfId="10" priority="1" operator="greaterThan">
      <formula>65</formula>
    </cfRule>
  </conditionalFormatting>
  <conditionalFormatting sqref="BU1:CG35">
    <cfRule type="cellIs" dxfId="9" priority="2" operator="greaterThan">
      <formula>200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G2"/>
  <sheetViews>
    <sheetView workbookViewId="0">
      <pane ySplit="1" topLeftCell="A2" activePane="bottomLeft" state="frozen"/>
      <selection activeCell="BK1" sqref="BK1"/>
      <selection pane="bottomLeft" sqref="A1:XFD1048576"/>
    </sheetView>
  </sheetViews>
  <sheetFormatPr defaultColWidth="11" defaultRowHeight="12.6" x14ac:dyDescent="0.25"/>
  <cols>
    <col min="1" max="1" width="5.44140625" bestFit="1" customWidth="1"/>
    <col min="2" max="2" width="23" bestFit="1" customWidth="1"/>
    <col min="3" max="3" width="9" bestFit="1" customWidth="1"/>
    <col min="4" max="4" width="9.33203125" bestFit="1" customWidth="1"/>
    <col min="5" max="5" width="7" bestFit="1" customWidth="1"/>
    <col min="6" max="7" width="9.88671875" bestFit="1" customWidth="1"/>
    <col min="8" max="8" width="8.88671875" bestFit="1" customWidth="1"/>
    <col min="9" max="9" width="7.44140625" bestFit="1" customWidth="1"/>
    <col min="10" max="11" width="9.88671875" bestFit="1" customWidth="1"/>
    <col min="12" max="13" width="7" bestFit="1" customWidth="1"/>
    <col min="14" max="14" width="7.44140625" bestFit="1" customWidth="1"/>
    <col min="15" max="21" width="7" bestFit="1" customWidth="1"/>
    <col min="22" max="22" width="7.44140625" bestFit="1" customWidth="1"/>
    <col min="23" max="24" width="9.88671875" bestFit="1" customWidth="1"/>
    <col min="25" max="25" width="8.88671875" bestFit="1" customWidth="1"/>
    <col min="26" max="26" width="10.88671875" bestFit="1" customWidth="1"/>
    <col min="27" max="27" width="8.88671875" bestFit="1" customWidth="1"/>
    <col min="28" max="32" width="7" bestFit="1" customWidth="1"/>
    <col min="33" max="33" width="8.88671875" bestFit="1" customWidth="1"/>
    <col min="34" max="34" width="7.44140625" bestFit="1" customWidth="1"/>
    <col min="35" max="35" width="7" bestFit="1" customWidth="1"/>
    <col min="36" max="36" width="7.44140625" bestFit="1" customWidth="1"/>
    <col min="37" max="40" width="7" bestFit="1" customWidth="1"/>
    <col min="41" max="41" width="7.44140625" bestFit="1" customWidth="1"/>
    <col min="42" max="42" width="7" bestFit="1" customWidth="1"/>
    <col min="43" max="44" width="8.88671875" bestFit="1" customWidth="1"/>
    <col min="45" max="45" width="9.88671875" bestFit="1" customWidth="1"/>
    <col min="46" max="46" width="7.44140625" bestFit="1" customWidth="1"/>
    <col min="47" max="47" width="8.88671875" bestFit="1" customWidth="1"/>
    <col min="48" max="48" width="9.88671875" bestFit="1" customWidth="1"/>
    <col min="49" max="49" width="13.6640625" bestFit="1" customWidth="1"/>
    <col min="50" max="50" width="7" bestFit="1" customWidth="1"/>
    <col min="51" max="51" width="10.88671875" bestFit="1" customWidth="1"/>
    <col min="52" max="52" width="7.44140625" bestFit="1" customWidth="1"/>
    <col min="53" max="54" width="9.88671875" bestFit="1" customWidth="1"/>
    <col min="55" max="55" width="10.88671875" bestFit="1" customWidth="1"/>
    <col min="56" max="56" width="21.109375" bestFit="1" customWidth="1"/>
    <col min="57" max="57" width="22" bestFit="1" customWidth="1"/>
    <col min="58" max="58" width="21.109375" bestFit="1" customWidth="1"/>
    <col min="59" max="59" width="22" bestFit="1" customWidth="1"/>
    <col min="60" max="60" width="12.88671875" bestFit="1" customWidth="1"/>
    <col min="61" max="61" width="18.6640625" bestFit="1" customWidth="1"/>
    <col min="62" max="62" width="20.109375" bestFit="1" customWidth="1"/>
    <col min="63" max="63" width="23.6640625" bestFit="1" customWidth="1"/>
    <col min="64" max="66" width="10.88671875" bestFit="1" customWidth="1"/>
    <col min="67" max="67" width="5.44140625" bestFit="1" customWidth="1"/>
    <col min="68" max="68" width="23" bestFit="1" customWidth="1"/>
    <col min="69" max="69" width="9" bestFit="1" customWidth="1"/>
    <col min="70" max="70" width="9.88671875" bestFit="1" customWidth="1"/>
    <col min="71" max="71" width="5.44140625" bestFit="1" customWidth="1"/>
    <col min="72" max="72" width="23.5546875" customWidth="1"/>
    <col min="73" max="73" width="11.33203125" bestFit="1" customWidth="1"/>
    <col min="74" max="74" width="11.109375" bestFit="1" customWidth="1"/>
    <col min="75" max="75" width="11.33203125" bestFit="1" customWidth="1"/>
    <col min="76" max="76" width="11.5546875" bestFit="1" customWidth="1"/>
    <col min="77" max="77" width="9.44140625" bestFit="1" customWidth="1"/>
    <col min="79" max="79" width="11.6640625" bestFit="1" customWidth="1"/>
    <col min="80" max="80" width="11.109375" bestFit="1" customWidth="1"/>
    <col min="81" max="81" width="13.109375" bestFit="1" customWidth="1"/>
    <col min="82" max="82" width="12.6640625" bestFit="1" customWidth="1"/>
    <col min="83" max="83" width="13.5546875" bestFit="1" customWidth="1"/>
    <col min="84" max="84" width="10.109375" bestFit="1" customWidth="1"/>
  </cols>
  <sheetData>
    <row r="1" spans="1:85" ht="14.4" thickBot="1" x14ac:dyDescent="0.3">
      <c r="A1" s="15" t="s">
        <v>0</v>
      </c>
      <c r="B1" s="16" t="s">
        <v>1</v>
      </c>
      <c r="C1" s="16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7" t="s">
        <v>21</v>
      </c>
      <c r="W1" s="17" t="s">
        <v>22</v>
      </c>
      <c r="X1" s="17" t="s">
        <v>23</v>
      </c>
      <c r="Y1" s="17" t="s">
        <v>24</v>
      </c>
      <c r="Z1" s="17" t="s">
        <v>25</v>
      </c>
      <c r="AA1" s="17" t="s">
        <v>26</v>
      </c>
      <c r="AB1" s="17" t="s">
        <v>27</v>
      </c>
      <c r="AC1" s="17" t="s">
        <v>28</v>
      </c>
      <c r="AD1" s="17" t="s">
        <v>29</v>
      </c>
      <c r="AE1" s="17" t="s">
        <v>30</v>
      </c>
      <c r="AF1" s="17" t="s">
        <v>31</v>
      </c>
      <c r="AG1" s="17" t="s">
        <v>32</v>
      </c>
      <c r="AH1" s="17" t="s">
        <v>33</v>
      </c>
      <c r="AI1" s="17" t="s">
        <v>34</v>
      </c>
      <c r="AJ1" s="17" t="s">
        <v>35</v>
      </c>
      <c r="AK1" s="17" t="s">
        <v>36</v>
      </c>
      <c r="AL1" s="17" t="s">
        <v>37</v>
      </c>
      <c r="AM1" s="17" t="s">
        <v>38</v>
      </c>
      <c r="AN1" s="17" t="s">
        <v>39</v>
      </c>
      <c r="AO1" s="17" t="s">
        <v>40</v>
      </c>
      <c r="AP1" s="17" t="s">
        <v>41</v>
      </c>
      <c r="AQ1" s="17" t="s">
        <v>42</v>
      </c>
      <c r="AR1" s="17" t="s">
        <v>43</v>
      </c>
      <c r="AS1" s="17" t="s">
        <v>44</v>
      </c>
      <c r="AT1" s="17" t="s">
        <v>45</v>
      </c>
      <c r="AU1" s="17" t="s">
        <v>46</v>
      </c>
      <c r="AV1" s="17" t="s">
        <v>47</v>
      </c>
      <c r="AW1" s="17"/>
      <c r="AX1" s="17" t="s">
        <v>48</v>
      </c>
      <c r="AY1" s="17" t="s">
        <v>49</v>
      </c>
      <c r="AZ1" s="17" t="s">
        <v>50</v>
      </c>
      <c r="BA1" s="17" t="s">
        <v>51</v>
      </c>
      <c r="BB1" s="17" t="s">
        <v>52</v>
      </c>
      <c r="BC1" s="17" t="s">
        <v>53</v>
      </c>
      <c r="BD1" s="17" t="s">
        <v>54</v>
      </c>
      <c r="BE1" s="17" t="s">
        <v>55</v>
      </c>
      <c r="BF1" s="17" t="s">
        <v>56</v>
      </c>
      <c r="BG1" s="17" t="s">
        <v>57</v>
      </c>
      <c r="BH1" s="17"/>
      <c r="BI1" s="17" t="s">
        <v>58</v>
      </c>
      <c r="BJ1" s="17" t="s">
        <v>59</v>
      </c>
      <c r="BK1" s="17" t="s">
        <v>60</v>
      </c>
      <c r="BL1" s="43" t="s">
        <v>526</v>
      </c>
      <c r="BM1" s="43" t="s">
        <v>558</v>
      </c>
      <c r="BN1" s="43" t="s">
        <v>527</v>
      </c>
      <c r="BO1" s="73"/>
      <c r="BP1" s="62"/>
      <c r="BQ1" s="63"/>
      <c r="BR1" s="43"/>
      <c r="BS1" s="48" t="s">
        <v>529</v>
      </c>
      <c r="BT1" s="79" t="s">
        <v>563</v>
      </c>
      <c r="BU1" s="74" t="s">
        <v>530</v>
      </c>
      <c r="BV1" s="17" t="s">
        <v>531</v>
      </c>
      <c r="BW1" s="17" t="s">
        <v>532</v>
      </c>
      <c r="BX1" s="17" t="s">
        <v>533</v>
      </c>
      <c r="BY1" s="17" t="s">
        <v>534</v>
      </c>
      <c r="BZ1" s="17" t="s">
        <v>541</v>
      </c>
      <c r="CA1" s="17" t="s">
        <v>535</v>
      </c>
      <c r="CB1" s="17" t="s">
        <v>536</v>
      </c>
      <c r="CC1" s="17" t="s">
        <v>537</v>
      </c>
      <c r="CD1" s="17" t="s">
        <v>538</v>
      </c>
      <c r="CE1" s="17" t="s">
        <v>562</v>
      </c>
      <c r="CF1" s="17" t="s">
        <v>539</v>
      </c>
      <c r="CG1" s="18" t="s">
        <v>540</v>
      </c>
    </row>
    <row r="2" spans="1:85" ht="14.4" thickBot="1" x14ac:dyDescent="0.35">
      <c r="A2" s="64" t="s">
        <v>524</v>
      </c>
      <c r="B2" s="65" t="s">
        <v>525</v>
      </c>
      <c r="C2" s="65">
        <v>9051035</v>
      </c>
      <c r="D2" s="66">
        <v>1343</v>
      </c>
      <c r="E2" s="67">
        <v>0</v>
      </c>
      <c r="F2" s="66">
        <v>0</v>
      </c>
      <c r="G2" s="66">
        <v>16940</v>
      </c>
      <c r="H2" s="67">
        <v>25909</v>
      </c>
      <c r="I2" s="67">
        <v>0</v>
      </c>
      <c r="J2" s="67">
        <v>0</v>
      </c>
      <c r="K2" s="66">
        <v>18250</v>
      </c>
      <c r="L2" s="67">
        <v>0</v>
      </c>
      <c r="M2" s="67">
        <v>0</v>
      </c>
      <c r="N2" s="67">
        <v>0</v>
      </c>
      <c r="O2" s="20">
        <v>0</v>
      </c>
      <c r="P2" s="20">
        <v>0</v>
      </c>
      <c r="Q2" s="20">
        <v>0</v>
      </c>
      <c r="R2" s="20">
        <v>0</v>
      </c>
      <c r="S2" s="20">
        <v>0</v>
      </c>
      <c r="T2" s="20">
        <v>0</v>
      </c>
      <c r="U2" s="20">
        <v>0</v>
      </c>
      <c r="V2" s="20">
        <v>0</v>
      </c>
      <c r="W2" s="20">
        <v>0</v>
      </c>
      <c r="X2" s="20">
        <v>46300</v>
      </c>
      <c r="Y2" s="66">
        <v>0</v>
      </c>
      <c r="Z2" s="20">
        <v>0</v>
      </c>
      <c r="AA2" s="66">
        <v>0</v>
      </c>
      <c r="AB2" s="20">
        <v>0</v>
      </c>
      <c r="AC2" s="20">
        <v>0</v>
      </c>
      <c r="AD2" s="20">
        <v>0</v>
      </c>
      <c r="AE2" s="20">
        <v>0</v>
      </c>
      <c r="AF2" s="67">
        <v>0</v>
      </c>
      <c r="AG2" s="66">
        <v>2890</v>
      </c>
      <c r="AH2" s="20">
        <v>0</v>
      </c>
      <c r="AI2" s="67">
        <v>0</v>
      </c>
      <c r="AJ2" s="20">
        <v>0</v>
      </c>
      <c r="AK2" s="20">
        <v>0</v>
      </c>
      <c r="AL2" s="20">
        <v>0</v>
      </c>
      <c r="AM2" s="20">
        <v>0</v>
      </c>
      <c r="AN2" s="20">
        <v>0</v>
      </c>
      <c r="AO2" s="20">
        <v>0</v>
      </c>
      <c r="AP2" s="20">
        <v>0</v>
      </c>
      <c r="AQ2" s="66">
        <v>1920</v>
      </c>
      <c r="AR2" s="20">
        <v>800</v>
      </c>
      <c r="AS2" s="20">
        <v>0</v>
      </c>
      <c r="AT2" s="20">
        <v>0</v>
      </c>
      <c r="AU2" s="20">
        <v>0</v>
      </c>
      <c r="AV2" s="20">
        <v>11200</v>
      </c>
      <c r="AW2" s="20"/>
      <c r="AX2" s="20">
        <v>0</v>
      </c>
      <c r="AY2" s="66">
        <v>0</v>
      </c>
      <c r="AZ2" s="20">
        <v>0</v>
      </c>
      <c r="BA2" s="20">
        <v>0</v>
      </c>
      <c r="BB2" s="66">
        <v>0</v>
      </c>
      <c r="BC2" s="20">
        <v>0</v>
      </c>
      <c r="BD2" s="20">
        <v>0</v>
      </c>
      <c r="BE2" s="66">
        <v>27910</v>
      </c>
      <c r="BF2" s="66">
        <v>0</v>
      </c>
      <c r="BG2" s="20">
        <v>0</v>
      </c>
      <c r="BH2" s="66">
        <v>114540</v>
      </c>
      <c r="BI2" s="20">
        <v>0</v>
      </c>
      <c r="BJ2" s="20">
        <v>0</v>
      </c>
      <c r="BK2" s="20">
        <v>0</v>
      </c>
      <c r="BL2" s="68">
        <f t="shared" ref="BL2" si="0">E2+F2+G2+H2+I2+J2+K2+L2+M2+N2+O2+P2+Q2+R2+S2+T2+U2+V2+W2+X2+Y2+Z2+AA2+AB2+AC2+AD2+AE2+AF2+AG2+AH2+AI2+AJ2+AK2+AL2+AM2+AN2+AO2+AP2+AQ2+AR2+AS2+AT2+AU2+AV2+BD2+BF2</f>
        <v>124209</v>
      </c>
      <c r="BM2" s="68">
        <f t="shared" ref="BM2" si="1">BK2+BH2+BG2+BE2</f>
        <v>142450</v>
      </c>
      <c r="BN2" s="68">
        <f>BL2+BM2</f>
        <v>266659</v>
      </c>
      <c r="BO2" s="69" t="s">
        <v>524</v>
      </c>
      <c r="BP2" s="65"/>
      <c r="BQ2" s="70"/>
      <c r="BR2" s="71"/>
      <c r="BS2" s="72">
        <f t="shared" ref="BS2" si="2">(BN2+BR2)/D2</f>
        <v>198.5547282204021</v>
      </c>
      <c r="BT2" s="83">
        <f>(BL2+BR2)/(BL2+BR2+BM2)*100</f>
        <v>46.579714166782296</v>
      </c>
      <c r="BU2" s="78">
        <f>(F2+X2)/D2</f>
        <v>34.47505584512286</v>
      </c>
      <c r="BV2" s="20">
        <f>(G2+AT2)/D2</f>
        <v>12.613551749813849</v>
      </c>
      <c r="BW2" s="20">
        <f>(K2+Y2)/D2</f>
        <v>13.58897989575577</v>
      </c>
      <c r="BX2" s="20">
        <f>(H2+AS2)/D2</f>
        <v>19.291883842144454</v>
      </c>
      <c r="BY2" s="20">
        <f>(I2+AU2)/D2</f>
        <v>0</v>
      </c>
      <c r="BZ2" s="20">
        <f>J2/D2</f>
        <v>0</v>
      </c>
      <c r="CA2" s="20">
        <f>Z2/D2</f>
        <v>0</v>
      </c>
      <c r="CB2" s="20">
        <f>AV2/D2</f>
        <v>8.339538346984364</v>
      </c>
      <c r="CC2" s="20">
        <f>(Z2+AV2)/D2</f>
        <v>8.339538346984364</v>
      </c>
      <c r="CD2" s="20">
        <f>BD2/D2</f>
        <v>0</v>
      </c>
      <c r="CE2" s="20">
        <f>BE2/D2</f>
        <v>20.781831720029786</v>
      </c>
      <c r="CF2" s="20">
        <f>BH2/D2</f>
        <v>85.286671630677588</v>
      </c>
      <c r="CG2" s="21">
        <f>(V2+W2)/D2</f>
        <v>0</v>
      </c>
    </row>
  </sheetData>
  <conditionalFormatting sqref="BS1:BS2">
    <cfRule type="cellIs" dxfId="8" priority="4" operator="greaterThan">
      <formula>1000</formula>
    </cfRule>
  </conditionalFormatting>
  <conditionalFormatting sqref="BT1:BT2">
    <cfRule type="cellIs" dxfId="7" priority="2" operator="greaterThan">
      <formula>65</formula>
    </cfRule>
  </conditionalFormatting>
  <conditionalFormatting sqref="BU1:CG2">
    <cfRule type="cellIs" dxfId="6" priority="3" operator="greaterThan">
      <formula>200</formula>
    </cfRule>
  </conditionalFormatting>
  <conditionalFormatting sqref="CE1">
    <cfRule type="cellIs" dxfId="5" priority="1" operator="greaterThan">
      <formula>200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G236"/>
  <sheetViews>
    <sheetView workbookViewId="0">
      <pane ySplit="1" topLeftCell="A203" activePane="bottomLeft" state="frozen"/>
      <selection activeCell="BK1" sqref="BK1"/>
      <selection pane="bottomLeft" sqref="A1:XFD1048576"/>
    </sheetView>
  </sheetViews>
  <sheetFormatPr defaultColWidth="11" defaultRowHeight="12.6" x14ac:dyDescent="0.25"/>
  <cols>
    <col min="1" max="1" width="5.44140625" bestFit="1" customWidth="1"/>
    <col min="2" max="2" width="23" bestFit="1" customWidth="1"/>
    <col min="3" max="3" width="9" bestFit="1" customWidth="1"/>
    <col min="4" max="4" width="9.33203125" bestFit="1" customWidth="1"/>
    <col min="5" max="5" width="7" bestFit="1" customWidth="1"/>
    <col min="6" max="7" width="9.88671875" bestFit="1" customWidth="1"/>
    <col min="8" max="8" width="8.88671875" bestFit="1" customWidth="1"/>
    <col min="9" max="9" width="7.44140625" bestFit="1" customWidth="1"/>
    <col min="10" max="11" width="9.88671875" bestFit="1" customWidth="1"/>
    <col min="12" max="13" width="7" bestFit="1" customWidth="1"/>
    <col min="14" max="14" width="7.44140625" bestFit="1" customWidth="1"/>
    <col min="15" max="21" width="7" bestFit="1" customWidth="1"/>
    <col min="22" max="22" width="7.44140625" bestFit="1" customWidth="1"/>
    <col min="23" max="24" width="9.88671875" bestFit="1" customWidth="1"/>
    <col min="25" max="25" width="8.88671875" bestFit="1" customWidth="1"/>
    <col min="26" max="26" width="10.88671875" bestFit="1" customWidth="1"/>
    <col min="27" max="27" width="8.88671875" bestFit="1" customWidth="1"/>
    <col min="28" max="32" width="7" bestFit="1" customWidth="1"/>
    <col min="33" max="33" width="8.88671875" bestFit="1" customWidth="1"/>
    <col min="34" max="34" width="7.44140625" bestFit="1" customWidth="1"/>
    <col min="35" max="35" width="7" bestFit="1" customWidth="1"/>
    <col min="36" max="36" width="7.44140625" bestFit="1" customWidth="1"/>
    <col min="37" max="40" width="7" bestFit="1" customWidth="1"/>
    <col min="41" max="41" width="7.44140625" bestFit="1" customWidth="1"/>
    <col min="42" max="42" width="7" bestFit="1" customWidth="1"/>
    <col min="43" max="44" width="8.88671875" bestFit="1" customWidth="1"/>
    <col min="45" max="45" width="9.88671875" bestFit="1" customWidth="1"/>
    <col min="46" max="46" width="7.44140625" bestFit="1" customWidth="1"/>
    <col min="47" max="47" width="8.88671875" bestFit="1" customWidth="1"/>
    <col min="48" max="48" width="9.88671875" bestFit="1" customWidth="1"/>
    <col min="49" max="49" width="13.6640625" bestFit="1" customWidth="1"/>
    <col min="50" max="50" width="7" bestFit="1" customWidth="1"/>
    <col min="51" max="51" width="10.88671875" bestFit="1" customWidth="1"/>
    <col min="52" max="52" width="7.44140625" bestFit="1" customWidth="1"/>
    <col min="53" max="54" width="9.88671875" bestFit="1" customWidth="1"/>
    <col min="55" max="55" width="10.88671875" bestFit="1" customWidth="1"/>
    <col min="56" max="56" width="21.109375" bestFit="1" customWidth="1"/>
    <col min="57" max="57" width="22" bestFit="1" customWidth="1"/>
    <col min="58" max="58" width="21.109375" bestFit="1" customWidth="1"/>
    <col min="59" max="59" width="22" bestFit="1" customWidth="1"/>
    <col min="60" max="60" width="12.88671875" bestFit="1" customWidth="1"/>
    <col min="61" max="61" width="18.6640625" bestFit="1" customWidth="1"/>
    <col min="62" max="62" width="20.109375" bestFit="1" customWidth="1"/>
    <col min="63" max="63" width="23.6640625" bestFit="1" customWidth="1"/>
    <col min="64" max="66" width="10.88671875" bestFit="1" customWidth="1"/>
    <col min="67" max="67" width="5.44140625" bestFit="1" customWidth="1"/>
    <col min="68" max="68" width="23" bestFit="1" customWidth="1"/>
    <col min="69" max="69" width="9" bestFit="1" customWidth="1"/>
    <col min="70" max="70" width="9.88671875" bestFit="1" customWidth="1"/>
    <col min="71" max="71" width="5.44140625" bestFit="1" customWidth="1"/>
    <col min="72" max="72" width="23.5546875" customWidth="1"/>
    <col min="73" max="73" width="11.33203125" bestFit="1" customWidth="1"/>
    <col min="74" max="74" width="11.109375" bestFit="1" customWidth="1"/>
    <col min="75" max="75" width="11.33203125" bestFit="1" customWidth="1"/>
    <col min="76" max="76" width="11.5546875" bestFit="1" customWidth="1"/>
    <col min="77" max="77" width="9.44140625" bestFit="1" customWidth="1"/>
    <col min="79" max="79" width="11.6640625" bestFit="1" customWidth="1"/>
    <col min="80" max="80" width="11.109375" bestFit="1" customWidth="1"/>
    <col min="81" max="81" width="13.109375" bestFit="1" customWidth="1"/>
    <col min="82" max="82" width="12.6640625" bestFit="1" customWidth="1"/>
    <col min="83" max="83" width="13.5546875" bestFit="1" customWidth="1"/>
    <col min="84" max="84" width="10.109375" bestFit="1" customWidth="1"/>
  </cols>
  <sheetData>
    <row r="1" spans="1:85" ht="14.4" thickBot="1" x14ac:dyDescent="0.3">
      <c r="A1" s="15" t="s">
        <v>0</v>
      </c>
      <c r="B1" s="16" t="s">
        <v>1</v>
      </c>
      <c r="C1" s="16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7" t="s">
        <v>21</v>
      </c>
      <c r="W1" s="17" t="s">
        <v>22</v>
      </c>
      <c r="X1" s="17" t="s">
        <v>23</v>
      </c>
      <c r="Y1" s="17" t="s">
        <v>24</v>
      </c>
      <c r="Z1" s="17" t="s">
        <v>25</v>
      </c>
      <c r="AA1" s="17" t="s">
        <v>26</v>
      </c>
      <c r="AB1" s="17" t="s">
        <v>27</v>
      </c>
      <c r="AC1" s="17" t="s">
        <v>28</v>
      </c>
      <c r="AD1" s="17" t="s">
        <v>29</v>
      </c>
      <c r="AE1" s="17" t="s">
        <v>30</v>
      </c>
      <c r="AF1" s="17" t="s">
        <v>31</v>
      </c>
      <c r="AG1" s="17" t="s">
        <v>32</v>
      </c>
      <c r="AH1" s="17" t="s">
        <v>33</v>
      </c>
      <c r="AI1" s="17" t="s">
        <v>34</v>
      </c>
      <c r="AJ1" s="17" t="s">
        <v>35</v>
      </c>
      <c r="AK1" s="17" t="s">
        <v>36</v>
      </c>
      <c r="AL1" s="17" t="s">
        <v>37</v>
      </c>
      <c r="AM1" s="17" t="s">
        <v>38</v>
      </c>
      <c r="AN1" s="17" t="s">
        <v>39</v>
      </c>
      <c r="AO1" s="17" t="s">
        <v>40</v>
      </c>
      <c r="AP1" s="17" t="s">
        <v>41</v>
      </c>
      <c r="AQ1" s="17" t="s">
        <v>42</v>
      </c>
      <c r="AR1" s="17" t="s">
        <v>43</v>
      </c>
      <c r="AS1" s="17" t="s">
        <v>44</v>
      </c>
      <c r="AT1" s="17" t="s">
        <v>45</v>
      </c>
      <c r="AU1" s="17" t="s">
        <v>46</v>
      </c>
      <c r="AV1" s="17" t="s">
        <v>47</v>
      </c>
      <c r="AW1" s="17" t="s">
        <v>556</v>
      </c>
      <c r="AX1" s="17" t="s">
        <v>48</v>
      </c>
      <c r="AY1" s="17" t="s">
        <v>49</v>
      </c>
      <c r="AZ1" s="17" t="s">
        <v>50</v>
      </c>
      <c r="BA1" s="17" t="s">
        <v>51</v>
      </c>
      <c r="BB1" s="17" t="s">
        <v>52</v>
      </c>
      <c r="BC1" s="17" t="s">
        <v>53</v>
      </c>
      <c r="BD1" s="17" t="s">
        <v>54</v>
      </c>
      <c r="BE1" s="17" t="s">
        <v>55</v>
      </c>
      <c r="BF1" s="17" t="s">
        <v>56</v>
      </c>
      <c r="BG1" s="17" t="s">
        <v>57</v>
      </c>
      <c r="BH1" s="17" t="s">
        <v>559</v>
      </c>
      <c r="BI1" s="17" t="s">
        <v>58</v>
      </c>
      <c r="BJ1" s="17" t="s">
        <v>59</v>
      </c>
      <c r="BK1" s="17" t="s">
        <v>560</v>
      </c>
      <c r="BL1" s="43" t="s">
        <v>526</v>
      </c>
      <c r="BM1" s="43" t="s">
        <v>558</v>
      </c>
      <c r="BN1" s="43" t="s">
        <v>527</v>
      </c>
      <c r="BO1" s="61" t="s">
        <v>0</v>
      </c>
      <c r="BP1" s="62" t="s">
        <v>1</v>
      </c>
      <c r="BQ1" s="63" t="s">
        <v>2</v>
      </c>
      <c r="BR1" s="43" t="s">
        <v>542</v>
      </c>
      <c r="BS1" s="48" t="s">
        <v>529</v>
      </c>
      <c r="BT1" s="79" t="s">
        <v>563</v>
      </c>
      <c r="BU1" s="74" t="s">
        <v>530</v>
      </c>
      <c r="BV1" s="17" t="s">
        <v>531</v>
      </c>
      <c r="BW1" s="17" t="s">
        <v>532</v>
      </c>
      <c r="BX1" s="17" t="s">
        <v>533</v>
      </c>
      <c r="BY1" s="17" t="s">
        <v>534</v>
      </c>
      <c r="BZ1" s="17" t="s">
        <v>541</v>
      </c>
      <c r="CA1" s="17" t="s">
        <v>535</v>
      </c>
      <c r="CB1" s="17" t="s">
        <v>536</v>
      </c>
      <c r="CC1" s="17" t="s">
        <v>537</v>
      </c>
      <c r="CD1" s="17" t="s">
        <v>561</v>
      </c>
      <c r="CE1" s="17" t="s">
        <v>562</v>
      </c>
      <c r="CF1" s="17" t="s">
        <v>539</v>
      </c>
      <c r="CG1" s="18" t="s">
        <v>540</v>
      </c>
    </row>
    <row r="2" spans="1:85" ht="13.8" x14ac:dyDescent="0.3">
      <c r="A2" s="9" t="s">
        <v>61</v>
      </c>
      <c r="B2" s="10" t="s">
        <v>62</v>
      </c>
      <c r="C2" s="10" t="s">
        <v>63</v>
      </c>
      <c r="D2" s="11">
        <v>4449</v>
      </c>
      <c r="E2" s="12">
        <v>0</v>
      </c>
      <c r="F2" s="13">
        <v>62680</v>
      </c>
      <c r="G2" s="13">
        <v>6226</v>
      </c>
      <c r="H2" s="12">
        <v>0</v>
      </c>
      <c r="I2" s="12">
        <v>0</v>
      </c>
      <c r="J2" s="13">
        <v>149408</v>
      </c>
      <c r="K2" s="13">
        <v>156873</v>
      </c>
      <c r="L2" s="14">
        <v>0</v>
      </c>
      <c r="M2" s="12">
        <v>0</v>
      </c>
      <c r="N2" s="13">
        <v>1674</v>
      </c>
      <c r="O2" s="14">
        <v>0</v>
      </c>
      <c r="P2" s="12">
        <v>0</v>
      </c>
      <c r="Q2" s="12">
        <v>0</v>
      </c>
      <c r="R2" s="12">
        <v>0</v>
      </c>
      <c r="S2" s="13">
        <v>45</v>
      </c>
      <c r="T2" s="12">
        <v>0</v>
      </c>
      <c r="U2" s="12">
        <v>0</v>
      </c>
      <c r="V2" s="12">
        <v>0</v>
      </c>
      <c r="W2" s="13">
        <v>6803</v>
      </c>
      <c r="X2" s="13">
        <v>200911</v>
      </c>
      <c r="Y2" s="12">
        <v>0</v>
      </c>
      <c r="Z2" s="13">
        <v>269212</v>
      </c>
      <c r="AA2" s="13">
        <v>9070</v>
      </c>
      <c r="AB2" s="14">
        <v>0</v>
      </c>
      <c r="AC2" s="14">
        <v>0</v>
      </c>
      <c r="AD2" s="12">
        <v>0</v>
      </c>
      <c r="AE2" s="12">
        <v>0</v>
      </c>
      <c r="AF2" s="13">
        <v>162</v>
      </c>
      <c r="AG2" s="13">
        <v>6214</v>
      </c>
      <c r="AH2" s="13">
        <v>1180</v>
      </c>
      <c r="AI2" s="14">
        <v>0</v>
      </c>
      <c r="AJ2" s="13">
        <v>563</v>
      </c>
      <c r="AK2" s="14">
        <v>0</v>
      </c>
      <c r="AL2" s="14">
        <v>0</v>
      </c>
      <c r="AM2" s="14">
        <v>0</v>
      </c>
      <c r="AN2" s="13">
        <v>262</v>
      </c>
      <c r="AO2" s="13">
        <v>535</v>
      </c>
      <c r="AP2" s="14">
        <v>0</v>
      </c>
      <c r="AQ2" s="13">
        <v>6826</v>
      </c>
      <c r="AR2" s="13">
        <v>5510</v>
      </c>
      <c r="AS2" s="13">
        <v>38764</v>
      </c>
      <c r="AT2" s="14">
        <v>0</v>
      </c>
      <c r="AU2" s="13">
        <v>10148</v>
      </c>
      <c r="AV2" s="13">
        <v>107556</v>
      </c>
      <c r="AW2" s="13"/>
      <c r="AX2" s="14">
        <v>0</v>
      </c>
      <c r="AY2" s="13">
        <v>1183966</v>
      </c>
      <c r="AZ2" s="14">
        <v>0</v>
      </c>
      <c r="BA2" s="13">
        <v>8206</v>
      </c>
      <c r="BB2" s="13">
        <v>20384</v>
      </c>
      <c r="BC2" s="14">
        <v>0</v>
      </c>
      <c r="BD2" s="14">
        <v>20384</v>
      </c>
      <c r="BE2" s="14">
        <v>34726</v>
      </c>
      <c r="BF2" s="12">
        <v>0</v>
      </c>
      <c r="BG2" s="14">
        <v>8206</v>
      </c>
      <c r="BH2" s="14">
        <v>1183966</v>
      </c>
      <c r="BI2" s="14">
        <v>0</v>
      </c>
      <c r="BJ2" s="14">
        <v>0</v>
      </c>
      <c r="BK2" s="14">
        <v>0</v>
      </c>
      <c r="BL2" s="44">
        <v>1061006</v>
      </c>
      <c r="BM2" s="44">
        <v>1226898</v>
      </c>
      <c r="BN2" s="44">
        <v>2287904</v>
      </c>
      <c r="BO2" s="58" t="s">
        <v>61</v>
      </c>
      <c r="BP2" s="59" t="s">
        <v>62</v>
      </c>
      <c r="BQ2" s="60" t="s">
        <v>63</v>
      </c>
      <c r="BR2" s="55">
        <v>0</v>
      </c>
      <c r="BS2" s="49">
        <v>514.25129242526407</v>
      </c>
      <c r="BT2" s="80">
        <v>46.374585646950223</v>
      </c>
      <c r="BU2" s="75">
        <v>59.247246572263428</v>
      </c>
      <c r="BV2" s="14">
        <v>1.3994155990110138</v>
      </c>
      <c r="BW2" s="14">
        <v>35.260283209710046</v>
      </c>
      <c r="BX2" s="14">
        <v>8.7129692065632725</v>
      </c>
      <c r="BY2" s="14">
        <v>2.2809620139357158</v>
      </c>
      <c r="BZ2" s="14">
        <v>33.582378062485951</v>
      </c>
      <c r="CA2" s="14">
        <v>60.51067655652956</v>
      </c>
      <c r="CB2" s="14">
        <v>24.175320296695887</v>
      </c>
      <c r="CC2" s="14">
        <v>84.685996853225447</v>
      </c>
      <c r="CD2" s="14">
        <v>4.5817037536525058</v>
      </c>
      <c r="CE2" s="14">
        <v>7.8053495167453359</v>
      </c>
      <c r="CF2" s="14">
        <v>266.11957743313104</v>
      </c>
      <c r="CG2" s="19">
        <v>1.5291076646437403</v>
      </c>
    </row>
    <row r="3" spans="1:85" ht="13.8" x14ac:dyDescent="0.3">
      <c r="A3" s="3" t="s">
        <v>61</v>
      </c>
      <c r="B3" s="4" t="s">
        <v>64</v>
      </c>
      <c r="C3" s="4" t="s">
        <v>65</v>
      </c>
      <c r="D3" s="5">
        <v>1844</v>
      </c>
      <c r="E3" s="6">
        <v>0</v>
      </c>
      <c r="F3" s="6">
        <v>0</v>
      </c>
      <c r="G3" s="7">
        <v>2524</v>
      </c>
      <c r="H3" s="6">
        <v>0</v>
      </c>
      <c r="I3" s="6">
        <v>0</v>
      </c>
      <c r="J3" s="7">
        <v>97321</v>
      </c>
      <c r="K3" s="7">
        <v>70597</v>
      </c>
      <c r="L3" s="8">
        <v>0</v>
      </c>
      <c r="M3" s="6">
        <v>0</v>
      </c>
      <c r="N3" s="7">
        <v>7975</v>
      </c>
      <c r="O3" s="8">
        <v>0</v>
      </c>
      <c r="P3" s="6">
        <v>0</v>
      </c>
      <c r="Q3" s="6">
        <v>0</v>
      </c>
      <c r="R3" s="6">
        <v>0</v>
      </c>
      <c r="S3" s="7">
        <v>10</v>
      </c>
      <c r="T3" s="6">
        <v>0</v>
      </c>
      <c r="U3" s="6">
        <v>0</v>
      </c>
      <c r="V3" s="6">
        <v>0</v>
      </c>
      <c r="W3" s="7">
        <v>2662</v>
      </c>
      <c r="X3" s="7">
        <v>113118</v>
      </c>
      <c r="Y3" s="6">
        <v>0</v>
      </c>
      <c r="Z3" s="7">
        <v>130888</v>
      </c>
      <c r="AA3" s="7">
        <v>4070</v>
      </c>
      <c r="AB3" s="8">
        <v>0</v>
      </c>
      <c r="AC3" s="8">
        <v>0</v>
      </c>
      <c r="AD3" s="6">
        <v>0</v>
      </c>
      <c r="AE3" s="6">
        <v>0</v>
      </c>
      <c r="AF3" s="7">
        <v>23</v>
      </c>
      <c r="AG3" s="7">
        <v>2427</v>
      </c>
      <c r="AH3" s="7">
        <v>539</v>
      </c>
      <c r="AI3" s="8">
        <v>0</v>
      </c>
      <c r="AJ3" s="7">
        <v>172</v>
      </c>
      <c r="AK3" s="8">
        <v>0</v>
      </c>
      <c r="AL3" s="8">
        <v>0</v>
      </c>
      <c r="AM3" s="8">
        <v>0</v>
      </c>
      <c r="AN3" s="7">
        <v>81</v>
      </c>
      <c r="AO3" s="7">
        <v>76</v>
      </c>
      <c r="AP3" s="8">
        <v>0</v>
      </c>
      <c r="AQ3" s="7">
        <v>2078</v>
      </c>
      <c r="AR3" s="7">
        <v>1660</v>
      </c>
      <c r="AS3" s="7">
        <v>63041</v>
      </c>
      <c r="AT3" s="8">
        <v>0</v>
      </c>
      <c r="AU3" s="7">
        <v>6507</v>
      </c>
      <c r="AV3" s="7">
        <v>62718</v>
      </c>
      <c r="AW3" s="7"/>
      <c r="AX3" s="8">
        <v>0</v>
      </c>
      <c r="AY3" s="7">
        <v>177313</v>
      </c>
      <c r="AZ3" s="8">
        <v>0</v>
      </c>
      <c r="BA3" s="7">
        <v>12221</v>
      </c>
      <c r="BB3" s="7">
        <v>8858</v>
      </c>
      <c r="BC3" s="8">
        <v>0</v>
      </c>
      <c r="BD3" s="8">
        <v>8858</v>
      </c>
      <c r="BE3" s="8">
        <v>50204</v>
      </c>
      <c r="BF3" s="6">
        <v>0</v>
      </c>
      <c r="BG3" s="8">
        <v>12221</v>
      </c>
      <c r="BH3" s="8">
        <v>177313</v>
      </c>
      <c r="BI3" s="8">
        <v>0</v>
      </c>
      <c r="BJ3" s="8">
        <v>0</v>
      </c>
      <c r="BK3" s="8">
        <v>0</v>
      </c>
      <c r="BL3" s="45">
        <v>577345</v>
      </c>
      <c r="BM3" s="45">
        <v>239738</v>
      </c>
      <c r="BN3" s="45">
        <v>817083</v>
      </c>
      <c r="BO3" s="40" t="s">
        <v>61</v>
      </c>
      <c r="BP3" s="22" t="s">
        <v>64</v>
      </c>
      <c r="BQ3" s="52" t="s">
        <v>65</v>
      </c>
      <c r="BR3" s="55">
        <v>0</v>
      </c>
      <c r="BS3" s="50">
        <v>443.10357917570497</v>
      </c>
      <c r="BT3" s="80">
        <v>70.659284307714159</v>
      </c>
      <c r="BU3" s="75">
        <v>61.343817787418658</v>
      </c>
      <c r="BV3" s="14">
        <v>1.3687635574837311</v>
      </c>
      <c r="BW3" s="14">
        <v>38.284707158351409</v>
      </c>
      <c r="BX3" s="14">
        <v>34.187093275488067</v>
      </c>
      <c r="BY3" s="14">
        <v>3.5287418655097613</v>
      </c>
      <c r="BZ3" s="14">
        <v>52.77711496746204</v>
      </c>
      <c r="CA3" s="14">
        <v>70.980477223427329</v>
      </c>
      <c r="CB3" s="14">
        <v>34.011930585683295</v>
      </c>
      <c r="CC3" s="14">
        <v>104.99240780911063</v>
      </c>
      <c r="CD3" s="14">
        <v>4.8036876355748372</v>
      </c>
      <c r="CE3" s="14">
        <v>27.225596529284164</v>
      </c>
      <c r="CF3" s="14">
        <v>96.156724511930591</v>
      </c>
      <c r="CG3" s="19">
        <v>1.4436008676789587</v>
      </c>
    </row>
    <row r="4" spans="1:85" ht="13.8" x14ac:dyDescent="0.3">
      <c r="A4" s="3" t="s">
        <v>61</v>
      </c>
      <c r="B4" s="4" t="s">
        <v>66</v>
      </c>
      <c r="C4" s="4" t="s">
        <v>67</v>
      </c>
      <c r="D4" s="5">
        <v>1543</v>
      </c>
      <c r="E4" s="6">
        <v>0</v>
      </c>
      <c r="F4" s="6">
        <v>16461</v>
      </c>
      <c r="G4" s="7">
        <v>2068</v>
      </c>
      <c r="H4" s="6">
        <v>0</v>
      </c>
      <c r="I4" s="6">
        <v>0</v>
      </c>
      <c r="J4" s="7">
        <v>66982</v>
      </c>
      <c r="K4" s="7">
        <v>34610</v>
      </c>
      <c r="L4" s="8">
        <v>0</v>
      </c>
      <c r="M4" s="6">
        <v>0</v>
      </c>
      <c r="N4" s="7">
        <v>1217</v>
      </c>
      <c r="O4" s="8">
        <v>0</v>
      </c>
      <c r="P4" s="6">
        <v>0</v>
      </c>
      <c r="Q4" s="6">
        <v>0</v>
      </c>
      <c r="R4" s="6">
        <v>0</v>
      </c>
      <c r="S4" s="7">
        <v>15</v>
      </c>
      <c r="T4" s="6">
        <v>0</v>
      </c>
      <c r="U4" s="6">
        <v>0</v>
      </c>
      <c r="V4" s="6">
        <v>0</v>
      </c>
      <c r="W4" s="7">
        <v>2482</v>
      </c>
      <c r="X4" s="7">
        <v>67643</v>
      </c>
      <c r="Y4" s="6">
        <v>0</v>
      </c>
      <c r="Z4" s="7">
        <v>81421</v>
      </c>
      <c r="AA4" s="7">
        <v>4490</v>
      </c>
      <c r="AB4" s="8">
        <v>0</v>
      </c>
      <c r="AC4" s="8">
        <v>0</v>
      </c>
      <c r="AD4" s="6">
        <v>0</v>
      </c>
      <c r="AE4" s="6">
        <v>0</v>
      </c>
      <c r="AF4" s="7">
        <v>34</v>
      </c>
      <c r="AG4" s="7">
        <v>1964</v>
      </c>
      <c r="AH4" s="7">
        <v>421</v>
      </c>
      <c r="AI4" s="8">
        <v>72</v>
      </c>
      <c r="AJ4" s="7">
        <v>0</v>
      </c>
      <c r="AK4" s="8">
        <v>0</v>
      </c>
      <c r="AL4" s="8">
        <v>0</v>
      </c>
      <c r="AM4" s="8">
        <v>0</v>
      </c>
      <c r="AN4" s="7">
        <v>0</v>
      </c>
      <c r="AO4" s="7">
        <v>376</v>
      </c>
      <c r="AP4" s="8">
        <v>0</v>
      </c>
      <c r="AQ4" s="7">
        <v>1918</v>
      </c>
      <c r="AR4" s="7">
        <v>2918</v>
      </c>
      <c r="AS4" s="7">
        <v>22793</v>
      </c>
      <c r="AT4" s="8">
        <v>0</v>
      </c>
      <c r="AU4" s="7">
        <v>329</v>
      </c>
      <c r="AV4" s="7">
        <v>52758</v>
      </c>
      <c r="AW4" s="7"/>
      <c r="AX4" s="8">
        <v>0</v>
      </c>
      <c r="AY4" s="7">
        <v>488271</v>
      </c>
      <c r="AZ4" s="8">
        <v>0</v>
      </c>
      <c r="BA4" s="7">
        <v>0</v>
      </c>
      <c r="BB4" s="7">
        <v>9280</v>
      </c>
      <c r="BC4" s="8">
        <v>0</v>
      </c>
      <c r="BD4" s="8">
        <v>15183</v>
      </c>
      <c r="BE4" s="8">
        <v>9280</v>
      </c>
      <c r="BF4" s="6">
        <v>0</v>
      </c>
      <c r="BG4" s="8">
        <v>0</v>
      </c>
      <c r="BH4" s="8">
        <v>488271</v>
      </c>
      <c r="BI4" s="8">
        <v>0</v>
      </c>
      <c r="BJ4" s="8">
        <v>0</v>
      </c>
      <c r="BK4" s="8">
        <v>0</v>
      </c>
      <c r="BL4" s="45">
        <v>376155</v>
      </c>
      <c r="BM4" s="45">
        <v>497551</v>
      </c>
      <c r="BN4" s="45">
        <v>873706</v>
      </c>
      <c r="BO4" s="40" t="s">
        <v>61</v>
      </c>
      <c r="BP4" s="22" t="s">
        <v>66</v>
      </c>
      <c r="BQ4" s="52" t="s">
        <v>67</v>
      </c>
      <c r="BR4" s="55">
        <v>0</v>
      </c>
      <c r="BS4" s="50">
        <v>566.23849643551523</v>
      </c>
      <c r="BT4" s="80">
        <v>43.05281181541617</v>
      </c>
      <c r="BU4" s="75">
        <v>54.506804925469865</v>
      </c>
      <c r="BV4" s="14">
        <v>1.340246273493195</v>
      </c>
      <c r="BW4" s="14">
        <v>22.430330524951394</v>
      </c>
      <c r="BX4" s="14">
        <v>14.771872974724563</v>
      </c>
      <c r="BY4" s="14">
        <v>0.21322099805573558</v>
      </c>
      <c r="BZ4" s="14">
        <v>43.410239792611797</v>
      </c>
      <c r="CA4" s="14">
        <v>52.767984445884643</v>
      </c>
      <c r="CB4" s="14">
        <v>34.191834089436163</v>
      </c>
      <c r="CC4" s="14">
        <v>86.959818535320807</v>
      </c>
      <c r="CD4" s="14">
        <v>9.8399222294232018</v>
      </c>
      <c r="CE4" s="14">
        <v>6.0142579390797151</v>
      </c>
      <c r="CF4" s="14">
        <v>316.44264419961115</v>
      </c>
      <c r="CG4" s="19">
        <v>1.608554763447829</v>
      </c>
    </row>
    <row r="5" spans="1:85" ht="13.8" x14ac:dyDescent="0.3">
      <c r="A5" s="3" t="s">
        <v>61</v>
      </c>
      <c r="B5" s="4" t="s">
        <v>68</v>
      </c>
      <c r="C5" s="4" t="s">
        <v>69</v>
      </c>
      <c r="D5" s="5">
        <v>754</v>
      </c>
      <c r="E5" s="6">
        <v>0</v>
      </c>
      <c r="F5" s="6">
        <v>6090</v>
      </c>
      <c r="G5" s="7">
        <v>1542</v>
      </c>
      <c r="H5" s="6">
        <v>0</v>
      </c>
      <c r="I5" s="6">
        <v>2413</v>
      </c>
      <c r="J5" s="7">
        <v>21888</v>
      </c>
      <c r="K5" s="7">
        <v>22314</v>
      </c>
      <c r="L5" s="8">
        <v>0</v>
      </c>
      <c r="M5" s="6">
        <v>0</v>
      </c>
      <c r="N5" s="7">
        <v>540</v>
      </c>
      <c r="O5" s="8">
        <v>0</v>
      </c>
      <c r="P5" s="6">
        <v>0</v>
      </c>
      <c r="Q5" s="6">
        <v>0</v>
      </c>
      <c r="R5" s="6">
        <v>0</v>
      </c>
      <c r="S5" s="7">
        <v>0</v>
      </c>
      <c r="T5" s="6">
        <v>0</v>
      </c>
      <c r="U5" s="6">
        <v>0</v>
      </c>
      <c r="V5" s="6">
        <v>0</v>
      </c>
      <c r="W5" s="7">
        <v>1101</v>
      </c>
      <c r="X5" s="7">
        <v>49733</v>
      </c>
      <c r="Y5" s="6">
        <v>0</v>
      </c>
      <c r="Z5" s="7">
        <v>70454</v>
      </c>
      <c r="AA5" s="7">
        <v>5420</v>
      </c>
      <c r="AB5" s="8">
        <v>0</v>
      </c>
      <c r="AC5" s="8">
        <v>0</v>
      </c>
      <c r="AD5" s="6">
        <v>0</v>
      </c>
      <c r="AE5" s="6">
        <v>0</v>
      </c>
      <c r="AF5" s="7">
        <v>16</v>
      </c>
      <c r="AG5" s="7">
        <v>875</v>
      </c>
      <c r="AH5" s="7">
        <v>169</v>
      </c>
      <c r="AI5" s="8">
        <v>32</v>
      </c>
      <c r="AJ5" s="7">
        <v>0</v>
      </c>
      <c r="AK5" s="8">
        <v>0</v>
      </c>
      <c r="AL5" s="8">
        <v>0</v>
      </c>
      <c r="AM5" s="8">
        <v>0</v>
      </c>
      <c r="AN5" s="7">
        <v>0</v>
      </c>
      <c r="AO5" s="7">
        <v>166</v>
      </c>
      <c r="AP5" s="8">
        <v>0</v>
      </c>
      <c r="AQ5" s="7">
        <v>854</v>
      </c>
      <c r="AR5" s="7">
        <v>1296</v>
      </c>
      <c r="AS5" s="7">
        <v>10759</v>
      </c>
      <c r="AT5" s="8">
        <v>0</v>
      </c>
      <c r="AU5" s="7">
        <v>147</v>
      </c>
      <c r="AV5" s="7">
        <v>26015</v>
      </c>
      <c r="AW5" s="7"/>
      <c r="AX5" s="8">
        <v>0</v>
      </c>
      <c r="AY5" s="7">
        <v>41578</v>
      </c>
      <c r="AZ5" s="8">
        <v>0</v>
      </c>
      <c r="BA5" s="7">
        <v>4229</v>
      </c>
      <c r="BB5" s="7">
        <v>6751</v>
      </c>
      <c r="BC5" s="8">
        <v>90</v>
      </c>
      <c r="BD5" s="8">
        <v>6751</v>
      </c>
      <c r="BE5" s="8">
        <v>4126</v>
      </c>
      <c r="BF5" s="6">
        <v>0</v>
      </c>
      <c r="BG5" s="8">
        <v>4229</v>
      </c>
      <c r="BH5" s="8">
        <v>41578</v>
      </c>
      <c r="BI5" s="8">
        <v>0</v>
      </c>
      <c r="BJ5" s="8">
        <v>0</v>
      </c>
      <c r="BK5" s="8">
        <v>0</v>
      </c>
      <c r="BL5" s="45">
        <v>228575</v>
      </c>
      <c r="BM5" s="45">
        <v>49933</v>
      </c>
      <c r="BN5" s="45">
        <v>278508</v>
      </c>
      <c r="BO5" s="40" t="s">
        <v>61</v>
      </c>
      <c r="BP5" s="22" t="s">
        <v>68</v>
      </c>
      <c r="BQ5" s="52" t="s">
        <v>69</v>
      </c>
      <c r="BR5" s="55">
        <v>0</v>
      </c>
      <c r="BS5" s="50">
        <v>369.37400530503982</v>
      </c>
      <c r="BT5" s="80">
        <v>82.071251095121141</v>
      </c>
      <c r="BU5" s="75">
        <v>74.035809018567633</v>
      </c>
      <c r="BV5" s="14">
        <v>2.0450928381962865</v>
      </c>
      <c r="BW5" s="14">
        <v>29.594164456233422</v>
      </c>
      <c r="BX5" s="14">
        <v>14.26923076923077</v>
      </c>
      <c r="BY5" s="14">
        <v>3.3952254641909816</v>
      </c>
      <c r="BZ5" s="14">
        <v>29.029177718832891</v>
      </c>
      <c r="CA5" s="14">
        <v>93.440318302387269</v>
      </c>
      <c r="CB5" s="14">
        <v>34.5026525198939</v>
      </c>
      <c r="CC5" s="14">
        <v>127.94297082228117</v>
      </c>
      <c r="CD5" s="14">
        <v>8.953580901856764</v>
      </c>
      <c r="CE5" s="14">
        <v>5.4721485411140582</v>
      </c>
      <c r="CF5" s="14">
        <v>55.143236074270554</v>
      </c>
      <c r="CG5" s="19">
        <v>1.460212201591512</v>
      </c>
    </row>
    <row r="6" spans="1:85" ht="13.8" x14ac:dyDescent="0.3">
      <c r="A6" s="3" t="s">
        <v>61</v>
      </c>
      <c r="B6" s="4" t="s">
        <v>70</v>
      </c>
      <c r="C6" s="4" t="s">
        <v>71</v>
      </c>
      <c r="D6" s="5">
        <v>611</v>
      </c>
      <c r="E6" s="6">
        <v>0</v>
      </c>
      <c r="F6" s="6">
        <v>0</v>
      </c>
      <c r="G6" s="7">
        <v>525</v>
      </c>
      <c r="H6" s="6">
        <v>665</v>
      </c>
      <c r="I6" s="6">
        <v>0</v>
      </c>
      <c r="J6" s="7">
        <v>36203</v>
      </c>
      <c r="K6" s="7">
        <v>24750</v>
      </c>
      <c r="L6" s="8">
        <v>0</v>
      </c>
      <c r="M6" s="6">
        <v>0</v>
      </c>
      <c r="N6" s="7">
        <v>535</v>
      </c>
      <c r="O6" s="8">
        <v>0</v>
      </c>
      <c r="P6" s="6">
        <v>0</v>
      </c>
      <c r="Q6" s="6">
        <v>0</v>
      </c>
      <c r="R6" s="6">
        <v>0</v>
      </c>
      <c r="S6" s="7">
        <v>0</v>
      </c>
      <c r="T6" s="6">
        <v>0</v>
      </c>
      <c r="U6" s="6">
        <v>0</v>
      </c>
      <c r="V6" s="6">
        <v>0</v>
      </c>
      <c r="W6" s="7">
        <v>6561</v>
      </c>
      <c r="X6" s="7">
        <v>34584</v>
      </c>
      <c r="Y6" s="6">
        <v>0</v>
      </c>
      <c r="Z6" s="7">
        <v>118821</v>
      </c>
      <c r="AA6" s="7">
        <v>760</v>
      </c>
      <c r="AB6" s="8">
        <v>0</v>
      </c>
      <c r="AC6" s="8">
        <v>0</v>
      </c>
      <c r="AD6" s="6">
        <v>0</v>
      </c>
      <c r="AE6" s="6">
        <v>0</v>
      </c>
      <c r="AF6" s="7">
        <v>0</v>
      </c>
      <c r="AG6" s="7">
        <v>0</v>
      </c>
      <c r="AH6" s="7">
        <v>166</v>
      </c>
      <c r="AI6" s="8">
        <v>0</v>
      </c>
      <c r="AJ6" s="7">
        <v>176</v>
      </c>
      <c r="AK6" s="8">
        <v>0</v>
      </c>
      <c r="AL6" s="8">
        <v>0</v>
      </c>
      <c r="AM6" s="8">
        <v>0</v>
      </c>
      <c r="AN6" s="7">
        <v>0</v>
      </c>
      <c r="AO6" s="7">
        <v>260</v>
      </c>
      <c r="AP6" s="8">
        <v>0</v>
      </c>
      <c r="AQ6" s="7">
        <v>465</v>
      </c>
      <c r="AR6" s="7">
        <v>1775</v>
      </c>
      <c r="AS6" s="7">
        <v>3367</v>
      </c>
      <c r="AT6" s="8">
        <v>0</v>
      </c>
      <c r="AU6" s="7">
        <v>5315</v>
      </c>
      <c r="AV6" s="7">
        <v>17997</v>
      </c>
      <c r="AW6" s="7"/>
      <c r="AX6" s="8">
        <v>0</v>
      </c>
      <c r="AY6" s="7">
        <v>33222</v>
      </c>
      <c r="AZ6" s="8">
        <v>0</v>
      </c>
      <c r="BA6" s="7">
        <v>4698</v>
      </c>
      <c r="BB6" s="7">
        <v>3066</v>
      </c>
      <c r="BC6" s="8">
        <v>820</v>
      </c>
      <c r="BD6" s="8">
        <v>3066</v>
      </c>
      <c r="BE6" s="8">
        <v>4376</v>
      </c>
      <c r="BF6" s="6">
        <v>0</v>
      </c>
      <c r="BG6" s="8">
        <v>4698</v>
      </c>
      <c r="BH6" s="8">
        <v>33222</v>
      </c>
      <c r="BI6" s="8">
        <v>0</v>
      </c>
      <c r="BJ6" s="8">
        <v>0</v>
      </c>
      <c r="BK6" s="8">
        <v>0</v>
      </c>
      <c r="BL6" s="45">
        <v>255991</v>
      </c>
      <c r="BM6" s="45">
        <v>42296</v>
      </c>
      <c r="BN6" s="45">
        <v>298287</v>
      </c>
      <c r="BO6" s="40" t="s">
        <v>61</v>
      </c>
      <c r="BP6" s="22" t="s">
        <v>70</v>
      </c>
      <c r="BQ6" s="52" t="s">
        <v>71</v>
      </c>
      <c r="BR6" s="55">
        <v>0</v>
      </c>
      <c r="BS6" s="50">
        <v>488.19476268412438</v>
      </c>
      <c r="BT6" s="80">
        <v>85.820367632514987</v>
      </c>
      <c r="BU6" s="75">
        <v>56.602291325695582</v>
      </c>
      <c r="BV6" s="14">
        <v>0.85924713584288048</v>
      </c>
      <c r="BW6" s="14">
        <v>40.507364975450081</v>
      </c>
      <c r="BX6" s="14">
        <v>6.5990180032733221</v>
      </c>
      <c r="BY6" s="14">
        <v>8.6988543371522091</v>
      </c>
      <c r="BZ6" s="14">
        <v>59.252045826513914</v>
      </c>
      <c r="CA6" s="14">
        <v>194.46972176759411</v>
      </c>
      <c r="CB6" s="14">
        <v>29.454991816693944</v>
      </c>
      <c r="CC6" s="14">
        <v>223.92471358428804</v>
      </c>
      <c r="CD6" s="14">
        <v>5.0180032733224227</v>
      </c>
      <c r="CE6" s="14">
        <v>7.1620294599018006</v>
      </c>
      <c r="CF6" s="14">
        <v>54.373158756137478</v>
      </c>
      <c r="CG6" s="19">
        <v>10.738134206219312</v>
      </c>
    </row>
    <row r="7" spans="1:85" ht="13.8" x14ac:dyDescent="0.3">
      <c r="A7" s="3" t="s">
        <v>61</v>
      </c>
      <c r="B7" s="4" t="s">
        <v>72</v>
      </c>
      <c r="C7" s="4" t="s">
        <v>73</v>
      </c>
      <c r="D7" s="5">
        <v>8652</v>
      </c>
      <c r="E7" s="6">
        <v>0</v>
      </c>
      <c r="F7" s="6">
        <v>78046</v>
      </c>
      <c r="G7" s="7">
        <v>44683</v>
      </c>
      <c r="H7" s="6">
        <v>0</v>
      </c>
      <c r="I7" s="6">
        <v>0</v>
      </c>
      <c r="J7" s="7">
        <v>289849</v>
      </c>
      <c r="K7" s="7">
        <v>305905</v>
      </c>
      <c r="L7" s="8">
        <v>0</v>
      </c>
      <c r="M7" s="6">
        <v>0</v>
      </c>
      <c r="N7" s="7">
        <v>4996</v>
      </c>
      <c r="O7" s="8">
        <v>0</v>
      </c>
      <c r="P7" s="6">
        <v>0</v>
      </c>
      <c r="Q7" s="6">
        <v>0</v>
      </c>
      <c r="R7" s="6">
        <v>0</v>
      </c>
      <c r="S7" s="7">
        <v>232</v>
      </c>
      <c r="T7" s="6">
        <v>0</v>
      </c>
      <c r="U7" s="6">
        <v>0</v>
      </c>
      <c r="V7" s="6">
        <v>0</v>
      </c>
      <c r="W7" s="7">
        <v>13311</v>
      </c>
      <c r="X7" s="7">
        <v>410337</v>
      </c>
      <c r="Y7" s="6">
        <v>0</v>
      </c>
      <c r="Z7" s="7">
        <v>577487</v>
      </c>
      <c r="AA7" s="7">
        <v>14710</v>
      </c>
      <c r="AB7" s="8">
        <v>0</v>
      </c>
      <c r="AC7" s="8">
        <v>0</v>
      </c>
      <c r="AD7" s="6">
        <v>0</v>
      </c>
      <c r="AE7" s="6">
        <v>0</v>
      </c>
      <c r="AF7" s="7">
        <v>277</v>
      </c>
      <c r="AG7" s="7">
        <v>12156</v>
      </c>
      <c r="AH7" s="7">
        <v>2311</v>
      </c>
      <c r="AI7" s="8">
        <v>0</v>
      </c>
      <c r="AJ7" s="7">
        <v>1101</v>
      </c>
      <c r="AK7" s="8">
        <v>0</v>
      </c>
      <c r="AL7" s="8">
        <v>0</v>
      </c>
      <c r="AM7" s="8">
        <v>0</v>
      </c>
      <c r="AN7" s="7">
        <v>516</v>
      </c>
      <c r="AO7" s="7">
        <v>918</v>
      </c>
      <c r="AP7" s="8">
        <v>0</v>
      </c>
      <c r="AQ7" s="7">
        <v>13356</v>
      </c>
      <c r="AR7" s="7">
        <v>10605</v>
      </c>
      <c r="AS7" s="7">
        <v>73125</v>
      </c>
      <c r="AT7" s="8">
        <v>1200</v>
      </c>
      <c r="AU7" s="7">
        <v>13670</v>
      </c>
      <c r="AV7" s="7">
        <v>203791</v>
      </c>
      <c r="AW7" s="7"/>
      <c r="AX7" s="8">
        <v>0</v>
      </c>
      <c r="AY7" s="7">
        <v>1576630</v>
      </c>
      <c r="AZ7" s="8">
        <v>0</v>
      </c>
      <c r="BA7" s="7">
        <v>51963</v>
      </c>
      <c r="BB7" s="7">
        <v>76067</v>
      </c>
      <c r="BC7" s="8">
        <v>3210</v>
      </c>
      <c r="BD7" s="8">
        <v>39871</v>
      </c>
      <c r="BE7" s="8">
        <v>76067</v>
      </c>
      <c r="BF7" s="6">
        <v>0</v>
      </c>
      <c r="BG7" s="8">
        <v>51963</v>
      </c>
      <c r="BH7" s="8">
        <v>1576630</v>
      </c>
      <c r="BI7" s="8">
        <v>0</v>
      </c>
      <c r="BJ7" s="8">
        <v>0</v>
      </c>
      <c r="BK7" s="8">
        <v>0</v>
      </c>
      <c r="BL7" s="45">
        <v>2112453</v>
      </c>
      <c r="BM7" s="45">
        <v>1704660</v>
      </c>
      <c r="BN7" s="45">
        <v>3817113</v>
      </c>
      <c r="BO7" s="40" t="s">
        <v>61</v>
      </c>
      <c r="BP7" s="22" t="s">
        <v>72</v>
      </c>
      <c r="BQ7" s="52" t="s">
        <v>73</v>
      </c>
      <c r="BR7" s="55">
        <v>0</v>
      </c>
      <c r="BS7" s="50">
        <v>441.18273231622749</v>
      </c>
      <c r="BT7" s="80">
        <v>55.34164170670347</v>
      </c>
      <c r="BU7" s="75">
        <v>56.447411003236247</v>
      </c>
      <c r="BV7" s="14">
        <v>5.3031668978270918</v>
      </c>
      <c r="BW7" s="14">
        <v>35.356564956079517</v>
      </c>
      <c r="BX7" s="14">
        <v>8.451803051317615</v>
      </c>
      <c r="BY7" s="14">
        <v>1.5799815071659731</v>
      </c>
      <c r="BZ7" s="14">
        <v>33.500809061488674</v>
      </c>
      <c r="CA7" s="14">
        <v>66.746070272769302</v>
      </c>
      <c r="CB7" s="14">
        <v>23.5542071197411</v>
      </c>
      <c r="CC7" s="14">
        <v>90.300277392510395</v>
      </c>
      <c r="CD7" s="14">
        <v>4.6082986592695327</v>
      </c>
      <c r="CE7" s="14">
        <v>8.7918400369856684</v>
      </c>
      <c r="CF7" s="14">
        <v>182.22723069810448</v>
      </c>
      <c r="CG7" s="19">
        <v>1.538488210818308</v>
      </c>
    </row>
    <row r="8" spans="1:85" ht="13.8" x14ac:dyDescent="0.3">
      <c r="A8" s="3" t="s">
        <v>61</v>
      </c>
      <c r="B8" s="4" t="s">
        <v>74</v>
      </c>
      <c r="C8" s="4" t="s">
        <v>75</v>
      </c>
      <c r="D8" s="5">
        <v>2220</v>
      </c>
      <c r="E8" s="6">
        <v>0</v>
      </c>
      <c r="F8" s="6">
        <v>26840</v>
      </c>
      <c r="G8" s="7">
        <v>1700</v>
      </c>
      <c r="H8" s="6">
        <v>0</v>
      </c>
      <c r="I8" s="6">
        <v>0</v>
      </c>
      <c r="J8" s="7">
        <v>94403</v>
      </c>
      <c r="K8" s="7">
        <v>94127</v>
      </c>
      <c r="L8" s="8">
        <v>0</v>
      </c>
      <c r="M8" s="6">
        <v>0</v>
      </c>
      <c r="N8" s="7">
        <v>874</v>
      </c>
      <c r="O8" s="8">
        <v>0</v>
      </c>
      <c r="P8" s="6">
        <v>0</v>
      </c>
      <c r="Q8" s="6">
        <v>0</v>
      </c>
      <c r="R8" s="6">
        <v>0</v>
      </c>
      <c r="S8" s="7">
        <v>13</v>
      </c>
      <c r="T8" s="6">
        <v>0</v>
      </c>
      <c r="U8" s="6">
        <v>0</v>
      </c>
      <c r="V8" s="6">
        <v>0</v>
      </c>
      <c r="W8" s="7">
        <v>3550</v>
      </c>
      <c r="X8" s="7">
        <v>106821</v>
      </c>
      <c r="Y8" s="6">
        <v>0</v>
      </c>
      <c r="Z8" s="7">
        <v>251305</v>
      </c>
      <c r="AA8" s="7">
        <v>4960</v>
      </c>
      <c r="AB8" s="8">
        <v>0</v>
      </c>
      <c r="AC8" s="8">
        <v>0</v>
      </c>
      <c r="AD8" s="6">
        <v>0</v>
      </c>
      <c r="AE8" s="6">
        <v>0</v>
      </c>
      <c r="AF8" s="7">
        <v>76</v>
      </c>
      <c r="AG8" s="7">
        <v>3241</v>
      </c>
      <c r="AH8" s="7">
        <v>645</v>
      </c>
      <c r="AI8" s="8">
        <v>0</v>
      </c>
      <c r="AJ8" s="7">
        <v>293</v>
      </c>
      <c r="AK8" s="8">
        <v>0</v>
      </c>
      <c r="AL8" s="8">
        <v>0</v>
      </c>
      <c r="AM8" s="8">
        <v>0</v>
      </c>
      <c r="AN8" s="7">
        <v>137</v>
      </c>
      <c r="AO8" s="7">
        <v>248</v>
      </c>
      <c r="AP8" s="8">
        <v>0</v>
      </c>
      <c r="AQ8" s="7">
        <v>3562</v>
      </c>
      <c r="AR8" s="7">
        <v>2843</v>
      </c>
      <c r="AS8" s="7">
        <v>40175</v>
      </c>
      <c r="AT8" s="8">
        <v>0</v>
      </c>
      <c r="AU8" s="7">
        <v>4270</v>
      </c>
      <c r="AV8" s="7">
        <v>86746</v>
      </c>
      <c r="AW8" s="7"/>
      <c r="AX8" s="8">
        <v>0</v>
      </c>
      <c r="AY8" s="7">
        <v>214087</v>
      </c>
      <c r="AZ8" s="8">
        <v>0</v>
      </c>
      <c r="BA8" s="7">
        <v>16647</v>
      </c>
      <c r="BB8" s="7">
        <v>10192</v>
      </c>
      <c r="BC8" s="8">
        <v>180</v>
      </c>
      <c r="BD8" s="8">
        <v>10192</v>
      </c>
      <c r="BE8" s="8">
        <v>17082</v>
      </c>
      <c r="BF8" s="6">
        <v>0</v>
      </c>
      <c r="BG8" s="8">
        <v>16647</v>
      </c>
      <c r="BH8" s="8">
        <v>214087</v>
      </c>
      <c r="BI8" s="8">
        <v>0</v>
      </c>
      <c r="BJ8" s="8">
        <v>0</v>
      </c>
      <c r="BK8" s="8">
        <v>0</v>
      </c>
      <c r="BL8" s="45">
        <v>737021</v>
      </c>
      <c r="BM8" s="45">
        <v>247816</v>
      </c>
      <c r="BN8" s="45">
        <v>984837</v>
      </c>
      <c r="BO8" s="40" t="s">
        <v>61</v>
      </c>
      <c r="BP8" s="22" t="s">
        <v>74</v>
      </c>
      <c r="BQ8" s="52" t="s">
        <v>75</v>
      </c>
      <c r="BR8" s="55">
        <v>0</v>
      </c>
      <c r="BS8" s="50">
        <v>443.62027027027028</v>
      </c>
      <c r="BT8" s="80">
        <v>74.836851174356767</v>
      </c>
      <c r="BU8" s="75">
        <v>60.207657657657656</v>
      </c>
      <c r="BV8" s="14">
        <v>0.76576576576576572</v>
      </c>
      <c r="BW8" s="14">
        <v>42.399549549549548</v>
      </c>
      <c r="BX8" s="14">
        <v>18.096846846846848</v>
      </c>
      <c r="BY8" s="14">
        <v>1.9234234234234233</v>
      </c>
      <c r="BZ8" s="14">
        <v>42.523873873873875</v>
      </c>
      <c r="CA8" s="14">
        <v>113.20045045045045</v>
      </c>
      <c r="CB8" s="14">
        <v>39.074774774774774</v>
      </c>
      <c r="CC8" s="14">
        <v>152.27522522522523</v>
      </c>
      <c r="CD8" s="14">
        <v>4.5909909909909912</v>
      </c>
      <c r="CE8" s="14">
        <v>7.6945945945945944</v>
      </c>
      <c r="CF8" s="14">
        <v>96.435585585585585</v>
      </c>
      <c r="CG8" s="19">
        <v>1.5990990990990992</v>
      </c>
    </row>
    <row r="9" spans="1:85" ht="13.8" x14ac:dyDescent="0.3">
      <c r="A9" s="3" t="s">
        <v>61</v>
      </c>
      <c r="B9" s="4" t="s">
        <v>76</v>
      </c>
      <c r="C9" s="4" t="s">
        <v>77</v>
      </c>
      <c r="D9" s="5">
        <v>1686</v>
      </c>
      <c r="E9" s="6">
        <v>0</v>
      </c>
      <c r="F9" s="6">
        <v>0</v>
      </c>
      <c r="G9" s="7">
        <v>13200</v>
      </c>
      <c r="H9" s="6">
        <v>0</v>
      </c>
      <c r="I9" s="6">
        <v>0</v>
      </c>
      <c r="J9" s="7">
        <v>38360</v>
      </c>
      <c r="K9" s="7">
        <v>68010</v>
      </c>
      <c r="L9" s="8">
        <v>0</v>
      </c>
      <c r="M9" s="6">
        <v>0</v>
      </c>
      <c r="N9" s="7">
        <v>5520</v>
      </c>
      <c r="O9" s="8">
        <v>0</v>
      </c>
      <c r="P9" s="6">
        <v>0</v>
      </c>
      <c r="Q9" s="6">
        <v>0</v>
      </c>
      <c r="R9" s="6">
        <v>0</v>
      </c>
      <c r="S9" s="7">
        <v>95</v>
      </c>
      <c r="T9" s="6">
        <v>0</v>
      </c>
      <c r="U9" s="6">
        <v>0</v>
      </c>
      <c r="V9" s="6">
        <v>0</v>
      </c>
      <c r="W9" s="7">
        <v>0</v>
      </c>
      <c r="X9" s="7">
        <v>119908</v>
      </c>
      <c r="Y9" s="6">
        <v>0</v>
      </c>
      <c r="Z9" s="7">
        <v>0</v>
      </c>
      <c r="AA9" s="7">
        <v>2800</v>
      </c>
      <c r="AB9" s="8">
        <v>0</v>
      </c>
      <c r="AC9" s="8">
        <v>0</v>
      </c>
      <c r="AD9" s="6">
        <v>0</v>
      </c>
      <c r="AE9" s="6">
        <v>0</v>
      </c>
      <c r="AF9" s="7">
        <v>230</v>
      </c>
      <c r="AG9" s="7">
        <v>4660</v>
      </c>
      <c r="AH9" s="7">
        <v>441</v>
      </c>
      <c r="AI9" s="8">
        <v>0</v>
      </c>
      <c r="AJ9" s="7">
        <v>0</v>
      </c>
      <c r="AK9" s="8">
        <v>0</v>
      </c>
      <c r="AL9" s="8">
        <v>0</v>
      </c>
      <c r="AM9" s="8">
        <v>0</v>
      </c>
      <c r="AN9" s="7">
        <v>0</v>
      </c>
      <c r="AO9" s="7">
        <v>300</v>
      </c>
      <c r="AP9" s="8">
        <v>0</v>
      </c>
      <c r="AQ9" s="7">
        <v>5160</v>
      </c>
      <c r="AR9" s="7">
        <v>3660</v>
      </c>
      <c r="AS9" s="7">
        <v>40480</v>
      </c>
      <c r="AT9" s="8">
        <v>0</v>
      </c>
      <c r="AU9" s="7">
        <v>1680</v>
      </c>
      <c r="AV9" s="7">
        <v>124380</v>
      </c>
      <c r="AW9" s="7"/>
      <c r="AX9" s="8">
        <v>0</v>
      </c>
      <c r="AY9" s="7">
        <v>544080</v>
      </c>
      <c r="AZ9" s="8">
        <v>0</v>
      </c>
      <c r="BA9" s="7">
        <v>9746</v>
      </c>
      <c r="BB9" s="7">
        <v>10680</v>
      </c>
      <c r="BC9" s="8">
        <v>0</v>
      </c>
      <c r="BD9" s="8">
        <v>10680</v>
      </c>
      <c r="BE9" s="8">
        <v>9750</v>
      </c>
      <c r="BF9" s="6">
        <v>0</v>
      </c>
      <c r="BG9" s="8">
        <v>9746</v>
      </c>
      <c r="BH9" s="8">
        <v>544080</v>
      </c>
      <c r="BI9" s="8">
        <v>0</v>
      </c>
      <c r="BJ9" s="8">
        <v>0</v>
      </c>
      <c r="BK9" s="8">
        <v>0</v>
      </c>
      <c r="BL9" s="45">
        <v>439564</v>
      </c>
      <c r="BM9" s="45">
        <v>563576</v>
      </c>
      <c r="BN9" s="45">
        <v>1003140</v>
      </c>
      <c r="BO9" s="40" t="s">
        <v>61</v>
      </c>
      <c r="BP9" s="22" t="s">
        <v>76</v>
      </c>
      <c r="BQ9" s="52" t="s">
        <v>77</v>
      </c>
      <c r="BR9" s="55">
        <v>0</v>
      </c>
      <c r="BS9" s="50">
        <v>594.982206405694</v>
      </c>
      <c r="BT9" s="80">
        <v>43.818808939928623</v>
      </c>
      <c r="BU9" s="75">
        <v>71.119810201660741</v>
      </c>
      <c r="BV9" s="14">
        <v>7.8291814946619214</v>
      </c>
      <c r="BW9" s="14">
        <v>40.338078291814945</v>
      </c>
      <c r="BX9" s="14">
        <v>24.009489916963226</v>
      </c>
      <c r="BY9" s="14">
        <v>0.99644128113879005</v>
      </c>
      <c r="BZ9" s="14">
        <v>22.752075919335706</v>
      </c>
      <c r="CA9" s="14">
        <v>0</v>
      </c>
      <c r="CB9" s="14">
        <v>73.772241992882556</v>
      </c>
      <c r="CC9" s="14">
        <v>73.772241992882556</v>
      </c>
      <c r="CD9" s="14">
        <v>6.3345195729537362</v>
      </c>
      <c r="CE9" s="14">
        <v>5.7829181494661919</v>
      </c>
      <c r="CF9" s="14">
        <v>322.70462633451956</v>
      </c>
      <c r="CG9" s="19">
        <v>0</v>
      </c>
    </row>
    <row r="10" spans="1:85" ht="13.8" x14ac:dyDescent="0.3">
      <c r="A10" s="3" t="s">
        <v>61</v>
      </c>
      <c r="B10" s="4" t="s">
        <v>78</v>
      </c>
      <c r="C10" s="4" t="s">
        <v>79</v>
      </c>
      <c r="D10" s="5">
        <v>7895</v>
      </c>
      <c r="E10" s="6">
        <v>34</v>
      </c>
      <c r="F10" s="6">
        <v>199972</v>
      </c>
      <c r="G10" s="7">
        <v>243617</v>
      </c>
      <c r="H10" s="6">
        <v>0</v>
      </c>
      <c r="I10" s="6">
        <v>32255</v>
      </c>
      <c r="J10" s="7">
        <v>0</v>
      </c>
      <c r="K10" s="7">
        <v>233179</v>
      </c>
      <c r="L10" s="8">
        <v>0</v>
      </c>
      <c r="M10" s="6">
        <v>0</v>
      </c>
      <c r="N10" s="7">
        <v>1817</v>
      </c>
      <c r="O10" s="8">
        <v>0</v>
      </c>
      <c r="P10" s="6">
        <v>0</v>
      </c>
      <c r="Q10" s="6">
        <v>0</v>
      </c>
      <c r="R10" s="6">
        <v>0</v>
      </c>
      <c r="S10" s="7">
        <v>0</v>
      </c>
      <c r="T10" s="6">
        <v>6</v>
      </c>
      <c r="U10" s="6">
        <v>0</v>
      </c>
      <c r="V10" s="6">
        <v>11747</v>
      </c>
      <c r="W10" s="7">
        <v>0</v>
      </c>
      <c r="X10" s="7">
        <v>182660</v>
      </c>
      <c r="Y10" s="6">
        <v>0</v>
      </c>
      <c r="Z10" s="7">
        <v>664920</v>
      </c>
      <c r="AA10" s="7">
        <v>15562</v>
      </c>
      <c r="AB10" s="8">
        <v>16</v>
      </c>
      <c r="AC10" s="8">
        <v>4</v>
      </c>
      <c r="AD10" s="6">
        <v>0</v>
      </c>
      <c r="AE10" s="6">
        <v>24</v>
      </c>
      <c r="AF10" s="7">
        <v>66</v>
      </c>
      <c r="AG10" s="7">
        <v>6460</v>
      </c>
      <c r="AH10" s="7">
        <v>1922</v>
      </c>
      <c r="AI10" s="8">
        <v>253</v>
      </c>
      <c r="AJ10" s="7">
        <v>1269</v>
      </c>
      <c r="AK10" s="8">
        <v>0</v>
      </c>
      <c r="AL10" s="8">
        <v>96</v>
      </c>
      <c r="AM10" s="8">
        <v>259</v>
      </c>
      <c r="AN10" s="7">
        <v>0</v>
      </c>
      <c r="AO10" s="7">
        <v>2167</v>
      </c>
      <c r="AP10" s="8">
        <v>200</v>
      </c>
      <c r="AQ10" s="7">
        <v>9072</v>
      </c>
      <c r="AR10" s="7">
        <v>17503</v>
      </c>
      <c r="AS10" s="7">
        <v>43683</v>
      </c>
      <c r="AT10" s="8">
        <v>0</v>
      </c>
      <c r="AU10" s="7">
        <v>12517</v>
      </c>
      <c r="AV10" s="7">
        <v>672747</v>
      </c>
      <c r="AW10" s="7"/>
      <c r="AX10" s="8">
        <v>0</v>
      </c>
      <c r="AY10" s="7">
        <v>738800</v>
      </c>
      <c r="AZ10" s="8">
        <v>44358</v>
      </c>
      <c r="BA10" s="7">
        <v>154730</v>
      </c>
      <c r="BB10" s="7">
        <v>48300</v>
      </c>
      <c r="BC10" s="8">
        <v>500</v>
      </c>
      <c r="BD10" s="8">
        <v>0</v>
      </c>
      <c r="BE10" s="8">
        <v>48090</v>
      </c>
      <c r="BF10" s="6">
        <v>0</v>
      </c>
      <c r="BG10" s="8">
        <v>154730</v>
      </c>
      <c r="BH10" s="8">
        <v>738800</v>
      </c>
      <c r="BI10" s="8">
        <v>0</v>
      </c>
      <c r="BJ10" s="8">
        <v>0</v>
      </c>
      <c r="BK10" s="8">
        <v>0</v>
      </c>
      <c r="BL10" s="45">
        <v>2354027</v>
      </c>
      <c r="BM10" s="45">
        <v>941620</v>
      </c>
      <c r="BN10" s="45">
        <v>3295647</v>
      </c>
      <c r="BO10" s="40" t="s">
        <v>61</v>
      </c>
      <c r="BP10" s="22" t="s">
        <v>78</v>
      </c>
      <c r="BQ10" s="52" t="s">
        <v>79</v>
      </c>
      <c r="BR10" s="55">
        <v>0</v>
      </c>
      <c r="BS10" s="50">
        <v>417.43470550981635</v>
      </c>
      <c r="BT10" s="80">
        <v>71.428372031349227</v>
      </c>
      <c r="BU10" s="75">
        <v>48.46510449651678</v>
      </c>
      <c r="BV10" s="14">
        <v>30.857124762507915</v>
      </c>
      <c r="BW10" s="14">
        <v>29.535022165927803</v>
      </c>
      <c r="BX10" s="14">
        <v>5.5329955668144395</v>
      </c>
      <c r="BY10" s="14">
        <v>5.670930968967701</v>
      </c>
      <c r="BZ10" s="14">
        <v>0</v>
      </c>
      <c r="CA10" s="14">
        <v>84.220392653578216</v>
      </c>
      <c r="CB10" s="14">
        <v>85.211779607346415</v>
      </c>
      <c r="CC10" s="14">
        <v>169.43217226092463</v>
      </c>
      <c r="CD10" s="14">
        <v>0</v>
      </c>
      <c r="CE10" s="14">
        <v>6.09119696010133</v>
      </c>
      <c r="CF10" s="14">
        <v>93.578214059531348</v>
      </c>
      <c r="CG10" s="19">
        <v>1.4879037365421153</v>
      </c>
    </row>
    <row r="11" spans="1:85" ht="13.8" x14ac:dyDescent="0.3">
      <c r="A11" s="3" t="s">
        <v>61</v>
      </c>
      <c r="B11" s="4" t="s">
        <v>80</v>
      </c>
      <c r="C11" s="4" t="s">
        <v>81</v>
      </c>
      <c r="D11" s="5">
        <v>60852</v>
      </c>
      <c r="E11" s="6">
        <v>1054</v>
      </c>
      <c r="F11" s="6">
        <v>1595840</v>
      </c>
      <c r="G11" s="7">
        <v>2025746</v>
      </c>
      <c r="H11" s="6">
        <v>38520</v>
      </c>
      <c r="I11" s="6">
        <v>270590</v>
      </c>
      <c r="J11" s="7">
        <v>0</v>
      </c>
      <c r="K11" s="7">
        <v>2426699</v>
      </c>
      <c r="L11" s="8">
        <v>467</v>
      </c>
      <c r="M11" s="6">
        <v>0</v>
      </c>
      <c r="N11" s="7">
        <v>19534</v>
      </c>
      <c r="O11" s="8">
        <v>0</v>
      </c>
      <c r="P11" s="6">
        <v>0</v>
      </c>
      <c r="Q11" s="6">
        <v>0</v>
      </c>
      <c r="R11" s="6">
        <v>0</v>
      </c>
      <c r="S11" s="7">
        <v>0</v>
      </c>
      <c r="T11" s="6">
        <v>490</v>
      </c>
      <c r="U11" s="6">
        <v>0</v>
      </c>
      <c r="V11" s="6">
        <v>393949</v>
      </c>
      <c r="W11" s="7">
        <v>0</v>
      </c>
      <c r="X11" s="7">
        <v>3125294</v>
      </c>
      <c r="Y11" s="6">
        <v>0</v>
      </c>
      <c r="Z11" s="7">
        <v>6135586</v>
      </c>
      <c r="AA11" s="7">
        <v>247904</v>
      </c>
      <c r="AB11" s="8">
        <v>215</v>
      </c>
      <c r="AC11" s="8">
        <v>209</v>
      </c>
      <c r="AD11" s="6">
        <v>67</v>
      </c>
      <c r="AE11" s="6">
        <v>838</v>
      </c>
      <c r="AF11" s="7">
        <v>1350</v>
      </c>
      <c r="AG11" s="7">
        <v>92795</v>
      </c>
      <c r="AH11" s="7">
        <v>16509</v>
      </c>
      <c r="AI11" s="8">
        <v>2900</v>
      </c>
      <c r="AJ11" s="7">
        <v>33940</v>
      </c>
      <c r="AK11" s="8">
        <v>0</v>
      </c>
      <c r="AL11" s="8">
        <v>1115</v>
      </c>
      <c r="AM11" s="8">
        <v>4538</v>
      </c>
      <c r="AN11" s="7">
        <v>0</v>
      </c>
      <c r="AO11" s="7">
        <v>17726</v>
      </c>
      <c r="AP11" s="8">
        <v>2236</v>
      </c>
      <c r="AQ11" s="7">
        <v>96388</v>
      </c>
      <c r="AR11" s="7">
        <v>205764</v>
      </c>
      <c r="AS11" s="7">
        <v>1015466</v>
      </c>
      <c r="AT11" s="8">
        <v>0</v>
      </c>
      <c r="AU11" s="7">
        <v>241601</v>
      </c>
      <c r="AV11" s="7">
        <v>6594582</v>
      </c>
      <c r="AW11" s="7"/>
      <c r="AX11" s="8">
        <v>0</v>
      </c>
      <c r="AY11" s="7">
        <v>7577918</v>
      </c>
      <c r="AZ11" s="8">
        <v>192560</v>
      </c>
      <c r="BA11" s="7">
        <v>2110620</v>
      </c>
      <c r="BB11" s="7">
        <v>780192</v>
      </c>
      <c r="BC11" s="8">
        <v>4555330</v>
      </c>
      <c r="BD11" s="8">
        <v>0</v>
      </c>
      <c r="BE11" s="8">
        <v>780192</v>
      </c>
      <c r="BF11" s="6">
        <v>0</v>
      </c>
      <c r="BG11" s="8">
        <v>2110620</v>
      </c>
      <c r="BH11" s="8">
        <v>7577918</v>
      </c>
      <c r="BI11" s="8">
        <v>0</v>
      </c>
      <c r="BJ11" s="8">
        <v>0</v>
      </c>
      <c r="BK11" s="8">
        <v>0</v>
      </c>
      <c r="BL11" s="45">
        <v>24609912</v>
      </c>
      <c r="BM11" s="45">
        <v>10468730</v>
      </c>
      <c r="BN11" s="45">
        <v>35078642</v>
      </c>
      <c r="BO11" s="40" t="s">
        <v>61</v>
      </c>
      <c r="BP11" s="22" t="s">
        <v>80</v>
      </c>
      <c r="BQ11" s="52" t="s">
        <v>81</v>
      </c>
      <c r="BR11" s="55">
        <v>836928</v>
      </c>
      <c r="BS11" s="50">
        <v>590.21182541247617</v>
      </c>
      <c r="BT11" s="80">
        <v>70.851833898222978</v>
      </c>
      <c r="BU11" s="75">
        <v>77.583875632682577</v>
      </c>
      <c r="BV11" s="14">
        <v>33.289719319003481</v>
      </c>
      <c r="BW11" s="14">
        <v>39.878705712219812</v>
      </c>
      <c r="BX11" s="14">
        <v>17.320482482087687</v>
      </c>
      <c r="BY11" s="14">
        <v>8.4169953329389333</v>
      </c>
      <c r="BZ11" s="14">
        <v>0</v>
      </c>
      <c r="CA11" s="14">
        <v>100.82800893972261</v>
      </c>
      <c r="CB11" s="14">
        <v>108.37083415499902</v>
      </c>
      <c r="CC11" s="14">
        <v>209.19884309472161</v>
      </c>
      <c r="CD11" s="14">
        <v>0</v>
      </c>
      <c r="CE11" s="14">
        <v>12.821139814632222</v>
      </c>
      <c r="CF11" s="14">
        <v>124.53030303030303</v>
      </c>
      <c r="CG11" s="19">
        <v>6.4738874646683762</v>
      </c>
    </row>
    <row r="12" spans="1:85" ht="13.8" x14ac:dyDescent="0.3">
      <c r="A12" s="3" t="s">
        <v>61</v>
      </c>
      <c r="B12" s="4" t="s">
        <v>82</v>
      </c>
      <c r="C12" s="4" t="s">
        <v>83</v>
      </c>
      <c r="D12" s="5">
        <v>8563</v>
      </c>
      <c r="E12" s="6">
        <v>0</v>
      </c>
      <c r="F12" s="6">
        <v>402975</v>
      </c>
      <c r="G12" s="7">
        <v>28247</v>
      </c>
      <c r="H12" s="6">
        <v>27450</v>
      </c>
      <c r="I12" s="6">
        <v>3310</v>
      </c>
      <c r="J12" s="7">
        <v>361740</v>
      </c>
      <c r="K12" s="7">
        <v>272421</v>
      </c>
      <c r="L12" s="8">
        <v>0</v>
      </c>
      <c r="M12" s="6">
        <v>0</v>
      </c>
      <c r="N12" s="7">
        <v>10520</v>
      </c>
      <c r="O12" s="8">
        <v>0</v>
      </c>
      <c r="P12" s="6">
        <v>0</v>
      </c>
      <c r="Q12" s="6">
        <v>0</v>
      </c>
      <c r="R12" s="6">
        <v>0</v>
      </c>
      <c r="S12" s="7">
        <v>320</v>
      </c>
      <c r="T12" s="6">
        <v>0</v>
      </c>
      <c r="U12" s="6">
        <v>0</v>
      </c>
      <c r="V12" s="6">
        <v>0</v>
      </c>
      <c r="W12" s="7">
        <v>168590</v>
      </c>
      <c r="X12" s="7">
        <v>527425</v>
      </c>
      <c r="Y12" s="6">
        <v>0</v>
      </c>
      <c r="Z12" s="7">
        <v>585767</v>
      </c>
      <c r="AA12" s="7">
        <v>56390</v>
      </c>
      <c r="AB12" s="8">
        <v>0</v>
      </c>
      <c r="AC12" s="8">
        <v>0</v>
      </c>
      <c r="AD12" s="6">
        <v>0</v>
      </c>
      <c r="AE12" s="6">
        <v>0</v>
      </c>
      <c r="AF12" s="7">
        <v>370</v>
      </c>
      <c r="AG12" s="7">
        <v>22010</v>
      </c>
      <c r="AH12" s="7">
        <v>2280</v>
      </c>
      <c r="AI12" s="8">
        <v>700</v>
      </c>
      <c r="AJ12" s="7">
        <v>1490</v>
      </c>
      <c r="AK12" s="8">
        <v>0</v>
      </c>
      <c r="AL12" s="8">
        <v>0</v>
      </c>
      <c r="AM12" s="8">
        <v>0</v>
      </c>
      <c r="AN12" s="7">
        <v>1042</v>
      </c>
      <c r="AO12" s="7">
        <v>990</v>
      </c>
      <c r="AP12" s="8">
        <v>0</v>
      </c>
      <c r="AQ12" s="7">
        <v>11950</v>
      </c>
      <c r="AR12" s="7">
        <v>15100</v>
      </c>
      <c r="AS12" s="7">
        <v>137180</v>
      </c>
      <c r="AT12" s="8">
        <v>0</v>
      </c>
      <c r="AU12" s="7">
        <v>34760</v>
      </c>
      <c r="AV12" s="7">
        <v>292500</v>
      </c>
      <c r="AW12" s="7"/>
      <c r="AX12" s="8">
        <v>0</v>
      </c>
      <c r="AY12" s="7">
        <v>1161533</v>
      </c>
      <c r="AZ12" s="8">
        <v>0</v>
      </c>
      <c r="BA12" s="7">
        <v>321301</v>
      </c>
      <c r="BB12" s="7">
        <v>99620</v>
      </c>
      <c r="BC12" s="8">
        <v>0</v>
      </c>
      <c r="BD12" s="8">
        <v>46260</v>
      </c>
      <c r="BE12" s="8">
        <v>99620</v>
      </c>
      <c r="BF12" s="6">
        <v>0</v>
      </c>
      <c r="BG12" s="8">
        <v>321301</v>
      </c>
      <c r="BH12" s="8">
        <v>1161533</v>
      </c>
      <c r="BI12" s="8">
        <v>0</v>
      </c>
      <c r="BJ12" s="8">
        <v>0</v>
      </c>
      <c r="BK12" s="8">
        <v>0</v>
      </c>
      <c r="BL12" s="45">
        <v>3011787</v>
      </c>
      <c r="BM12" s="45">
        <v>1582454</v>
      </c>
      <c r="BN12" s="45">
        <v>4594241</v>
      </c>
      <c r="BO12" s="40" t="s">
        <v>61</v>
      </c>
      <c r="BP12" s="22" t="s">
        <v>82</v>
      </c>
      <c r="BQ12" s="52" t="s">
        <v>83</v>
      </c>
      <c r="BR12" s="55">
        <v>0</v>
      </c>
      <c r="BS12" s="50">
        <v>536.52236365759666</v>
      </c>
      <c r="BT12" s="80">
        <v>65.555703325097653</v>
      </c>
      <c r="BU12" s="75">
        <v>108.6535092841294</v>
      </c>
      <c r="BV12" s="14">
        <v>3.2987270816302696</v>
      </c>
      <c r="BW12" s="14">
        <v>31.81373350461287</v>
      </c>
      <c r="BX12" s="14">
        <v>19.225738642998948</v>
      </c>
      <c r="BY12" s="14">
        <v>4.4458717739110121</v>
      </c>
      <c r="BZ12" s="14">
        <v>42.244540464790376</v>
      </c>
      <c r="CA12" s="14">
        <v>68.406749970804626</v>
      </c>
      <c r="CB12" s="14">
        <v>34.158589279458134</v>
      </c>
      <c r="CC12" s="14">
        <v>102.56533925026275</v>
      </c>
      <c r="CD12" s="14">
        <v>5.4023122737358404</v>
      </c>
      <c r="CE12" s="14">
        <v>11.633773210323485</v>
      </c>
      <c r="CF12" s="14">
        <v>135.64556814200631</v>
      </c>
      <c r="CG12" s="19">
        <v>19.688193390166997</v>
      </c>
    </row>
    <row r="13" spans="1:85" ht="13.8" x14ac:dyDescent="0.3">
      <c r="A13" s="3" t="s">
        <v>61</v>
      </c>
      <c r="B13" s="4" t="s">
        <v>84</v>
      </c>
      <c r="C13" s="4" t="s">
        <v>85</v>
      </c>
      <c r="D13" s="5">
        <v>9528</v>
      </c>
      <c r="E13" s="6">
        <v>179</v>
      </c>
      <c r="F13" s="6">
        <v>329621</v>
      </c>
      <c r="G13" s="7">
        <v>335261</v>
      </c>
      <c r="H13" s="6">
        <v>0</v>
      </c>
      <c r="I13" s="6">
        <v>37315</v>
      </c>
      <c r="J13" s="7">
        <v>0</v>
      </c>
      <c r="K13" s="7">
        <v>315796</v>
      </c>
      <c r="L13" s="8">
        <v>0</v>
      </c>
      <c r="M13" s="6">
        <v>0</v>
      </c>
      <c r="N13" s="7">
        <v>2925</v>
      </c>
      <c r="O13" s="8">
        <v>0</v>
      </c>
      <c r="P13" s="6">
        <v>0</v>
      </c>
      <c r="Q13" s="6">
        <v>0</v>
      </c>
      <c r="R13" s="6">
        <v>0</v>
      </c>
      <c r="S13" s="7">
        <v>0</v>
      </c>
      <c r="T13" s="6">
        <v>1</v>
      </c>
      <c r="U13" s="6">
        <v>0</v>
      </c>
      <c r="V13" s="6">
        <v>3368</v>
      </c>
      <c r="W13" s="7">
        <v>0</v>
      </c>
      <c r="X13" s="7">
        <v>287810</v>
      </c>
      <c r="Y13" s="6">
        <v>0</v>
      </c>
      <c r="Z13" s="7">
        <v>813470</v>
      </c>
      <c r="AA13" s="7">
        <v>35425</v>
      </c>
      <c r="AB13" s="8">
        <v>0</v>
      </c>
      <c r="AC13" s="8">
        <v>0</v>
      </c>
      <c r="AD13" s="6">
        <v>0</v>
      </c>
      <c r="AE13" s="6">
        <v>0</v>
      </c>
      <c r="AF13" s="7">
        <v>53</v>
      </c>
      <c r="AG13" s="7">
        <v>11195</v>
      </c>
      <c r="AH13" s="7">
        <v>2745</v>
      </c>
      <c r="AI13" s="8">
        <v>283</v>
      </c>
      <c r="AJ13" s="7">
        <v>2417</v>
      </c>
      <c r="AK13" s="8">
        <v>0</v>
      </c>
      <c r="AL13" s="8">
        <v>5</v>
      </c>
      <c r="AM13" s="8">
        <v>501</v>
      </c>
      <c r="AN13" s="7">
        <v>0</v>
      </c>
      <c r="AO13" s="7">
        <v>1855</v>
      </c>
      <c r="AP13" s="8">
        <v>246</v>
      </c>
      <c r="AQ13" s="7">
        <v>15320</v>
      </c>
      <c r="AR13" s="7">
        <v>18497</v>
      </c>
      <c r="AS13" s="7">
        <v>66503</v>
      </c>
      <c r="AT13" s="8">
        <v>0</v>
      </c>
      <c r="AU13" s="7">
        <v>29438</v>
      </c>
      <c r="AV13" s="7">
        <v>548353</v>
      </c>
      <c r="AW13" s="7"/>
      <c r="AX13" s="8">
        <v>0</v>
      </c>
      <c r="AY13" s="7">
        <v>1299780</v>
      </c>
      <c r="AZ13" s="8">
        <v>78180</v>
      </c>
      <c r="BA13" s="7">
        <v>199620</v>
      </c>
      <c r="BB13" s="7">
        <v>73642</v>
      </c>
      <c r="BC13" s="8">
        <v>2020</v>
      </c>
      <c r="BD13" s="8">
        <v>0</v>
      </c>
      <c r="BE13" s="8">
        <v>73342</v>
      </c>
      <c r="BF13" s="6">
        <v>0</v>
      </c>
      <c r="BG13" s="8">
        <v>199620</v>
      </c>
      <c r="BH13" s="8">
        <v>1299780</v>
      </c>
      <c r="BI13" s="8">
        <v>0</v>
      </c>
      <c r="BJ13" s="8">
        <v>0</v>
      </c>
      <c r="BK13" s="8">
        <v>0</v>
      </c>
      <c r="BL13" s="45">
        <v>2858582</v>
      </c>
      <c r="BM13" s="45">
        <v>1572742</v>
      </c>
      <c r="BN13" s="45">
        <v>4431324</v>
      </c>
      <c r="BO13" s="40" t="s">
        <v>61</v>
      </c>
      <c r="BP13" s="22" t="s">
        <v>84</v>
      </c>
      <c r="BQ13" s="52" t="s">
        <v>85</v>
      </c>
      <c r="BR13" s="55">
        <v>0</v>
      </c>
      <c r="BS13" s="50">
        <v>465.08438287153655</v>
      </c>
      <c r="BT13" s="80">
        <v>64.508530633282518</v>
      </c>
      <c r="BU13" s="75">
        <v>64.801742233417301</v>
      </c>
      <c r="BV13" s="14">
        <v>35.186922753988242</v>
      </c>
      <c r="BW13" s="14">
        <v>33.143996641477749</v>
      </c>
      <c r="BX13" s="14">
        <v>6.9797439126784218</v>
      </c>
      <c r="BY13" s="14">
        <v>7.0059823677581861</v>
      </c>
      <c r="BZ13" s="14">
        <v>0</v>
      </c>
      <c r="CA13" s="14">
        <v>85.376784214945431</v>
      </c>
      <c r="CB13" s="14">
        <v>57.551742233417293</v>
      </c>
      <c r="CC13" s="14">
        <v>142.92852644836273</v>
      </c>
      <c r="CD13" s="14">
        <v>0</v>
      </c>
      <c r="CE13" s="14">
        <v>7.6975230898404705</v>
      </c>
      <c r="CF13" s="14">
        <v>136.41687657430731</v>
      </c>
      <c r="CG13" s="19">
        <v>0.35348446683459278</v>
      </c>
    </row>
    <row r="14" spans="1:85" ht="13.8" x14ac:dyDescent="0.3">
      <c r="A14" s="3" t="s">
        <v>61</v>
      </c>
      <c r="B14" s="4" t="s">
        <v>86</v>
      </c>
      <c r="C14" s="4" t="s">
        <v>87</v>
      </c>
      <c r="D14" s="5">
        <v>951</v>
      </c>
      <c r="E14" s="6">
        <v>0</v>
      </c>
      <c r="F14" s="6">
        <v>6400</v>
      </c>
      <c r="G14" s="7">
        <v>12520</v>
      </c>
      <c r="H14" s="6">
        <v>0</v>
      </c>
      <c r="I14" s="6">
        <v>0</v>
      </c>
      <c r="J14" s="7">
        <v>22420</v>
      </c>
      <c r="K14" s="7">
        <v>39270</v>
      </c>
      <c r="L14" s="8">
        <v>0</v>
      </c>
      <c r="M14" s="6">
        <v>0</v>
      </c>
      <c r="N14" s="7">
        <v>1640</v>
      </c>
      <c r="O14" s="8">
        <v>0</v>
      </c>
      <c r="P14" s="6">
        <v>0</v>
      </c>
      <c r="Q14" s="6">
        <v>0</v>
      </c>
      <c r="R14" s="6">
        <v>0</v>
      </c>
      <c r="S14" s="7">
        <v>0</v>
      </c>
      <c r="T14" s="6">
        <v>0</v>
      </c>
      <c r="U14" s="6">
        <v>0</v>
      </c>
      <c r="V14" s="6">
        <v>0</v>
      </c>
      <c r="W14" s="7">
        <v>0</v>
      </c>
      <c r="X14" s="7">
        <v>28260</v>
      </c>
      <c r="Y14" s="6">
        <v>0</v>
      </c>
      <c r="Z14" s="7">
        <v>104369</v>
      </c>
      <c r="AA14" s="7">
        <v>2870</v>
      </c>
      <c r="AB14" s="8">
        <v>0</v>
      </c>
      <c r="AC14" s="8">
        <v>0</v>
      </c>
      <c r="AD14" s="6">
        <v>0</v>
      </c>
      <c r="AE14" s="6">
        <v>0</v>
      </c>
      <c r="AF14" s="7">
        <v>0</v>
      </c>
      <c r="AG14" s="7">
        <v>0</v>
      </c>
      <c r="AH14" s="7">
        <v>286</v>
      </c>
      <c r="AI14" s="8">
        <v>0</v>
      </c>
      <c r="AJ14" s="7">
        <v>0</v>
      </c>
      <c r="AK14" s="8">
        <v>0</v>
      </c>
      <c r="AL14" s="8">
        <v>0</v>
      </c>
      <c r="AM14" s="8">
        <v>0</v>
      </c>
      <c r="AN14" s="7">
        <v>0</v>
      </c>
      <c r="AO14" s="7">
        <v>900</v>
      </c>
      <c r="AP14" s="8">
        <v>0</v>
      </c>
      <c r="AQ14" s="7">
        <v>1560</v>
      </c>
      <c r="AR14" s="7">
        <v>1690</v>
      </c>
      <c r="AS14" s="7">
        <v>11340</v>
      </c>
      <c r="AT14" s="8">
        <v>0</v>
      </c>
      <c r="AU14" s="7">
        <v>6920</v>
      </c>
      <c r="AV14" s="7">
        <v>73780</v>
      </c>
      <c r="AW14" s="7"/>
      <c r="AX14" s="8">
        <v>0</v>
      </c>
      <c r="AY14" s="7">
        <v>94999</v>
      </c>
      <c r="AZ14" s="8">
        <v>0</v>
      </c>
      <c r="BA14" s="7">
        <v>7621</v>
      </c>
      <c r="BB14" s="7">
        <v>6960</v>
      </c>
      <c r="BC14" s="8">
        <v>360</v>
      </c>
      <c r="BD14" s="8">
        <v>6960</v>
      </c>
      <c r="BE14" s="8">
        <v>0</v>
      </c>
      <c r="BF14" s="6">
        <v>0</v>
      </c>
      <c r="BG14" s="8">
        <v>7621</v>
      </c>
      <c r="BH14" s="8">
        <v>94999</v>
      </c>
      <c r="BI14" s="8">
        <v>0</v>
      </c>
      <c r="BJ14" s="8">
        <v>0</v>
      </c>
      <c r="BK14" s="8">
        <v>0</v>
      </c>
      <c r="BL14" s="45">
        <v>321185</v>
      </c>
      <c r="BM14" s="45">
        <v>102620</v>
      </c>
      <c r="BN14" s="45">
        <v>423805</v>
      </c>
      <c r="BO14" s="40" t="s">
        <v>61</v>
      </c>
      <c r="BP14" s="22" t="s">
        <v>86</v>
      </c>
      <c r="BQ14" s="52" t="s">
        <v>87</v>
      </c>
      <c r="BR14" s="55">
        <v>0</v>
      </c>
      <c r="BS14" s="50">
        <v>445.64143007360673</v>
      </c>
      <c r="BT14" s="80">
        <v>75.78603367114593</v>
      </c>
      <c r="BU14" s="75">
        <v>36.445846477392216</v>
      </c>
      <c r="BV14" s="14">
        <v>13.16508937960042</v>
      </c>
      <c r="BW14" s="14">
        <v>41.293375394321764</v>
      </c>
      <c r="BX14" s="14">
        <v>11.92429022082019</v>
      </c>
      <c r="BY14" s="14">
        <v>7.2765509989484753</v>
      </c>
      <c r="BZ14" s="14">
        <v>23.575184016824394</v>
      </c>
      <c r="CA14" s="14">
        <v>109.7465825446898</v>
      </c>
      <c r="CB14" s="14">
        <v>77.581493165089384</v>
      </c>
      <c r="CC14" s="14">
        <v>187.32807570977917</v>
      </c>
      <c r="CD14" s="14">
        <v>7.3186119873817033</v>
      </c>
      <c r="CE14" s="14">
        <v>0</v>
      </c>
      <c r="CF14" s="14">
        <v>99.893796004206095</v>
      </c>
      <c r="CG14" s="19">
        <v>0</v>
      </c>
    </row>
    <row r="15" spans="1:85" ht="13.8" x14ac:dyDescent="0.3">
      <c r="A15" s="3" t="s">
        <v>61</v>
      </c>
      <c r="B15" s="4" t="s">
        <v>88</v>
      </c>
      <c r="C15" s="4" t="s">
        <v>89</v>
      </c>
      <c r="D15" s="5">
        <v>293</v>
      </c>
      <c r="E15" s="6">
        <v>0</v>
      </c>
      <c r="F15" s="6">
        <v>1996</v>
      </c>
      <c r="G15" s="7">
        <v>1013</v>
      </c>
      <c r="H15" s="6">
        <v>0</v>
      </c>
      <c r="I15" s="6">
        <v>2010</v>
      </c>
      <c r="J15" s="7">
        <v>23187</v>
      </c>
      <c r="K15" s="7">
        <v>10042</v>
      </c>
      <c r="L15" s="8">
        <v>0</v>
      </c>
      <c r="M15" s="6">
        <v>0</v>
      </c>
      <c r="N15" s="7">
        <v>203</v>
      </c>
      <c r="O15" s="8">
        <v>0</v>
      </c>
      <c r="P15" s="6">
        <v>0</v>
      </c>
      <c r="Q15" s="6">
        <v>0</v>
      </c>
      <c r="R15" s="6">
        <v>0</v>
      </c>
      <c r="S15" s="7">
        <v>0</v>
      </c>
      <c r="T15" s="6">
        <v>0</v>
      </c>
      <c r="U15" s="6">
        <v>0</v>
      </c>
      <c r="V15" s="6">
        <v>0</v>
      </c>
      <c r="W15" s="7">
        <v>415</v>
      </c>
      <c r="X15" s="7">
        <v>37142</v>
      </c>
      <c r="Y15" s="6">
        <v>0</v>
      </c>
      <c r="Z15" s="7">
        <v>24140</v>
      </c>
      <c r="AA15" s="7">
        <v>0</v>
      </c>
      <c r="AB15" s="8">
        <v>0</v>
      </c>
      <c r="AC15" s="8">
        <v>0</v>
      </c>
      <c r="AD15" s="6">
        <v>0</v>
      </c>
      <c r="AE15" s="6">
        <v>0</v>
      </c>
      <c r="AF15" s="7">
        <v>5</v>
      </c>
      <c r="AG15" s="7">
        <v>326</v>
      </c>
      <c r="AH15" s="7">
        <v>76</v>
      </c>
      <c r="AI15" s="8">
        <v>12</v>
      </c>
      <c r="AJ15" s="7">
        <v>0</v>
      </c>
      <c r="AK15" s="8">
        <v>0</v>
      </c>
      <c r="AL15" s="8">
        <v>0</v>
      </c>
      <c r="AM15" s="8">
        <v>0</v>
      </c>
      <c r="AN15" s="7">
        <v>0</v>
      </c>
      <c r="AO15" s="7">
        <v>64</v>
      </c>
      <c r="AP15" s="8">
        <v>0</v>
      </c>
      <c r="AQ15" s="7">
        <v>319</v>
      </c>
      <c r="AR15" s="7">
        <v>488</v>
      </c>
      <c r="AS15" s="7">
        <v>3533</v>
      </c>
      <c r="AT15" s="8">
        <v>0</v>
      </c>
      <c r="AU15" s="7">
        <v>55</v>
      </c>
      <c r="AV15" s="7">
        <v>14664</v>
      </c>
      <c r="AW15" s="7"/>
      <c r="AX15" s="8">
        <v>0</v>
      </c>
      <c r="AY15" s="7">
        <v>19202</v>
      </c>
      <c r="AZ15" s="8">
        <v>0</v>
      </c>
      <c r="BA15" s="7">
        <v>1210</v>
      </c>
      <c r="BB15" s="7">
        <v>2532</v>
      </c>
      <c r="BC15" s="8">
        <v>0</v>
      </c>
      <c r="BD15" s="8">
        <v>2532</v>
      </c>
      <c r="BE15" s="8">
        <v>2437</v>
      </c>
      <c r="BF15" s="6">
        <v>0</v>
      </c>
      <c r="BG15" s="8">
        <v>1210</v>
      </c>
      <c r="BH15" s="8">
        <v>19202</v>
      </c>
      <c r="BI15" s="8">
        <v>0</v>
      </c>
      <c r="BJ15" s="8">
        <v>0</v>
      </c>
      <c r="BK15" s="8">
        <v>0</v>
      </c>
      <c r="BL15" s="45">
        <v>122222</v>
      </c>
      <c r="BM15" s="45">
        <v>22849</v>
      </c>
      <c r="BN15" s="45">
        <v>145071</v>
      </c>
      <c r="BO15" s="40" t="s">
        <v>61</v>
      </c>
      <c r="BP15" s="22" t="s">
        <v>88</v>
      </c>
      <c r="BQ15" s="52" t="s">
        <v>89</v>
      </c>
      <c r="BR15" s="55">
        <v>0</v>
      </c>
      <c r="BS15" s="50">
        <v>495.12286689419795</v>
      </c>
      <c r="BT15" s="80">
        <v>84.249781141647887</v>
      </c>
      <c r="BU15" s="75">
        <v>133.57679180887371</v>
      </c>
      <c r="BV15" s="14">
        <v>3.4573378839590445</v>
      </c>
      <c r="BW15" s="14">
        <v>34.273037542662117</v>
      </c>
      <c r="BX15" s="14">
        <v>12.058020477815699</v>
      </c>
      <c r="BY15" s="14">
        <v>7.0477815699658706</v>
      </c>
      <c r="BZ15" s="14">
        <v>79.136518771331055</v>
      </c>
      <c r="CA15" s="14">
        <v>82.389078498293514</v>
      </c>
      <c r="CB15" s="14">
        <v>50.047781569965871</v>
      </c>
      <c r="CC15" s="14">
        <v>132.43686006825939</v>
      </c>
      <c r="CD15" s="14">
        <v>8.6416382252559725</v>
      </c>
      <c r="CE15" s="14">
        <v>8.3174061433447104</v>
      </c>
      <c r="CF15" s="14">
        <v>65.535836177474408</v>
      </c>
      <c r="CG15" s="19">
        <v>1.4163822525597269</v>
      </c>
    </row>
    <row r="16" spans="1:85" ht="13.8" x14ac:dyDescent="0.3">
      <c r="A16" s="3" t="s">
        <v>61</v>
      </c>
      <c r="B16" s="4" t="s">
        <v>90</v>
      </c>
      <c r="C16" s="4" t="s">
        <v>91</v>
      </c>
      <c r="D16" s="5">
        <v>1281</v>
      </c>
      <c r="E16" s="6">
        <v>0</v>
      </c>
      <c r="F16" s="6">
        <v>0</v>
      </c>
      <c r="G16" s="7">
        <v>16835</v>
      </c>
      <c r="H16" s="6">
        <v>0</v>
      </c>
      <c r="I16" s="6">
        <v>0</v>
      </c>
      <c r="J16" s="7">
        <v>59383</v>
      </c>
      <c r="K16" s="7">
        <v>47065</v>
      </c>
      <c r="L16" s="8">
        <v>0</v>
      </c>
      <c r="M16" s="6">
        <v>0</v>
      </c>
      <c r="N16" s="7">
        <v>3408</v>
      </c>
      <c r="O16" s="8">
        <v>0</v>
      </c>
      <c r="P16" s="6">
        <v>0</v>
      </c>
      <c r="Q16" s="6">
        <v>0</v>
      </c>
      <c r="R16" s="6">
        <v>0</v>
      </c>
      <c r="S16" s="7">
        <v>71</v>
      </c>
      <c r="T16" s="6">
        <v>0</v>
      </c>
      <c r="U16" s="6">
        <v>0</v>
      </c>
      <c r="V16" s="6">
        <v>0</v>
      </c>
      <c r="W16" s="7">
        <v>10000</v>
      </c>
      <c r="X16" s="7">
        <v>85276</v>
      </c>
      <c r="Y16" s="6">
        <v>0</v>
      </c>
      <c r="Z16" s="7">
        <v>122670</v>
      </c>
      <c r="AA16" s="7">
        <v>5490</v>
      </c>
      <c r="AB16" s="8">
        <v>0</v>
      </c>
      <c r="AC16" s="8">
        <v>0</v>
      </c>
      <c r="AD16" s="6">
        <v>0</v>
      </c>
      <c r="AE16" s="6">
        <v>0</v>
      </c>
      <c r="AF16" s="7">
        <v>57</v>
      </c>
      <c r="AG16" s="7">
        <v>2348</v>
      </c>
      <c r="AH16" s="7">
        <v>375</v>
      </c>
      <c r="AI16" s="8">
        <v>0</v>
      </c>
      <c r="AJ16" s="7">
        <v>73</v>
      </c>
      <c r="AK16" s="8">
        <v>0</v>
      </c>
      <c r="AL16" s="8">
        <v>0</v>
      </c>
      <c r="AM16" s="8">
        <v>0</v>
      </c>
      <c r="AN16" s="7">
        <v>34</v>
      </c>
      <c r="AO16" s="7">
        <v>57</v>
      </c>
      <c r="AP16" s="8">
        <v>0</v>
      </c>
      <c r="AQ16" s="7">
        <v>4415</v>
      </c>
      <c r="AR16" s="7">
        <v>713</v>
      </c>
      <c r="AS16" s="7">
        <v>19772</v>
      </c>
      <c r="AT16" s="8">
        <v>0</v>
      </c>
      <c r="AU16" s="7">
        <v>0</v>
      </c>
      <c r="AV16" s="7">
        <v>102046</v>
      </c>
      <c r="AW16" s="7"/>
      <c r="AX16" s="8">
        <v>0</v>
      </c>
      <c r="AY16" s="7">
        <v>225101</v>
      </c>
      <c r="AZ16" s="8">
        <v>0</v>
      </c>
      <c r="BA16" s="7">
        <v>7190</v>
      </c>
      <c r="BB16" s="7">
        <v>26310</v>
      </c>
      <c r="BC16" s="8">
        <v>425</v>
      </c>
      <c r="BD16" s="8">
        <v>19785</v>
      </c>
      <c r="BE16" s="8">
        <v>26310</v>
      </c>
      <c r="BF16" s="6">
        <v>0</v>
      </c>
      <c r="BG16" s="8">
        <v>7190</v>
      </c>
      <c r="BH16" s="8">
        <v>225101</v>
      </c>
      <c r="BI16" s="8">
        <v>0</v>
      </c>
      <c r="BJ16" s="8">
        <v>0</v>
      </c>
      <c r="BK16" s="8">
        <v>0</v>
      </c>
      <c r="BL16" s="45">
        <v>499873</v>
      </c>
      <c r="BM16" s="45">
        <v>258601</v>
      </c>
      <c r="BN16" s="45">
        <v>758474</v>
      </c>
      <c r="BO16" s="40" t="s">
        <v>61</v>
      </c>
      <c r="BP16" s="22" t="s">
        <v>90</v>
      </c>
      <c r="BQ16" s="52" t="s">
        <v>91</v>
      </c>
      <c r="BR16" s="55">
        <v>0</v>
      </c>
      <c r="BS16" s="50">
        <v>592.09523809523807</v>
      </c>
      <c r="BT16" s="80">
        <v>65.905093648562769</v>
      </c>
      <c r="BU16" s="75">
        <v>66.569867291178767</v>
      </c>
      <c r="BV16" s="14">
        <v>13.142076502732241</v>
      </c>
      <c r="BW16" s="14">
        <v>36.740827478532395</v>
      </c>
      <c r="BX16" s="14">
        <v>15.434816549570648</v>
      </c>
      <c r="BY16" s="14">
        <v>0</v>
      </c>
      <c r="BZ16" s="14">
        <v>46.356752537080403</v>
      </c>
      <c r="CA16" s="14">
        <v>95.761124121779858</v>
      </c>
      <c r="CB16" s="14">
        <v>79.661202185792348</v>
      </c>
      <c r="CC16" s="14">
        <v>175.42232630757221</v>
      </c>
      <c r="CD16" s="14">
        <v>15.444964871194379</v>
      </c>
      <c r="CE16" s="14">
        <v>20.538641686182668</v>
      </c>
      <c r="CF16" s="14">
        <v>175.72287275565964</v>
      </c>
      <c r="CG16" s="19">
        <v>7.8064012490241996</v>
      </c>
    </row>
    <row r="17" spans="1:85" ht="13.8" x14ac:dyDescent="0.3">
      <c r="A17" s="3" t="s">
        <v>61</v>
      </c>
      <c r="B17" s="4" t="s">
        <v>92</v>
      </c>
      <c r="C17" s="4" t="s">
        <v>93</v>
      </c>
      <c r="D17" s="5">
        <v>5716</v>
      </c>
      <c r="E17" s="6">
        <v>0</v>
      </c>
      <c r="F17" s="6">
        <v>23614</v>
      </c>
      <c r="G17" s="7">
        <v>38693</v>
      </c>
      <c r="H17" s="6">
        <v>44620</v>
      </c>
      <c r="I17" s="6">
        <v>0</v>
      </c>
      <c r="J17" s="7">
        <v>128738</v>
      </c>
      <c r="K17" s="7">
        <v>442153</v>
      </c>
      <c r="L17" s="8">
        <v>0</v>
      </c>
      <c r="M17" s="6">
        <v>0</v>
      </c>
      <c r="N17" s="7">
        <v>1100</v>
      </c>
      <c r="O17" s="8">
        <v>0</v>
      </c>
      <c r="P17" s="6">
        <v>0</v>
      </c>
      <c r="Q17" s="6">
        <v>0</v>
      </c>
      <c r="R17" s="6">
        <v>0</v>
      </c>
      <c r="S17" s="7">
        <v>338</v>
      </c>
      <c r="T17" s="6">
        <v>0</v>
      </c>
      <c r="U17" s="6">
        <v>0</v>
      </c>
      <c r="V17" s="6">
        <v>0</v>
      </c>
      <c r="W17" s="7">
        <v>110360</v>
      </c>
      <c r="X17" s="7">
        <v>235733</v>
      </c>
      <c r="Y17" s="6">
        <v>0</v>
      </c>
      <c r="Z17" s="7">
        <v>173681</v>
      </c>
      <c r="AA17" s="7">
        <v>38670</v>
      </c>
      <c r="AB17" s="8">
        <v>0</v>
      </c>
      <c r="AC17" s="8">
        <v>0</v>
      </c>
      <c r="AD17" s="6">
        <v>0</v>
      </c>
      <c r="AE17" s="6">
        <v>0</v>
      </c>
      <c r="AF17" s="7">
        <v>331</v>
      </c>
      <c r="AG17" s="7">
        <v>11805</v>
      </c>
      <c r="AH17" s="7">
        <v>1829</v>
      </c>
      <c r="AI17" s="8">
        <v>700</v>
      </c>
      <c r="AJ17" s="7">
        <v>840</v>
      </c>
      <c r="AK17" s="8">
        <v>0</v>
      </c>
      <c r="AL17" s="8">
        <v>0</v>
      </c>
      <c r="AM17" s="8">
        <v>0</v>
      </c>
      <c r="AN17" s="7">
        <v>0</v>
      </c>
      <c r="AO17" s="7">
        <v>325</v>
      </c>
      <c r="AP17" s="8">
        <v>0</v>
      </c>
      <c r="AQ17" s="7">
        <v>18609</v>
      </c>
      <c r="AR17" s="7">
        <v>15054</v>
      </c>
      <c r="AS17" s="7">
        <v>272221</v>
      </c>
      <c r="AT17" s="8">
        <v>0</v>
      </c>
      <c r="AU17" s="7">
        <v>25940</v>
      </c>
      <c r="AV17" s="7">
        <v>413762</v>
      </c>
      <c r="AW17" s="7"/>
      <c r="AX17" s="8">
        <v>0</v>
      </c>
      <c r="AY17" s="7">
        <v>2991423</v>
      </c>
      <c r="AZ17" s="8">
        <v>0</v>
      </c>
      <c r="BA17" s="7">
        <v>457970</v>
      </c>
      <c r="BB17" s="7">
        <v>40755</v>
      </c>
      <c r="BC17" s="8">
        <v>2913720</v>
      </c>
      <c r="BD17" s="8">
        <v>40755</v>
      </c>
      <c r="BE17" s="8">
        <v>43894</v>
      </c>
      <c r="BF17" s="6">
        <v>0</v>
      </c>
      <c r="BG17" s="8">
        <v>457970</v>
      </c>
      <c r="BH17" s="8">
        <v>2991423</v>
      </c>
      <c r="BI17" s="8">
        <v>0</v>
      </c>
      <c r="BJ17" s="8">
        <v>0</v>
      </c>
      <c r="BK17" s="8">
        <v>0</v>
      </c>
      <c r="BL17" s="45">
        <v>2039871</v>
      </c>
      <c r="BM17" s="45">
        <v>3493287</v>
      </c>
      <c r="BN17" s="45">
        <v>5533158</v>
      </c>
      <c r="BO17" s="40" t="s">
        <v>61</v>
      </c>
      <c r="BP17" s="22" t="s">
        <v>92</v>
      </c>
      <c r="BQ17" s="52" t="s">
        <v>93</v>
      </c>
      <c r="BR17" s="55">
        <v>0</v>
      </c>
      <c r="BS17" s="50">
        <v>968.01224632610217</v>
      </c>
      <c r="BT17" s="80">
        <v>36.866306727550523</v>
      </c>
      <c r="BU17" s="75">
        <v>45.372113365990202</v>
      </c>
      <c r="BV17" s="14">
        <v>6.7692442267319803</v>
      </c>
      <c r="BW17" s="14">
        <v>77.353568929321199</v>
      </c>
      <c r="BX17" s="14">
        <v>55.430545836249124</v>
      </c>
      <c r="BY17" s="14">
        <v>4.53813855843247</v>
      </c>
      <c r="BZ17" s="14">
        <v>22.522393282015397</v>
      </c>
      <c r="CA17" s="14">
        <v>30.385059482155352</v>
      </c>
      <c r="CB17" s="14">
        <v>72.386634009797064</v>
      </c>
      <c r="CC17" s="14">
        <v>102.77169349195242</v>
      </c>
      <c r="CD17" s="14">
        <v>7.1299860041987406</v>
      </c>
      <c r="CE17" s="14">
        <v>7.6791462561231629</v>
      </c>
      <c r="CF17" s="14">
        <v>523.34202239328204</v>
      </c>
      <c r="CG17" s="19">
        <v>19.307207837648704</v>
      </c>
    </row>
    <row r="18" spans="1:85" ht="13.8" x14ac:dyDescent="0.3">
      <c r="A18" s="3" t="s">
        <v>61</v>
      </c>
      <c r="B18" s="4" t="s">
        <v>94</v>
      </c>
      <c r="C18" s="4" t="s">
        <v>95</v>
      </c>
      <c r="D18" s="5">
        <v>4883</v>
      </c>
      <c r="E18" s="6">
        <v>0</v>
      </c>
      <c r="F18" s="6">
        <v>32960</v>
      </c>
      <c r="G18" s="7">
        <v>10940</v>
      </c>
      <c r="H18" s="6">
        <v>26040</v>
      </c>
      <c r="I18" s="6">
        <v>0</v>
      </c>
      <c r="J18" s="7">
        <v>167470</v>
      </c>
      <c r="K18" s="7">
        <v>118171</v>
      </c>
      <c r="L18" s="8">
        <v>0</v>
      </c>
      <c r="M18" s="6">
        <v>0</v>
      </c>
      <c r="N18" s="7">
        <v>0</v>
      </c>
      <c r="O18" s="8">
        <v>0</v>
      </c>
      <c r="P18" s="6">
        <v>0</v>
      </c>
      <c r="Q18" s="6">
        <v>0</v>
      </c>
      <c r="R18" s="6">
        <v>0</v>
      </c>
      <c r="S18" s="7">
        <v>391</v>
      </c>
      <c r="T18" s="6">
        <v>0</v>
      </c>
      <c r="U18" s="6">
        <v>0</v>
      </c>
      <c r="V18" s="6">
        <v>0</v>
      </c>
      <c r="W18" s="7">
        <v>7127</v>
      </c>
      <c r="X18" s="7">
        <v>200225</v>
      </c>
      <c r="Y18" s="6">
        <v>0</v>
      </c>
      <c r="Z18" s="7">
        <v>197158</v>
      </c>
      <c r="AA18" s="7">
        <v>38350</v>
      </c>
      <c r="AB18" s="8">
        <v>0</v>
      </c>
      <c r="AC18" s="8">
        <v>0</v>
      </c>
      <c r="AD18" s="6">
        <v>0</v>
      </c>
      <c r="AE18" s="6">
        <v>0</v>
      </c>
      <c r="AF18" s="7">
        <v>138</v>
      </c>
      <c r="AG18" s="7">
        <v>5257</v>
      </c>
      <c r="AH18" s="7">
        <v>1276</v>
      </c>
      <c r="AI18" s="8">
        <v>0</v>
      </c>
      <c r="AJ18" s="7">
        <v>0</v>
      </c>
      <c r="AK18" s="8">
        <v>0</v>
      </c>
      <c r="AL18" s="8">
        <v>0</v>
      </c>
      <c r="AM18" s="8">
        <v>0</v>
      </c>
      <c r="AN18" s="7">
        <v>0</v>
      </c>
      <c r="AO18" s="7">
        <v>425</v>
      </c>
      <c r="AP18" s="8">
        <v>0</v>
      </c>
      <c r="AQ18" s="7">
        <v>7510</v>
      </c>
      <c r="AR18" s="7">
        <v>6917</v>
      </c>
      <c r="AS18" s="7">
        <v>159440</v>
      </c>
      <c r="AT18" s="8">
        <v>0</v>
      </c>
      <c r="AU18" s="7">
        <v>2740</v>
      </c>
      <c r="AV18" s="7">
        <v>333744</v>
      </c>
      <c r="AW18" s="7"/>
      <c r="AX18" s="8">
        <v>0</v>
      </c>
      <c r="AY18" s="7">
        <v>1423209</v>
      </c>
      <c r="AZ18" s="8">
        <v>0</v>
      </c>
      <c r="BA18" s="7">
        <v>38960</v>
      </c>
      <c r="BB18" s="7">
        <v>19187</v>
      </c>
      <c r="BC18" s="8">
        <v>570</v>
      </c>
      <c r="BD18" s="8">
        <v>19187</v>
      </c>
      <c r="BE18" s="8">
        <v>18801</v>
      </c>
      <c r="BF18" s="6">
        <v>0</v>
      </c>
      <c r="BG18" s="8">
        <v>38960</v>
      </c>
      <c r="BH18" s="8">
        <v>1423209</v>
      </c>
      <c r="BI18" s="8">
        <v>0</v>
      </c>
      <c r="BJ18" s="8">
        <v>0</v>
      </c>
      <c r="BK18" s="8">
        <v>0</v>
      </c>
      <c r="BL18" s="45">
        <v>1335466</v>
      </c>
      <c r="BM18" s="45">
        <v>1480970</v>
      </c>
      <c r="BN18" s="45">
        <v>2816436</v>
      </c>
      <c r="BO18" s="40" t="s">
        <v>61</v>
      </c>
      <c r="BP18" s="22" t="s">
        <v>94</v>
      </c>
      <c r="BQ18" s="52" t="s">
        <v>95</v>
      </c>
      <c r="BR18" s="55">
        <v>1240</v>
      </c>
      <c r="BS18" s="50">
        <v>577.03788654515665</v>
      </c>
      <c r="BT18" s="80">
        <v>47.440017943865797</v>
      </c>
      <c r="BU18" s="75">
        <v>47.754454228957606</v>
      </c>
      <c r="BV18" s="14">
        <v>2.2404259676428424</v>
      </c>
      <c r="BW18" s="14">
        <v>24.200491501126358</v>
      </c>
      <c r="BX18" s="14">
        <v>37.984845381937333</v>
      </c>
      <c r="BY18" s="14">
        <v>0.56113045259062055</v>
      </c>
      <c r="BZ18" s="14">
        <v>34.296539012901903</v>
      </c>
      <c r="CA18" s="14">
        <v>40.376407945934879</v>
      </c>
      <c r="CB18" s="14">
        <v>68.348146631169357</v>
      </c>
      <c r="CC18" s="14">
        <v>108.72455457710424</v>
      </c>
      <c r="CD18" s="14">
        <v>3.9293467130862174</v>
      </c>
      <c r="CE18" s="14">
        <v>3.8502969485971739</v>
      </c>
      <c r="CF18" s="14">
        <v>291.46201105877532</v>
      </c>
      <c r="CG18" s="19">
        <v>1.4595535531435593</v>
      </c>
    </row>
    <row r="19" spans="1:85" ht="13.8" x14ac:dyDescent="0.3">
      <c r="A19" s="3" t="s">
        <v>61</v>
      </c>
      <c r="B19" s="4" t="s">
        <v>96</v>
      </c>
      <c r="C19" s="4" t="s">
        <v>97</v>
      </c>
      <c r="D19" s="5">
        <v>593</v>
      </c>
      <c r="E19" s="6">
        <v>3</v>
      </c>
      <c r="F19" s="6">
        <v>7003</v>
      </c>
      <c r="G19" s="7">
        <v>19709</v>
      </c>
      <c r="H19" s="6">
        <v>0</v>
      </c>
      <c r="I19" s="6">
        <v>3265</v>
      </c>
      <c r="J19" s="7">
        <v>0</v>
      </c>
      <c r="K19" s="7">
        <v>27211</v>
      </c>
      <c r="L19" s="8">
        <v>0</v>
      </c>
      <c r="M19" s="6">
        <v>0</v>
      </c>
      <c r="N19" s="7">
        <v>350</v>
      </c>
      <c r="O19" s="8">
        <v>0</v>
      </c>
      <c r="P19" s="6">
        <v>0</v>
      </c>
      <c r="Q19" s="6">
        <v>0</v>
      </c>
      <c r="R19" s="6">
        <v>0</v>
      </c>
      <c r="S19" s="7">
        <v>0</v>
      </c>
      <c r="T19" s="6">
        <v>0</v>
      </c>
      <c r="U19" s="6">
        <v>0</v>
      </c>
      <c r="V19" s="6">
        <v>150</v>
      </c>
      <c r="W19" s="7">
        <v>0</v>
      </c>
      <c r="X19" s="7">
        <v>13803</v>
      </c>
      <c r="Y19" s="6">
        <v>0</v>
      </c>
      <c r="Z19" s="7">
        <v>60030</v>
      </c>
      <c r="AA19" s="7">
        <v>2870</v>
      </c>
      <c r="AB19" s="8">
        <v>0</v>
      </c>
      <c r="AC19" s="8">
        <v>0</v>
      </c>
      <c r="AD19" s="6">
        <v>0</v>
      </c>
      <c r="AE19" s="6">
        <v>0</v>
      </c>
      <c r="AF19" s="7">
        <v>0</v>
      </c>
      <c r="AG19" s="7">
        <v>1030</v>
      </c>
      <c r="AH19" s="7">
        <v>0</v>
      </c>
      <c r="AI19" s="8">
        <v>0</v>
      </c>
      <c r="AJ19" s="7">
        <v>0</v>
      </c>
      <c r="AK19" s="8">
        <v>0</v>
      </c>
      <c r="AL19" s="8">
        <v>0</v>
      </c>
      <c r="AM19" s="8">
        <v>117</v>
      </c>
      <c r="AN19" s="7">
        <v>0</v>
      </c>
      <c r="AO19" s="7">
        <v>74</v>
      </c>
      <c r="AP19" s="8">
        <v>59</v>
      </c>
      <c r="AQ19" s="7">
        <v>890</v>
      </c>
      <c r="AR19" s="7">
        <v>1616</v>
      </c>
      <c r="AS19" s="7">
        <v>3250</v>
      </c>
      <c r="AT19" s="8">
        <v>0</v>
      </c>
      <c r="AU19" s="7">
        <v>830</v>
      </c>
      <c r="AV19" s="7">
        <v>10354</v>
      </c>
      <c r="AW19" s="7"/>
      <c r="AX19" s="8">
        <v>0</v>
      </c>
      <c r="AY19" s="7">
        <v>61820</v>
      </c>
      <c r="AZ19" s="8">
        <v>0</v>
      </c>
      <c r="BA19" s="7">
        <v>0</v>
      </c>
      <c r="BB19" s="7">
        <v>1280</v>
      </c>
      <c r="BC19" s="8">
        <v>0</v>
      </c>
      <c r="BD19" s="8">
        <v>0</v>
      </c>
      <c r="BE19" s="8">
        <v>1280</v>
      </c>
      <c r="BF19" s="6">
        <v>0</v>
      </c>
      <c r="BG19" s="8">
        <v>0</v>
      </c>
      <c r="BH19" s="8">
        <v>61820</v>
      </c>
      <c r="BI19" s="8">
        <v>0</v>
      </c>
      <c r="BJ19" s="8">
        <v>0</v>
      </c>
      <c r="BK19" s="8">
        <v>0</v>
      </c>
      <c r="BL19" s="45">
        <v>152614</v>
      </c>
      <c r="BM19" s="45">
        <v>63100</v>
      </c>
      <c r="BN19" s="45">
        <v>215714</v>
      </c>
      <c r="BO19" s="40" t="s">
        <v>61</v>
      </c>
      <c r="BP19" s="22" t="s">
        <v>96</v>
      </c>
      <c r="BQ19" s="52" t="s">
        <v>97</v>
      </c>
      <c r="BR19" s="55">
        <v>0</v>
      </c>
      <c r="BS19" s="50">
        <v>363.76728499156832</v>
      </c>
      <c r="BT19" s="80">
        <v>70.748305626894876</v>
      </c>
      <c r="BU19" s="75">
        <v>35.086003372681283</v>
      </c>
      <c r="BV19" s="14">
        <v>33.236087689713322</v>
      </c>
      <c r="BW19" s="14">
        <v>45.88701517706577</v>
      </c>
      <c r="BX19" s="14">
        <v>5.4806070826306916</v>
      </c>
      <c r="BY19" s="14">
        <v>6.905564924114671</v>
      </c>
      <c r="BZ19" s="14">
        <v>0</v>
      </c>
      <c r="CA19" s="14">
        <v>101.23102866779089</v>
      </c>
      <c r="CB19" s="14">
        <v>17.460370994940977</v>
      </c>
      <c r="CC19" s="14">
        <v>118.69139966273187</v>
      </c>
      <c r="CD19" s="14">
        <v>0</v>
      </c>
      <c r="CE19" s="14">
        <v>2.1585160202360876</v>
      </c>
      <c r="CF19" s="14">
        <v>104.2495784148398</v>
      </c>
      <c r="CG19" s="19">
        <v>0.25295109612141653</v>
      </c>
    </row>
    <row r="20" spans="1:85" ht="13.8" x14ac:dyDescent="0.3">
      <c r="A20" s="3" t="s">
        <v>61</v>
      </c>
      <c r="B20" s="4" t="s">
        <v>98</v>
      </c>
      <c r="C20" s="4" t="s">
        <v>99</v>
      </c>
      <c r="D20" s="5">
        <v>1518</v>
      </c>
      <c r="E20" s="6">
        <v>0</v>
      </c>
      <c r="F20" s="6">
        <v>35005</v>
      </c>
      <c r="G20" s="7">
        <v>2699</v>
      </c>
      <c r="H20" s="6">
        <v>88960</v>
      </c>
      <c r="I20" s="6">
        <v>6030</v>
      </c>
      <c r="J20" s="7">
        <v>81740</v>
      </c>
      <c r="K20" s="7">
        <v>32947</v>
      </c>
      <c r="L20" s="8">
        <v>0</v>
      </c>
      <c r="M20" s="6">
        <v>0</v>
      </c>
      <c r="N20" s="7">
        <v>1149</v>
      </c>
      <c r="O20" s="8">
        <v>0</v>
      </c>
      <c r="P20" s="6">
        <v>0</v>
      </c>
      <c r="Q20" s="6">
        <v>0</v>
      </c>
      <c r="R20" s="6">
        <v>0</v>
      </c>
      <c r="S20" s="7">
        <v>33</v>
      </c>
      <c r="T20" s="6">
        <v>0</v>
      </c>
      <c r="U20" s="6">
        <v>0</v>
      </c>
      <c r="V20" s="6">
        <v>0</v>
      </c>
      <c r="W20" s="7">
        <v>2345</v>
      </c>
      <c r="X20" s="7">
        <v>146403</v>
      </c>
      <c r="Y20" s="6">
        <v>0</v>
      </c>
      <c r="Z20" s="7">
        <v>117797</v>
      </c>
      <c r="AA20" s="7">
        <v>1860</v>
      </c>
      <c r="AB20" s="8">
        <v>0</v>
      </c>
      <c r="AC20" s="8">
        <v>0</v>
      </c>
      <c r="AD20" s="6">
        <v>0</v>
      </c>
      <c r="AE20" s="6">
        <v>0</v>
      </c>
      <c r="AF20" s="7">
        <v>32</v>
      </c>
      <c r="AG20" s="7">
        <v>1855</v>
      </c>
      <c r="AH20" s="7">
        <v>375</v>
      </c>
      <c r="AI20" s="8">
        <v>68</v>
      </c>
      <c r="AJ20" s="7">
        <v>0</v>
      </c>
      <c r="AK20" s="8">
        <v>0</v>
      </c>
      <c r="AL20" s="8">
        <v>0</v>
      </c>
      <c r="AM20" s="8">
        <v>0</v>
      </c>
      <c r="AN20" s="7">
        <v>0</v>
      </c>
      <c r="AO20" s="7">
        <v>355</v>
      </c>
      <c r="AP20" s="8">
        <v>0</v>
      </c>
      <c r="AQ20" s="7">
        <v>1813</v>
      </c>
      <c r="AR20" s="7">
        <v>2760</v>
      </c>
      <c r="AS20" s="7">
        <v>25556</v>
      </c>
      <c r="AT20" s="8">
        <v>0</v>
      </c>
      <c r="AU20" s="7">
        <v>311</v>
      </c>
      <c r="AV20" s="7">
        <v>72568</v>
      </c>
      <c r="AW20" s="7"/>
      <c r="AX20" s="8">
        <v>0</v>
      </c>
      <c r="AY20" s="7">
        <v>100040</v>
      </c>
      <c r="AZ20" s="8">
        <v>0</v>
      </c>
      <c r="BA20" s="7">
        <v>30097</v>
      </c>
      <c r="BB20" s="7">
        <v>14334</v>
      </c>
      <c r="BC20" s="8">
        <v>370</v>
      </c>
      <c r="BD20" s="8">
        <v>14334</v>
      </c>
      <c r="BE20" s="8">
        <v>8767</v>
      </c>
      <c r="BF20" s="6">
        <v>0</v>
      </c>
      <c r="BG20" s="8">
        <v>30097</v>
      </c>
      <c r="BH20" s="8">
        <v>100040</v>
      </c>
      <c r="BI20" s="8">
        <v>0</v>
      </c>
      <c r="BJ20" s="8">
        <v>0</v>
      </c>
      <c r="BK20" s="8">
        <v>0</v>
      </c>
      <c r="BL20" s="45">
        <v>636995</v>
      </c>
      <c r="BM20" s="45">
        <v>138904</v>
      </c>
      <c r="BN20" s="45">
        <v>775899</v>
      </c>
      <c r="BO20" s="40" t="s">
        <v>61</v>
      </c>
      <c r="BP20" s="22" t="s">
        <v>98</v>
      </c>
      <c r="BQ20" s="52" t="s">
        <v>99</v>
      </c>
      <c r="BR20" s="55">
        <v>0</v>
      </c>
      <c r="BS20" s="50">
        <v>511.13241106719369</v>
      </c>
      <c r="BT20" s="80">
        <v>82.097669928689172</v>
      </c>
      <c r="BU20" s="75">
        <v>119.50461133069828</v>
      </c>
      <c r="BV20" s="14">
        <v>1.7779973649538867</v>
      </c>
      <c r="BW20" s="14">
        <v>21.704216073781293</v>
      </c>
      <c r="BX20" s="14">
        <v>75.43873517786561</v>
      </c>
      <c r="BY20" s="14">
        <v>4.1772068511198945</v>
      </c>
      <c r="BZ20" s="14">
        <v>53.847167325428195</v>
      </c>
      <c r="CA20" s="14">
        <v>77.600131752305671</v>
      </c>
      <c r="CB20" s="14">
        <v>47.805006587615281</v>
      </c>
      <c r="CC20" s="14">
        <v>125.40513833992095</v>
      </c>
      <c r="CD20" s="14">
        <v>9.4426877470355723</v>
      </c>
      <c r="CE20" s="14">
        <v>5.77536231884058</v>
      </c>
      <c r="CF20" s="14">
        <v>65.902503293807641</v>
      </c>
      <c r="CG20" s="19">
        <v>1.5447957839262187</v>
      </c>
    </row>
    <row r="21" spans="1:85" ht="13.8" x14ac:dyDescent="0.3">
      <c r="A21" s="3" t="s">
        <v>61</v>
      </c>
      <c r="B21" s="4" t="s">
        <v>100</v>
      </c>
      <c r="C21" s="4" t="s">
        <v>101</v>
      </c>
      <c r="D21" s="5">
        <v>2014</v>
      </c>
      <c r="E21" s="6">
        <v>0</v>
      </c>
      <c r="F21" s="6">
        <v>17680</v>
      </c>
      <c r="G21" s="7">
        <v>4204</v>
      </c>
      <c r="H21" s="6">
        <v>0</v>
      </c>
      <c r="I21" s="6">
        <v>4020</v>
      </c>
      <c r="J21" s="7">
        <v>111017</v>
      </c>
      <c r="K21" s="7">
        <v>48847</v>
      </c>
      <c r="L21" s="8">
        <v>0</v>
      </c>
      <c r="M21" s="6">
        <v>0</v>
      </c>
      <c r="N21" s="7">
        <v>1487</v>
      </c>
      <c r="O21" s="8">
        <v>0</v>
      </c>
      <c r="P21" s="6">
        <v>0</v>
      </c>
      <c r="Q21" s="6">
        <v>0</v>
      </c>
      <c r="R21" s="6">
        <v>0</v>
      </c>
      <c r="S21" s="7">
        <v>0</v>
      </c>
      <c r="T21" s="6">
        <v>0</v>
      </c>
      <c r="U21" s="6">
        <v>0</v>
      </c>
      <c r="V21" s="6">
        <v>0</v>
      </c>
      <c r="W21" s="7">
        <v>3034</v>
      </c>
      <c r="X21" s="7">
        <v>68819</v>
      </c>
      <c r="Y21" s="6">
        <v>0</v>
      </c>
      <c r="Z21" s="7">
        <v>98273</v>
      </c>
      <c r="AA21" s="7">
        <v>2600</v>
      </c>
      <c r="AB21" s="8">
        <v>0</v>
      </c>
      <c r="AC21" s="8">
        <v>0</v>
      </c>
      <c r="AD21" s="6">
        <v>0</v>
      </c>
      <c r="AE21" s="6">
        <v>0</v>
      </c>
      <c r="AF21" s="7">
        <v>41</v>
      </c>
      <c r="AG21" s="7">
        <v>2403</v>
      </c>
      <c r="AH21" s="7">
        <v>475</v>
      </c>
      <c r="AI21" s="8">
        <v>68</v>
      </c>
      <c r="AJ21" s="7">
        <v>0</v>
      </c>
      <c r="AK21" s="8">
        <v>0</v>
      </c>
      <c r="AL21" s="8">
        <v>0</v>
      </c>
      <c r="AM21" s="8">
        <v>0</v>
      </c>
      <c r="AN21" s="7">
        <v>0</v>
      </c>
      <c r="AO21" s="7">
        <v>459</v>
      </c>
      <c r="AP21" s="8">
        <v>0</v>
      </c>
      <c r="AQ21" s="7">
        <v>2346</v>
      </c>
      <c r="AR21" s="7">
        <v>3571</v>
      </c>
      <c r="AS21" s="7">
        <v>25902</v>
      </c>
      <c r="AT21" s="8">
        <v>0</v>
      </c>
      <c r="AU21" s="7">
        <v>403</v>
      </c>
      <c r="AV21" s="7">
        <v>59283</v>
      </c>
      <c r="AW21" s="7"/>
      <c r="AX21" s="8">
        <v>0</v>
      </c>
      <c r="AY21" s="7">
        <v>553521</v>
      </c>
      <c r="AZ21" s="8">
        <v>0</v>
      </c>
      <c r="BA21" s="7">
        <v>16844</v>
      </c>
      <c r="BB21" s="7">
        <v>18546</v>
      </c>
      <c r="BC21" s="8">
        <v>6760</v>
      </c>
      <c r="BD21" s="8">
        <v>18546</v>
      </c>
      <c r="BE21" s="8">
        <v>11349</v>
      </c>
      <c r="BF21" s="6">
        <v>0</v>
      </c>
      <c r="BG21" s="8">
        <v>16844</v>
      </c>
      <c r="BH21" s="8">
        <v>553521</v>
      </c>
      <c r="BI21" s="8">
        <v>0</v>
      </c>
      <c r="BJ21" s="8">
        <v>0</v>
      </c>
      <c r="BK21" s="8">
        <v>0</v>
      </c>
      <c r="BL21" s="45">
        <v>473478</v>
      </c>
      <c r="BM21" s="45">
        <v>581714</v>
      </c>
      <c r="BN21" s="45">
        <v>1055192</v>
      </c>
      <c r="BO21" s="40" t="s">
        <v>61</v>
      </c>
      <c r="BP21" s="22" t="s">
        <v>100</v>
      </c>
      <c r="BQ21" s="52" t="s">
        <v>101</v>
      </c>
      <c r="BR21" s="55">
        <v>0</v>
      </c>
      <c r="BS21" s="50">
        <v>523.92850049652429</v>
      </c>
      <c r="BT21" s="80">
        <v>44.871265134686389</v>
      </c>
      <c r="BU21" s="75">
        <v>42.94885799404171</v>
      </c>
      <c r="BV21" s="14">
        <v>2.0873882820258194</v>
      </c>
      <c r="BW21" s="14">
        <v>24.253723932472692</v>
      </c>
      <c r="BX21" s="14">
        <v>12.860973187686197</v>
      </c>
      <c r="BY21" s="14">
        <v>2.1961271102284012</v>
      </c>
      <c r="BZ21" s="14">
        <v>55.122641509433961</v>
      </c>
      <c r="CA21" s="14">
        <v>48.794935451837141</v>
      </c>
      <c r="CB21" s="14">
        <v>29.435451837140018</v>
      </c>
      <c r="CC21" s="14">
        <v>78.230387288977155</v>
      </c>
      <c r="CD21" s="14">
        <v>9.2085402184707057</v>
      </c>
      <c r="CE21" s="14">
        <v>5.6350546176762659</v>
      </c>
      <c r="CF21" s="14">
        <v>274.83664349553129</v>
      </c>
      <c r="CG21" s="19">
        <v>1.5064548162859981</v>
      </c>
    </row>
    <row r="22" spans="1:85" ht="13.8" x14ac:dyDescent="0.3">
      <c r="A22" s="3" t="s">
        <v>61</v>
      </c>
      <c r="B22" s="4" t="s">
        <v>102</v>
      </c>
      <c r="C22" s="4" t="s">
        <v>103</v>
      </c>
      <c r="D22" s="5">
        <v>1368</v>
      </c>
      <c r="E22" s="6">
        <v>0</v>
      </c>
      <c r="F22" s="6">
        <v>0</v>
      </c>
      <c r="G22" s="7">
        <v>1074</v>
      </c>
      <c r="H22" s="6">
        <v>0</v>
      </c>
      <c r="I22" s="6">
        <v>0</v>
      </c>
      <c r="J22" s="7">
        <v>69268</v>
      </c>
      <c r="K22" s="7">
        <v>40238</v>
      </c>
      <c r="L22" s="8">
        <v>60</v>
      </c>
      <c r="M22" s="6">
        <v>0</v>
      </c>
      <c r="N22" s="7">
        <v>1605</v>
      </c>
      <c r="O22" s="8">
        <v>0</v>
      </c>
      <c r="P22" s="6">
        <v>0</v>
      </c>
      <c r="Q22" s="6">
        <v>0</v>
      </c>
      <c r="R22" s="6">
        <v>0</v>
      </c>
      <c r="S22" s="7">
        <v>134</v>
      </c>
      <c r="T22" s="6">
        <v>0</v>
      </c>
      <c r="U22" s="6">
        <v>0</v>
      </c>
      <c r="V22" s="6">
        <v>0</v>
      </c>
      <c r="W22" s="7">
        <v>25075</v>
      </c>
      <c r="X22" s="7">
        <v>115136</v>
      </c>
      <c r="Y22" s="6">
        <v>0</v>
      </c>
      <c r="Z22" s="7">
        <v>162641</v>
      </c>
      <c r="AA22" s="7">
        <v>4740</v>
      </c>
      <c r="AB22" s="8">
        <v>0</v>
      </c>
      <c r="AC22" s="8">
        <v>0</v>
      </c>
      <c r="AD22" s="6">
        <v>0</v>
      </c>
      <c r="AE22" s="6">
        <v>0</v>
      </c>
      <c r="AF22" s="7">
        <v>0</v>
      </c>
      <c r="AG22" s="7">
        <v>4220</v>
      </c>
      <c r="AH22" s="7">
        <v>429</v>
      </c>
      <c r="AI22" s="8">
        <v>150</v>
      </c>
      <c r="AJ22" s="7">
        <v>1348</v>
      </c>
      <c r="AK22" s="8">
        <v>0</v>
      </c>
      <c r="AL22" s="8">
        <v>0</v>
      </c>
      <c r="AM22" s="8">
        <v>0</v>
      </c>
      <c r="AN22" s="7">
        <v>0</v>
      </c>
      <c r="AO22" s="7">
        <v>780</v>
      </c>
      <c r="AP22" s="8">
        <v>0</v>
      </c>
      <c r="AQ22" s="7">
        <v>1395</v>
      </c>
      <c r="AR22" s="7">
        <v>5325</v>
      </c>
      <c r="AS22" s="7">
        <v>34275</v>
      </c>
      <c r="AT22" s="8">
        <v>0</v>
      </c>
      <c r="AU22" s="7">
        <v>15945</v>
      </c>
      <c r="AV22" s="7">
        <v>79018</v>
      </c>
      <c r="AW22" s="7"/>
      <c r="AX22" s="8">
        <v>0</v>
      </c>
      <c r="AY22" s="7">
        <v>79744</v>
      </c>
      <c r="AZ22" s="8">
        <v>0</v>
      </c>
      <c r="BA22" s="7">
        <v>10484</v>
      </c>
      <c r="BB22" s="7">
        <v>21657</v>
      </c>
      <c r="BC22" s="8">
        <v>0</v>
      </c>
      <c r="BD22" s="8">
        <v>21657</v>
      </c>
      <c r="BE22" s="8">
        <v>19464</v>
      </c>
      <c r="BF22" s="6">
        <v>0</v>
      </c>
      <c r="BG22" s="8">
        <v>10484</v>
      </c>
      <c r="BH22" s="8">
        <v>79744</v>
      </c>
      <c r="BI22" s="8">
        <v>0</v>
      </c>
      <c r="BJ22" s="8">
        <v>0</v>
      </c>
      <c r="BK22" s="8">
        <v>0</v>
      </c>
      <c r="BL22" s="45">
        <v>584513</v>
      </c>
      <c r="BM22" s="45">
        <v>109692</v>
      </c>
      <c r="BN22" s="45">
        <v>694205</v>
      </c>
      <c r="BO22" s="40" t="s">
        <v>61</v>
      </c>
      <c r="BP22" s="22" t="s">
        <v>102</v>
      </c>
      <c r="BQ22" s="52" t="s">
        <v>103</v>
      </c>
      <c r="BR22" s="55">
        <v>0</v>
      </c>
      <c r="BS22" s="50">
        <v>507.45979532163744</v>
      </c>
      <c r="BT22" s="80">
        <v>84.198903782024033</v>
      </c>
      <c r="BU22" s="75">
        <v>84.163742690058484</v>
      </c>
      <c r="BV22" s="14">
        <v>0.78508771929824561</v>
      </c>
      <c r="BW22" s="14">
        <v>29.413742690058481</v>
      </c>
      <c r="BX22" s="14">
        <v>25.05482456140351</v>
      </c>
      <c r="BY22" s="14">
        <v>11.655701754385966</v>
      </c>
      <c r="BZ22" s="14">
        <v>50.634502923976605</v>
      </c>
      <c r="CA22" s="14">
        <v>118.88961988304094</v>
      </c>
      <c r="CB22" s="14">
        <v>57.761695906432749</v>
      </c>
      <c r="CC22" s="14">
        <v>176.65131578947367</v>
      </c>
      <c r="CD22" s="14">
        <v>15.831140350877194</v>
      </c>
      <c r="CE22" s="14">
        <v>14.228070175438596</v>
      </c>
      <c r="CF22" s="14">
        <v>58.292397660818715</v>
      </c>
      <c r="CG22" s="19">
        <v>18.329678362573098</v>
      </c>
    </row>
    <row r="23" spans="1:85" ht="13.8" x14ac:dyDescent="0.3">
      <c r="A23" s="3" t="s">
        <v>61</v>
      </c>
      <c r="B23" s="4" t="s">
        <v>104</v>
      </c>
      <c r="C23" s="4" t="s">
        <v>105</v>
      </c>
      <c r="D23" s="5">
        <v>1042</v>
      </c>
      <c r="E23" s="6">
        <v>0</v>
      </c>
      <c r="F23" s="6">
        <v>12141</v>
      </c>
      <c r="G23" s="7">
        <v>1877</v>
      </c>
      <c r="H23" s="6">
        <v>0</v>
      </c>
      <c r="I23" s="6">
        <v>0</v>
      </c>
      <c r="J23" s="7">
        <v>32069</v>
      </c>
      <c r="K23" s="7">
        <v>28418</v>
      </c>
      <c r="L23" s="8">
        <v>0</v>
      </c>
      <c r="M23" s="6">
        <v>0</v>
      </c>
      <c r="N23" s="7">
        <v>811</v>
      </c>
      <c r="O23" s="8">
        <v>0</v>
      </c>
      <c r="P23" s="6">
        <v>0</v>
      </c>
      <c r="Q23" s="6">
        <v>0</v>
      </c>
      <c r="R23" s="6">
        <v>0</v>
      </c>
      <c r="S23" s="7">
        <v>20</v>
      </c>
      <c r="T23" s="6">
        <v>0</v>
      </c>
      <c r="U23" s="6">
        <v>0</v>
      </c>
      <c r="V23" s="6">
        <v>0</v>
      </c>
      <c r="W23" s="7">
        <v>84165</v>
      </c>
      <c r="X23" s="7">
        <v>52075</v>
      </c>
      <c r="Y23" s="6">
        <v>0</v>
      </c>
      <c r="Z23" s="7">
        <v>94126</v>
      </c>
      <c r="AA23" s="7">
        <v>1330</v>
      </c>
      <c r="AB23" s="8">
        <v>0</v>
      </c>
      <c r="AC23" s="8">
        <v>0</v>
      </c>
      <c r="AD23" s="6">
        <v>0</v>
      </c>
      <c r="AE23" s="6">
        <v>0</v>
      </c>
      <c r="AF23" s="7">
        <v>22</v>
      </c>
      <c r="AG23" s="7">
        <v>1310</v>
      </c>
      <c r="AH23" s="7">
        <v>286</v>
      </c>
      <c r="AI23" s="8">
        <v>32</v>
      </c>
      <c r="AJ23" s="7">
        <v>0</v>
      </c>
      <c r="AK23" s="8">
        <v>0</v>
      </c>
      <c r="AL23" s="8">
        <v>0</v>
      </c>
      <c r="AM23" s="8">
        <v>0</v>
      </c>
      <c r="AN23" s="7">
        <v>0</v>
      </c>
      <c r="AO23" s="7">
        <v>251</v>
      </c>
      <c r="AP23" s="8">
        <v>0</v>
      </c>
      <c r="AQ23" s="7">
        <v>1280</v>
      </c>
      <c r="AR23" s="7">
        <v>1948</v>
      </c>
      <c r="AS23" s="7">
        <v>19468</v>
      </c>
      <c r="AT23" s="8">
        <v>0</v>
      </c>
      <c r="AU23" s="7">
        <v>220</v>
      </c>
      <c r="AV23" s="7">
        <v>47750</v>
      </c>
      <c r="AW23" s="7"/>
      <c r="AX23" s="8">
        <v>0</v>
      </c>
      <c r="AY23" s="7">
        <v>196705</v>
      </c>
      <c r="AZ23" s="8">
        <v>0</v>
      </c>
      <c r="BA23" s="7">
        <v>5955</v>
      </c>
      <c r="BB23" s="7">
        <v>6189</v>
      </c>
      <c r="BC23" s="8">
        <v>40</v>
      </c>
      <c r="BD23" s="8">
        <v>10115</v>
      </c>
      <c r="BE23" s="8">
        <v>6189</v>
      </c>
      <c r="BF23" s="6">
        <v>0</v>
      </c>
      <c r="BG23" s="8">
        <v>5955</v>
      </c>
      <c r="BH23" s="8">
        <v>196705</v>
      </c>
      <c r="BI23" s="8">
        <v>0</v>
      </c>
      <c r="BJ23" s="8">
        <v>0</v>
      </c>
      <c r="BK23" s="8">
        <v>0</v>
      </c>
      <c r="BL23" s="45">
        <v>389714</v>
      </c>
      <c r="BM23" s="45">
        <v>208849</v>
      </c>
      <c r="BN23" s="45">
        <v>598563</v>
      </c>
      <c r="BO23" s="40" t="s">
        <v>61</v>
      </c>
      <c r="BP23" s="22" t="s">
        <v>104</v>
      </c>
      <c r="BQ23" s="52" t="s">
        <v>105</v>
      </c>
      <c r="BR23" s="55">
        <v>0</v>
      </c>
      <c r="BS23" s="50">
        <v>574.43666026871404</v>
      </c>
      <c r="BT23" s="80">
        <v>65.108267634317528</v>
      </c>
      <c r="BU23" s="75">
        <v>61.627639155470249</v>
      </c>
      <c r="BV23" s="14">
        <v>1.8013435700575815</v>
      </c>
      <c r="BW23" s="14">
        <v>27.272552783109404</v>
      </c>
      <c r="BX23" s="14">
        <v>18.683301343570058</v>
      </c>
      <c r="BY23" s="14">
        <v>0.21113243761996162</v>
      </c>
      <c r="BZ23" s="14">
        <v>30.776391554702496</v>
      </c>
      <c r="CA23" s="14">
        <v>90.332053742802302</v>
      </c>
      <c r="CB23" s="14">
        <v>45.825335892514396</v>
      </c>
      <c r="CC23" s="14">
        <v>136.15738963531669</v>
      </c>
      <c r="CD23" s="14">
        <v>9.7072936660268709</v>
      </c>
      <c r="CE23" s="14">
        <v>5.9395393474088296</v>
      </c>
      <c r="CF23" s="14">
        <v>188.77639155470249</v>
      </c>
      <c r="CG23" s="19">
        <v>80.772552783109404</v>
      </c>
    </row>
    <row r="24" spans="1:85" ht="13.8" x14ac:dyDescent="0.3">
      <c r="A24" s="3" t="s">
        <v>61</v>
      </c>
      <c r="B24" s="4" t="s">
        <v>106</v>
      </c>
      <c r="C24" s="4" t="s">
        <v>107</v>
      </c>
      <c r="D24" s="5">
        <v>2107</v>
      </c>
      <c r="E24" s="6">
        <v>0</v>
      </c>
      <c r="F24" s="6">
        <v>52935</v>
      </c>
      <c r="G24" s="7">
        <v>0</v>
      </c>
      <c r="H24" s="6">
        <v>16710</v>
      </c>
      <c r="I24" s="6">
        <v>0</v>
      </c>
      <c r="J24" s="7">
        <v>97794</v>
      </c>
      <c r="K24" s="7">
        <v>81450</v>
      </c>
      <c r="L24" s="8">
        <v>0</v>
      </c>
      <c r="M24" s="6">
        <v>0</v>
      </c>
      <c r="N24" s="7">
        <v>0</v>
      </c>
      <c r="O24" s="8">
        <v>0</v>
      </c>
      <c r="P24" s="6">
        <v>0</v>
      </c>
      <c r="Q24" s="6">
        <v>0</v>
      </c>
      <c r="R24" s="6">
        <v>0</v>
      </c>
      <c r="S24" s="7">
        <v>109</v>
      </c>
      <c r="T24" s="6">
        <v>0</v>
      </c>
      <c r="U24" s="6">
        <v>0</v>
      </c>
      <c r="V24" s="6">
        <v>0</v>
      </c>
      <c r="W24" s="7">
        <v>3356</v>
      </c>
      <c r="X24" s="7">
        <v>96956</v>
      </c>
      <c r="Y24" s="6">
        <v>0</v>
      </c>
      <c r="Z24" s="7">
        <v>64766</v>
      </c>
      <c r="AA24" s="7">
        <v>28025</v>
      </c>
      <c r="AB24" s="8">
        <v>0</v>
      </c>
      <c r="AC24" s="8">
        <v>0</v>
      </c>
      <c r="AD24" s="6">
        <v>0</v>
      </c>
      <c r="AE24" s="6">
        <v>0</v>
      </c>
      <c r="AF24" s="7">
        <v>55</v>
      </c>
      <c r="AG24" s="7">
        <v>2557</v>
      </c>
      <c r="AH24" s="7">
        <v>563</v>
      </c>
      <c r="AI24" s="8">
        <v>0</v>
      </c>
      <c r="AJ24" s="7">
        <v>0</v>
      </c>
      <c r="AK24" s="8">
        <v>0</v>
      </c>
      <c r="AL24" s="8">
        <v>0</v>
      </c>
      <c r="AM24" s="8">
        <v>0</v>
      </c>
      <c r="AN24" s="7">
        <v>0</v>
      </c>
      <c r="AO24" s="7">
        <v>502</v>
      </c>
      <c r="AP24" s="8">
        <v>0</v>
      </c>
      <c r="AQ24" s="7">
        <v>2625</v>
      </c>
      <c r="AR24" s="7">
        <v>3808</v>
      </c>
      <c r="AS24" s="7">
        <v>8690</v>
      </c>
      <c r="AT24" s="8">
        <v>0</v>
      </c>
      <c r="AU24" s="7">
        <v>940</v>
      </c>
      <c r="AV24" s="7">
        <v>146272</v>
      </c>
      <c r="AW24" s="7"/>
      <c r="AX24" s="8">
        <v>0</v>
      </c>
      <c r="AY24" s="7">
        <v>625231</v>
      </c>
      <c r="AZ24" s="8">
        <v>0</v>
      </c>
      <c r="BA24" s="7">
        <v>7090</v>
      </c>
      <c r="BB24" s="7">
        <v>11908</v>
      </c>
      <c r="BC24" s="8">
        <v>0</v>
      </c>
      <c r="BD24" s="8">
        <v>11908</v>
      </c>
      <c r="BE24" s="8">
        <v>49304</v>
      </c>
      <c r="BF24" s="6">
        <v>0</v>
      </c>
      <c r="BG24" s="8">
        <v>7090</v>
      </c>
      <c r="BH24" s="8">
        <v>625231</v>
      </c>
      <c r="BI24" s="8">
        <v>0</v>
      </c>
      <c r="BJ24" s="8">
        <v>0</v>
      </c>
      <c r="BK24" s="8">
        <v>0</v>
      </c>
      <c r="BL24" s="45">
        <v>620021</v>
      </c>
      <c r="BM24" s="45">
        <v>681625</v>
      </c>
      <c r="BN24" s="45">
        <v>1301646</v>
      </c>
      <c r="BO24" s="40" t="s">
        <v>61</v>
      </c>
      <c r="BP24" s="22" t="s">
        <v>106</v>
      </c>
      <c r="BQ24" s="52" t="s">
        <v>107</v>
      </c>
      <c r="BR24" s="55">
        <v>2790</v>
      </c>
      <c r="BS24" s="50">
        <v>619.09634551495014</v>
      </c>
      <c r="BT24" s="80">
        <v>47.745615729710003</v>
      </c>
      <c r="BU24" s="75">
        <v>71.139534883720927</v>
      </c>
      <c r="BV24" s="14">
        <v>0</v>
      </c>
      <c r="BW24" s="14">
        <v>38.656858092074039</v>
      </c>
      <c r="BX24" s="14">
        <v>12.055054579971523</v>
      </c>
      <c r="BY24" s="14">
        <v>0.44613194114855242</v>
      </c>
      <c r="BZ24" s="14">
        <v>46.413858566682485</v>
      </c>
      <c r="CA24" s="14">
        <v>30.738490745135262</v>
      </c>
      <c r="CB24" s="14">
        <v>69.421926910299007</v>
      </c>
      <c r="CC24" s="14">
        <v>100.16041765543427</v>
      </c>
      <c r="CD24" s="14">
        <v>5.651637399145705</v>
      </c>
      <c r="CE24" s="14">
        <v>23.400094921689607</v>
      </c>
      <c r="CF24" s="14">
        <v>296.73991457047936</v>
      </c>
      <c r="CG24" s="19">
        <v>1.5927859515899383</v>
      </c>
    </row>
    <row r="25" spans="1:85" ht="13.8" x14ac:dyDescent="0.3">
      <c r="A25" s="3" t="s">
        <v>61</v>
      </c>
      <c r="B25" s="4" t="s">
        <v>108</v>
      </c>
      <c r="C25" s="4" t="s">
        <v>109</v>
      </c>
      <c r="D25" s="5">
        <v>3795</v>
      </c>
      <c r="E25" s="6">
        <v>11</v>
      </c>
      <c r="F25" s="6">
        <v>58463</v>
      </c>
      <c r="G25" s="7">
        <v>122177</v>
      </c>
      <c r="H25" s="6">
        <v>0</v>
      </c>
      <c r="I25" s="6">
        <v>18964</v>
      </c>
      <c r="J25" s="7">
        <v>0</v>
      </c>
      <c r="K25" s="7">
        <v>117127</v>
      </c>
      <c r="L25" s="8">
        <v>0</v>
      </c>
      <c r="M25" s="6">
        <v>0</v>
      </c>
      <c r="N25" s="7">
        <v>330</v>
      </c>
      <c r="O25" s="8">
        <v>0</v>
      </c>
      <c r="P25" s="6">
        <v>0</v>
      </c>
      <c r="Q25" s="6">
        <v>0</v>
      </c>
      <c r="R25" s="6">
        <v>0</v>
      </c>
      <c r="S25" s="7">
        <v>0</v>
      </c>
      <c r="T25" s="6">
        <v>0</v>
      </c>
      <c r="U25" s="6">
        <v>0</v>
      </c>
      <c r="V25" s="6">
        <v>195</v>
      </c>
      <c r="W25" s="7">
        <v>0</v>
      </c>
      <c r="X25" s="7">
        <v>134142</v>
      </c>
      <c r="Y25" s="6">
        <v>0</v>
      </c>
      <c r="Z25" s="7">
        <v>306900</v>
      </c>
      <c r="AA25" s="7">
        <v>21057</v>
      </c>
      <c r="AB25" s="8">
        <v>0</v>
      </c>
      <c r="AC25" s="8">
        <v>0</v>
      </c>
      <c r="AD25" s="6">
        <v>0</v>
      </c>
      <c r="AE25" s="6">
        <v>0</v>
      </c>
      <c r="AF25" s="7">
        <v>0</v>
      </c>
      <c r="AG25" s="7">
        <v>3110</v>
      </c>
      <c r="AH25" s="7">
        <v>2830</v>
      </c>
      <c r="AI25" s="8">
        <v>1</v>
      </c>
      <c r="AJ25" s="7">
        <v>56</v>
      </c>
      <c r="AK25" s="8">
        <v>0</v>
      </c>
      <c r="AL25" s="8">
        <v>0</v>
      </c>
      <c r="AM25" s="8">
        <v>230</v>
      </c>
      <c r="AN25" s="7">
        <v>0</v>
      </c>
      <c r="AO25" s="7">
        <v>185</v>
      </c>
      <c r="AP25" s="8">
        <v>96</v>
      </c>
      <c r="AQ25" s="7">
        <v>4330</v>
      </c>
      <c r="AR25" s="7">
        <v>8806</v>
      </c>
      <c r="AS25" s="7">
        <v>18205</v>
      </c>
      <c r="AT25" s="8">
        <v>0</v>
      </c>
      <c r="AU25" s="7">
        <v>10595</v>
      </c>
      <c r="AV25" s="7">
        <v>331345</v>
      </c>
      <c r="AW25" s="7"/>
      <c r="AX25" s="8">
        <v>0</v>
      </c>
      <c r="AY25" s="7">
        <v>414110</v>
      </c>
      <c r="AZ25" s="8">
        <v>0</v>
      </c>
      <c r="BA25" s="7">
        <v>48600</v>
      </c>
      <c r="BB25" s="7">
        <v>17120</v>
      </c>
      <c r="BC25" s="8">
        <v>260</v>
      </c>
      <c r="BD25" s="8">
        <v>0</v>
      </c>
      <c r="BE25" s="8">
        <v>17120</v>
      </c>
      <c r="BF25" s="6">
        <v>0</v>
      </c>
      <c r="BG25" s="8">
        <v>48600</v>
      </c>
      <c r="BH25" s="8">
        <v>414110</v>
      </c>
      <c r="BI25" s="8">
        <v>0</v>
      </c>
      <c r="BJ25" s="8">
        <v>0</v>
      </c>
      <c r="BK25" s="8">
        <v>0</v>
      </c>
      <c r="BL25" s="45">
        <v>1159155</v>
      </c>
      <c r="BM25" s="45">
        <v>479830</v>
      </c>
      <c r="BN25" s="45">
        <v>1638985</v>
      </c>
      <c r="BO25" s="40" t="s">
        <v>61</v>
      </c>
      <c r="BP25" s="22" t="s">
        <v>108</v>
      </c>
      <c r="BQ25" s="52" t="s">
        <v>109</v>
      </c>
      <c r="BR25" s="55">
        <v>138250</v>
      </c>
      <c r="BS25" s="50">
        <v>468.30961791831356</v>
      </c>
      <c r="BT25" s="80">
        <v>73.001319465349269</v>
      </c>
      <c r="BU25" s="75">
        <v>50.752305665349141</v>
      </c>
      <c r="BV25" s="14">
        <v>32.194202898550728</v>
      </c>
      <c r="BW25" s="14">
        <v>30.863504611330697</v>
      </c>
      <c r="BX25" s="14">
        <v>4.7971014492753623</v>
      </c>
      <c r="BY25" s="14">
        <v>7.7889328063241106</v>
      </c>
      <c r="BZ25" s="14">
        <v>0</v>
      </c>
      <c r="CA25" s="14">
        <v>80.869565217391298</v>
      </c>
      <c r="CB25" s="14">
        <v>87.310935441370219</v>
      </c>
      <c r="CC25" s="14">
        <v>168.18050065876153</v>
      </c>
      <c r="CD25" s="14">
        <v>0</v>
      </c>
      <c r="CE25" s="14">
        <v>4.5111989459815547</v>
      </c>
      <c r="CF25" s="14">
        <v>109.11989459815547</v>
      </c>
      <c r="CG25" s="19">
        <v>5.1383399209486168E-2</v>
      </c>
    </row>
    <row r="26" spans="1:85" ht="13.8" x14ac:dyDescent="0.3">
      <c r="A26" s="3" t="s">
        <v>61</v>
      </c>
      <c r="B26" s="4" t="s">
        <v>110</v>
      </c>
      <c r="C26" s="4" t="s">
        <v>111</v>
      </c>
      <c r="D26" s="5">
        <v>14235</v>
      </c>
      <c r="E26" s="6">
        <v>252</v>
      </c>
      <c r="F26" s="6">
        <v>218867</v>
      </c>
      <c r="G26" s="7">
        <v>656724</v>
      </c>
      <c r="H26" s="6">
        <v>0</v>
      </c>
      <c r="I26" s="6">
        <v>7131</v>
      </c>
      <c r="J26" s="7">
        <v>0</v>
      </c>
      <c r="K26" s="7">
        <v>663156</v>
      </c>
      <c r="L26" s="8">
        <v>0</v>
      </c>
      <c r="M26" s="6">
        <v>0</v>
      </c>
      <c r="N26" s="7">
        <v>95</v>
      </c>
      <c r="O26" s="8">
        <v>0</v>
      </c>
      <c r="P26" s="6">
        <v>0</v>
      </c>
      <c r="Q26" s="6">
        <v>0</v>
      </c>
      <c r="R26" s="6">
        <v>0</v>
      </c>
      <c r="S26" s="7">
        <v>0</v>
      </c>
      <c r="T26" s="6">
        <v>2</v>
      </c>
      <c r="U26" s="6">
        <v>0</v>
      </c>
      <c r="V26" s="6">
        <v>1400</v>
      </c>
      <c r="W26" s="7">
        <v>0</v>
      </c>
      <c r="X26" s="7">
        <v>681831</v>
      </c>
      <c r="Y26" s="6">
        <v>0</v>
      </c>
      <c r="Z26" s="7">
        <v>1840684</v>
      </c>
      <c r="AA26" s="7">
        <v>55723</v>
      </c>
      <c r="AB26" s="8">
        <v>0</v>
      </c>
      <c r="AC26" s="8">
        <v>0</v>
      </c>
      <c r="AD26" s="6">
        <v>0</v>
      </c>
      <c r="AE26" s="6">
        <v>30</v>
      </c>
      <c r="AF26" s="7">
        <v>691</v>
      </c>
      <c r="AG26" s="7">
        <v>17210</v>
      </c>
      <c r="AH26" s="7">
        <v>6209</v>
      </c>
      <c r="AI26" s="8">
        <v>68</v>
      </c>
      <c r="AJ26" s="7">
        <v>234</v>
      </c>
      <c r="AK26" s="8">
        <v>0</v>
      </c>
      <c r="AL26" s="8">
        <v>30</v>
      </c>
      <c r="AM26" s="8">
        <v>542</v>
      </c>
      <c r="AN26" s="7">
        <v>437</v>
      </c>
      <c r="AO26" s="7">
        <v>5742</v>
      </c>
      <c r="AP26" s="8">
        <v>38</v>
      </c>
      <c r="AQ26" s="7">
        <v>21558</v>
      </c>
      <c r="AR26" s="7">
        <v>23259</v>
      </c>
      <c r="AS26" s="7">
        <v>481840</v>
      </c>
      <c r="AT26" s="8">
        <v>35280</v>
      </c>
      <c r="AU26" s="7">
        <v>58064</v>
      </c>
      <c r="AV26" s="7">
        <v>860928</v>
      </c>
      <c r="AW26" s="7"/>
      <c r="AX26" s="8">
        <v>0</v>
      </c>
      <c r="AY26" s="7">
        <v>1621699</v>
      </c>
      <c r="AZ26" s="8">
        <v>0</v>
      </c>
      <c r="BA26" s="7">
        <v>112201</v>
      </c>
      <c r="BB26" s="7">
        <v>77038</v>
      </c>
      <c r="BC26" s="8">
        <v>0</v>
      </c>
      <c r="BD26" s="8">
        <v>0</v>
      </c>
      <c r="BE26" s="8">
        <v>77038</v>
      </c>
      <c r="BF26" s="6">
        <v>0</v>
      </c>
      <c r="BG26" s="8">
        <v>112201</v>
      </c>
      <c r="BH26" s="8">
        <v>1621699</v>
      </c>
      <c r="BI26" s="8">
        <v>0</v>
      </c>
      <c r="BJ26" s="8">
        <v>0</v>
      </c>
      <c r="BK26" s="8">
        <v>0</v>
      </c>
      <c r="BL26" s="45">
        <v>5638025</v>
      </c>
      <c r="BM26" s="45">
        <v>1810938</v>
      </c>
      <c r="BN26" s="45">
        <v>7448963</v>
      </c>
      <c r="BO26" s="40" t="s">
        <v>61</v>
      </c>
      <c r="BP26" s="22" t="s">
        <v>110</v>
      </c>
      <c r="BQ26" s="52" t="s">
        <v>111</v>
      </c>
      <c r="BR26" s="55">
        <v>296710</v>
      </c>
      <c r="BS26" s="50">
        <v>544.12876712328762</v>
      </c>
      <c r="BT26" s="80">
        <v>76.620004485084763</v>
      </c>
      <c r="BU26" s="75">
        <v>63.2734808570425</v>
      </c>
      <c r="BV26" s="14">
        <v>48.612855637513171</v>
      </c>
      <c r="BW26" s="14">
        <v>46.586301369863016</v>
      </c>
      <c r="BX26" s="14">
        <v>33.848963821566564</v>
      </c>
      <c r="BY26" s="14">
        <v>4.5799086757990866</v>
      </c>
      <c r="BZ26" s="14">
        <v>0</v>
      </c>
      <c r="CA26" s="14">
        <v>129.30691956445381</v>
      </c>
      <c r="CB26" s="14">
        <v>60.479662802950472</v>
      </c>
      <c r="CC26" s="14">
        <v>189.78658236740429</v>
      </c>
      <c r="CD26" s="14">
        <v>0</v>
      </c>
      <c r="CE26" s="14">
        <v>5.4118721461187214</v>
      </c>
      <c r="CF26" s="14">
        <v>113.9233579206182</v>
      </c>
      <c r="CG26" s="19">
        <v>9.8349139445029862E-2</v>
      </c>
    </row>
    <row r="27" spans="1:85" ht="13.8" x14ac:dyDescent="0.3">
      <c r="A27" s="3" t="s">
        <v>61</v>
      </c>
      <c r="B27" s="4" t="s">
        <v>112</v>
      </c>
      <c r="C27" s="4" t="s">
        <v>113</v>
      </c>
      <c r="D27" s="5">
        <v>2735</v>
      </c>
      <c r="E27" s="6">
        <v>0</v>
      </c>
      <c r="F27" s="6">
        <v>19821</v>
      </c>
      <c r="G27" s="7">
        <v>46</v>
      </c>
      <c r="H27" s="6">
        <v>0</v>
      </c>
      <c r="I27" s="6">
        <v>0</v>
      </c>
      <c r="J27" s="7">
        <v>167447</v>
      </c>
      <c r="K27" s="7">
        <v>64994</v>
      </c>
      <c r="L27" s="8">
        <v>0</v>
      </c>
      <c r="M27" s="6">
        <v>0</v>
      </c>
      <c r="N27" s="7">
        <v>271</v>
      </c>
      <c r="O27" s="8">
        <v>0</v>
      </c>
      <c r="P27" s="6">
        <v>0</v>
      </c>
      <c r="Q27" s="6">
        <v>0</v>
      </c>
      <c r="R27" s="6">
        <v>0</v>
      </c>
      <c r="S27" s="7">
        <v>126</v>
      </c>
      <c r="T27" s="6">
        <v>0</v>
      </c>
      <c r="U27" s="6">
        <v>0</v>
      </c>
      <c r="V27" s="6">
        <v>0</v>
      </c>
      <c r="W27" s="7">
        <v>552</v>
      </c>
      <c r="X27" s="7">
        <v>202782</v>
      </c>
      <c r="Y27" s="6">
        <v>0</v>
      </c>
      <c r="Z27" s="7">
        <v>200381</v>
      </c>
      <c r="AA27" s="7">
        <v>8450</v>
      </c>
      <c r="AB27" s="8">
        <v>0</v>
      </c>
      <c r="AC27" s="8">
        <v>0</v>
      </c>
      <c r="AD27" s="6">
        <v>0</v>
      </c>
      <c r="AE27" s="6">
        <v>0</v>
      </c>
      <c r="AF27" s="7">
        <v>7</v>
      </c>
      <c r="AG27" s="7">
        <v>437</v>
      </c>
      <c r="AH27" s="7">
        <v>715</v>
      </c>
      <c r="AI27" s="8">
        <v>24</v>
      </c>
      <c r="AJ27" s="7">
        <v>0</v>
      </c>
      <c r="AK27" s="8">
        <v>0</v>
      </c>
      <c r="AL27" s="8">
        <v>0</v>
      </c>
      <c r="AM27" s="8">
        <v>0</v>
      </c>
      <c r="AN27" s="7">
        <v>0</v>
      </c>
      <c r="AO27" s="7">
        <v>83</v>
      </c>
      <c r="AP27" s="8">
        <v>0</v>
      </c>
      <c r="AQ27" s="7">
        <v>426</v>
      </c>
      <c r="AR27" s="7">
        <v>649</v>
      </c>
      <c r="AS27" s="7">
        <v>18091</v>
      </c>
      <c r="AT27" s="8">
        <v>0</v>
      </c>
      <c r="AU27" s="7">
        <v>73</v>
      </c>
      <c r="AV27" s="7">
        <v>114051</v>
      </c>
      <c r="AW27" s="7"/>
      <c r="AX27" s="8">
        <v>0</v>
      </c>
      <c r="AY27" s="7">
        <v>333410</v>
      </c>
      <c r="AZ27" s="8">
        <v>0</v>
      </c>
      <c r="BA27" s="7">
        <v>0</v>
      </c>
      <c r="BB27" s="7">
        <v>2169</v>
      </c>
      <c r="BC27" s="8">
        <v>0</v>
      </c>
      <c r="BD27" s="8">
        <v>3372</v>
      </c>
      <c r="BE27" s="8">
        <v>2169</v>
      </c>
      <c r="BF27" s="6">
        <v>0</v>
      </c>
      <c r="BG27" s="8">
        <v>0</v>
      </c>
      <c r="BH27" s="8">
        <v>333410</v>
      </c>
      <c r="BI27" s="8">
        <v>0</v>
      </c>
      <c r="BJ27" s="8">
        <v>0</v>
      </c>
      <c r="BK27" s="8">
        <v>0</v>
      </c>
      <c r="BL27" s="45">
        <v>802798</v>
      </c>
      <c r="BM27" s="45">
        <v>335579</v>
      </c>
      <c r="BN27" s="45">
        <v>1138377</v>
      </c>
      <c r="BO27" s="40" t="s">
        <v>61</v>
      </c>
      <c r="BP27" s="22" t="s">
        <v>112</v>
      </c>
      <c r="BQ27" s="52" t="s">
        <v>113</v>
      </c>
      <c r="BR27" s="55">
        <v>0</v>
      </c>
      <c r="BS27" s="50">
        <v>416.2255941499086</v>
      </c>
      <c r="BT27" s="80">
        <v>70.521277221869383</v>
      </c>
      <c r="BU27" s="75">
        <v>81.390493601462524</v>
      </c>
      <c r="BV27" s="14">
        <v>1.6819012797074956E-2</v>
      </c>
      <c r="BW27" s="14">
        <v>23.763802559414991</v>
      </c>
      <c r="BX27" s="14">
        <v>6.6146252285191958</v>
      </c>
      <c r="BY27" s="14">
        <v>2.6691042047531994E-2</v>
      </c>
      <c r="BZ27" s="14">
        <v>61.223765996343694</v>
      </c>
      <c r="CA27" s="14">
        <v>73.265447897623403</v>
      </c>
      <c r="CB27" s="14">
        <v>41.700548446069469</v>
      </c>
      <c r="CC27" s="14">
        <v>114.96599634369286</v>
      </c>
      <c r="CD27" s="14">
        <v>1.2329067641681901</v>
      </c>
      <c r="CE27" s="14">
        <v>0.79305301645338211</v>
      </c>
      <c r="CF27" s="14">
        <v>121.90493601462524</v>
      </c>
      <c r="CG27" s="19">
        <v>0.20182815356489944</v>
      </c>
    </row>
    <row r="28" spans="1:85" ht="13.8" x14ac:dyDescent="0.3">
      <c r="A28" s="3" t="s">
        <v>61</v>
      </c>
      <c r="B28" s="4" t="s">
        <v>114</v>
      </c>
      <c r="C28" s="4" t="s">
        <v>115</v>
      </c>
      <c r="D28" s="5">
        <v>667</v>
      </c>
      <c r="E28" s="6">
        <v>0</v>
      </c>
      <c r="F28" s="6">
        <v>7267</v>
      </c>
      <c r="G28" s="7">
        <v>721</v>
      </c>
      <c r="H28" s="6">
        <v>1520</v>
      </c>
      <c r="I28" s="6">
        <v>0</v>
      </c>
      <c r="J28" s="7">
        <v>28560</v>
      </c>
      <c r="K28" s="7">
        <v>20740</v>
      </c>
      <c r="L28" s="8">
        <v>0</v>
      </c>
      <c r="M28" s="6">
        <v>0</v>
      </c>
      <c r="N28" s="7">
        <v>541</v>
      </c>
      <c r="O28" s="8">
        <v>0</v>
      </c>
      <c r="P28" s="6">
        <v>0</v>
      </c>
      <c r="Q28" s="6">
        <v>0</v>
      </c>
      <c r="R28" s="6">
        <v>0</v>
      </c>
      <c r="S28" s="7">
        <v>30</v>
      </c>
      <c r="T28" s="6">
        <v>0</v>
      </c>
      <c r="U28" s="6">
        <v>0</v>
      </c>
      <c r="V28" s="6">
        <v>0</v>
      </c>
      <c r="W28" s="7">
        <v>1103</v>
      </c>
      <c r="X28" s="7">
        <v>7682</v>
      </c>
      <c r="Y28" s="6">
        <v>0</v>
      </c>
      <c r="Z28" s="7">
        <v>62319</v>
      </c>
      <c r="AA28" s="7">
        <v>490</v>
      </c>
      <c r="AB28" s="8">
        <v>0</v>
      </c>
      <c r="AC28" s="8">
        <v>0</v>
      </c>
      <c r="AD28" s="6">
        <v>0</v>
      </c>
      <c r="AE28" s="6">
        <v>0</v>
      </c>
      <c r="AF28" s="7">
        <v>15</v>
      </c>
      <c r="AG28" s="7">
        <v>874</v>
      </c>
      <c r="AH28" s="7">
        <v>182</v>
      </c>
      <c r="AI28" s="8">
        <v>44</v>
      </c>
      <c r="AJ28" s="7">
        <v>0</v>
      </c>
      <c r="AK28" s="8">
        <v>0</v>
      </c>
      <c r="AL28" s="8">
        <v>0</v>
      </c>
      <c r="AM28" s="8">
        <v>0</v>
      </c>
      <c r="AN28" s="7">
        <v>0</v>
      </c>
      <c r="AO28" s="7">
        <v>166</v>
      </c>
      <c r="AP28" s="8">
        <v>0</v>
      </c>
      <c r="AQ28" s="7">
        <v>852</v>
      </c>
      <c r="AR28" s="7">
        <v>1297</v>
      </c>
      <c r="AS28" s="7">
        <v>9419</v>
      </c>
      <c r="AT28" s="8">
        <v>0</v>
      </c>
      <c r="AU28" s="7">
        <v>146</v>
      </c>
      <c r="AV28" s="7">
        <v>39149</v>
      </c>
      <c r="AW28" s="7"/>
      <c r="AX28" s="8">
        <v>0</v>
      </c>
      <c r="AY28" s="7">
        <v>72359</v>
      </c>
      <c r="AZ28" s="8">
        <v>0</v>
      </c>
      <c r="BA28" s="7">
        <v>2817</v>
      </c>
      <c r="BB28" s="7">
        <v>4126</v>
      </c>
      <c r="BC28" s="8">
        <v>0</v>
      </c>
      <c r="BD28" s="8">
        <v>6751</v>
      </c>
      <c r="BE28" s="8">
        <v>4126</v>
      </c>
      <c r="BF28" s="6">
        <v>0</v>
      </c>
      <c r="BG28" s="8">
        <v>2817</v>
      </c>
      <c r="BH28" s="8">
        <v>72359</v>
      </c>
      <c r="BI28" s="8">
        <v>0</v>
      </c>
      <c r="BJ28" s="8">
        <v>0</v>
      </c>
      <c r="BK28" s="8">
        <v>0</v>
      </c>
      <c r="BL28" s="45">
        <v>189868</v>
      </c>
      <c r="BM28" s="45">
        <v>79302</v>
      </c>
      <c r="BN28" s="45">
        <v>269170</v>
      </c>
      <c r="BO28" s="40" t="s">
        <v>61</v>
      </c>
      <c r="BP28" s="22" t="s">
        <v>114</v>
      </c>
      <c r="BQ28" s="52" t="s">
        <v>115</v>
      </c>
      <c r="BR28" s="55">
        <v>0</v>
      </c>
      <c r="BS28" s="50">
        <v>403.55322338830587</v>
      </c>
      <c r="BT28" s="80">
        <v>70.538321506854402</v>
      </c>
      <c r="BU28" s="75">
        <v>22.412293853073464</v>
      </c>
      <c r="BV28" s="14">
        <v>1.0809595202398801</v>
      </c>
      <c r="BW28" s="14">
        <v>31.094452773613192</v>
      </c>
      <c r="BX28" s="14">
        <v>16.400299850074962</v>
      </c>
      <c r="BY28" s="14">
        <v>0.21889055472263869</v>
      </c>
      <c r="BZ28" s="14">
        <v>42.818590704647676</v>
      </c>
      <c r="CA28" s="14">
        <v>93.431784107946029</v>
      </c>
      <c r="CB28" s="14">
        <v>58.694152923538233</v>
      </c>
      <c r="CC28" s="14">
        <v>152.12593703148426</v>
      </c>
      <c r="CD28" s="14">
        <v>10.121439280359819</v>
      </c>
      <c r="CE28" s="14">
        <v>6.1859070464767614</v>
      </c>
      <c r="CF28" s="14">
        <v>108.48425787106447</v>
      </c>
      <c r="CG28" s="19">
        <v>1.6536731634182908</v>
      </c>
    </row>
    <row r="29" spans="1:85" ht="13.8" x14ac:dyDescent="0.3">
      <c r="A29" s="3" t="s">
        <v>61</v>
      </c>
      <c r="B29" s="4" t="s">
        <v>116</v>
      </c>
      <c r="C29" s="4" t="s">
        <v>117</v>
      </c>
      <c r="D29" s="5">
        <v>1683</v>
      </c>
      <c r="E29" s="6">
        <v>0</v>
      </c>
      <c r="F29" s="6">
        <v>17265</v>
      </c>
      <c r="G29" s="7">
        <v>0</v>
      </c>
      <c r="H29" s="6">
        <v>114</v>
      </c>
      <c r="I29" s="6">
        <v>0</v>
      </c>
      <c r="J29" s="7">
        <v>51139</v>
      </c>
      <c r="K29" s="7">
        <v>49306</v>
      </c>
      <c r="L29" s="8">
        <v>0</v>
      </c>
      <c r="M29" s="6">
        <v>0</v>
      </c>
      <c r="N29" s="7">
        <v>128</v>
      </c>
      <c r="O29" s="8">
        <v>0</v>
      </c>
      <c r="P29" s="6">
        <v>0</v>
      </c>
      <c r="Q29" s="6">
        <v>0</v>
      </c>
      <c r="R29" s="6">
        <v>0</v>
      </c>
      <c r="S29" s="7">
        <v>18</v>
      </c>
      <c r="T29" s="6">
        <v>0</v>
      </c>
      <c r="U29" s="6">
        <v>0</v>
      </c>
      <c r="V29" s="6">
        <v>0</v>
      </c>
      <c r="W29" s="7">
        <v>5164</v>
      </c>
      <c r="X29" s="7">
        <v>63655</v>
      </c>
      <c r="Y29" s="6">
        <v>0</v>
      </c>
      <c r="Z29" s="7">
        <v>46740</v>
      </c>
      <c r="AA29" s="7">
        <v>960</v>
      </c>
      <c r="AB29" s="8">
        <v>0</v>
      </c>
      <c r="AC29" s="8">
        <v>0</v>
      </c>
      <c r="AD29" s="6">
        <v>0</v>
      </c>
      <c r="AE29" s="6">
        <v>0</v>
      </c>
      <c r="AF29" s="7">
        <v>46</v>
      </c>
      <c r="AG29" s="7">
        <v>801</v>
      </c>
      <c r="AH29" s="7">
        <v>453</v>
      </c>
      <c r="AI29" s="8">
        <v>88</v>
      </c>
      <c r="AJ29" s="7">
        <v>0</v>
      </c>
      <c r="AK29" s="8">
        <v>0</v>
      </c>
      <c r="AL29" s="8">
        <v>0</v>
      </c>
      <c r="AM29" s="8">
        <v>0</v>
      </c>
      <c r="AN29" s="7">
        <v>7</v>
      </c>
      <c r="AO29" s="7">
        <v>32</v>
      </c>
      <c r="AP29" s="8">
        <v>0</v>
      </c>
      <c r="AQ29" s="7">
        <v>1002</v>
      </c>
      <c r="AR29" s="7">
        <v>1295</v>
      </c>
      <c r="AS29" s="7">
        <v>15554</v>
      </c>
      <c r="AT29" s="8">
        <v>0</v>
      </c>
      <c r="AU29" s="7">
        <v>1924</v>
      </c>
      <c r="AV29" s="7">
        <v>57371</v>
      </c>
      <c r="AW29" s="7"/>
      <c r="AX29" s="8">
        <v>0</v>
      </c>
      <c r="AY29" s="7">
        <v>385190</v>
      </c>
      <c r="AZ29" s="8">
        <v>0</v>
      </c>
      <c r="BA29" s="7">
        <v>0</v>
      </c>
      <c r="BB29" s="7">
        <v>7768</v>
      </c>
      <c r="BC29" s="8">
        <v>0</v>
      </c>
      <c r="BD29" s="8">
        <v>11789</v>
      </c>
      <c r="BE29" s="8">
        <v>7768</v>
      </c>
      <c r="BF29" s="6">
        <v>0</v>
      </c>
      <c r="BG29" s="8">
        <v>0</v>
      </c>
      <c r="BH29" s="8">
        <v>385190</v>
      </c>
      <c r="BI29" s="8">
        <v>0</v>
      </c>
      <c r="BJ29" s="8">
        <v>0</v>
      </c>
      <c r="BK29" s="8">
        <v>0</v>
      </c>
      <c r="BL29" s="45">
        <v>324851</v>
      </c>
      <c r="BM29" s="45">
        <v>392958</v>
      </c>
      <c r="BN29" s="45">
        <v>717809</v>
      </c>
      <c r="BO29" s="40" t="s">
        <v>61</v>
      </c>
      <c r="BP29" s="22" t="s">
        <v>116</v>
      </c>
      <c r="BQ29" s="52" t="s">
        <v>117</v>
      </c>
      <c r="BR29" s="55">
        <v>2170</v>
      </c>
      <c r="BS29" s="50">
        <v>427.79500891265599</v>
      </c>
      <c r="BT29" s="80">
        <v>45.420908109819869</v>
      </c>
      <c r="BU29" s="75">
        <v>48.080808080808083</v>
      </c>
      <c r="BV29" s="14">
        <v>0</v>
      </c>
      <c r="BW29" s="14">
        <v>29.296494355317886</v>
      </c>
      <c r="BX29" s="14">
        <v>9.309566250742721</v>
      </c>
      <c r="BY29" s="14">
        <v>1.1431966726084373</v>
      </c>
      <c r="BZ29" s="14">
        <v>30.385620915032678</v>
      </c>
      <c r="CA29" s="14">
        <v>27.771836007130126</v>
      </c>
      <c r="CB29" s="14">
        <v>34.08853238265003</v>
      </c>
      <c r="CC29" s="14">
        <v>61.860368389780156</v>
      </c>
      <c r="CD29" s="14">
        <v>7.0047534165181222</v>
      </c>
      <c r="CE29" s="14">
        <v>4.6155674390968509</v>
      </c>
      <c r="CF29" s="14">
        <v>228.87106357694594</v>
      </c>
      <c r="CG29" s="19">
        <v>3.0683303624480094</v>
      </c>
    </row>
    <row r="30" spans="1:85" ht="13.8" x14ac:dyDescent="0.3">
      <c r="A30" s="3" t="s">
        <v>61</v>
      </c>
      <c r="B30" s="4" t="s">
        <v>118</v>
      </c>
      <c r="C30" s="4" t="s">
        <v>119</v>
      </c>
      <c r="D30" s="5">
        <v>1106</v>
      </c>
      <c r="E30" s="6">
        <v>0</v>
      </c>
      <c r="F30" s="6">
        <v>14574</v>
      </c>
      <c r="G30" s="7">
        <v>1347</v>
      </c>
      <c r="H30" s="6">
        <v>0</v>
      </c>
      <c r="I30" s="6">
        <v>0</v>
      </c>
      <c r="J30" s="7">
        <v>65352</v>
      </c>
      <c r="K30" s="7">
        <v>43634</v>
      </c>
      <c r="L30" s="8">
        <v>0</v>
      </c>
      <c r="M30" s="6">
        <v>0</v>
      </c>
      <c r="N30" s="7">
        <v>947</v>
      </c>
      <c r="O30" s="8">
        <v>0</v>
      </c>
      <c r="P30" s="6">
        <v>0</v>
      </c>
      <c r="Q30" s="6">
        <v>0</v>
      </c>
      <c r="R30" s="6">
        <v>0</v>
      </c>
      <c r="S30" s="7">
        <v>0</v>
      </c>
      <c r="T30" s="6">
        <v>0</v>
      </c>
      <c r="U30" s="6">
        <v>0</v>
      </c>
      <c r="V30" s="6">
        <v>0</v>
      </c>
      <c r="W30" s="7">
        <v>1931</v>
      </c>
      <c r="X30" s="7">
        <v>497</v>
      </c>
      <c r="Y30" s="6">
        <v>0</v>
      </c>
      <c r="Z30" s="7">
        <v>82833</v>
      </c>
      <c r="AA30" s="7">
        <v>4730</v>
      </c>
      <c r="AB30" s="8">
        <v>0</v>
      </c>
      <c r="AC30" s="8">
        <v>0</v>
      </c>
      <c r="AD30" s="6">
        <v>0</v>
      </c>
      <c r="AE30" s="6">
        <v>0</v>
      </c>
      <c r="AF30" s="7">
        <v>26</v>
      </c>
      <c r="AG30" s="7">
        <v>1530</v>
      </c>
      <c r="AH30" s="7">
        <v>294</v>
      </c>
      <c r="AI30" s="8">
        <v>44</v>
      </c>
      <c r="AJ30" s="7">
        <v>0</v>
      </c>
      <c r="AK30" s="8">
        <v>0</v>
      </c>
      <c r="AL30" s="8">
        <v>0</v>
      </c>
      <c r="AM30" s="8">
        <v>0</v>
      </c>
      <c r="AN30" s="7">
        <v>0</v>
      </c>
      <c r="AO30" s="7">
        <v>292</v>
      </c>
      <c r="AP30" s="8">
        <v>0</v>
      </c>
      <c r="AQ30" s="7">
        <v>1492</v>
      </c>
      <c r="AR30" s="7">
        <v>2273</v>
      </c>
      <c r="AS30" s="7">
        <v>16483</v>
      </c>
      <c r="AT30" s="8">
        <v>0</v>
      </c>
      <c r="AU30" s="7">
        <v>256</v>
      </c>
      <c r="AV30" s="7">
        <v>55567</v>
      </c>
      <c r="AW30" s="7"/>
      <c r="AX30" s="8">
        <v>0</v>
      </c>
      <c r="AY30" s="7">
        <v>363570</v>
      </c>
      <c r="AZ30" s="8">
        <v>0</v>
      </c>
      <c r="BA30" s="7">
        <v>6642</v>
      </c>
      <c r="BB30" s="7">
        <v>11805</v>
      </c>
      <c r="BC30" s="8">
        <v>0</v>
      </c>
      <c r="BD30" s="8">
        <v>11805</v>
      </c>
      <c r="BE30" s="8">
        <v>7220</v>
      </c>
      <c r="BF30" s="6">
        <v>0</v>
      </c>
      <c r="BG30" s="8">
        <v>6642</v>
      </c>
      <c r="BH30" s="8">
        <v>363570</v>
      </c>
      <c r="BI30" s="8">
        <v>0</v>
      </c>
      <c r="BJ30" s="8">
        <v>0</v>
      </c>
      <c r="BK30" s="8">
        <v>0</v>
      </c>
      <c r="BL30" s="45">
        <v>305907</v>
      </c>
      <c r="BM30" s="45">
        <v>377432</v>
      </c>
      <c r="BN30" s="45">
        <v>683339</v>
      </c>
      <c r="BO30" s="40" t="s">
        <v>61</v>
      </c>
      <c r="BP30" s="22" t="s">
        <v>118</v>
      </c>
      <c r="BQ30" s="52" t="s">
        <v>119</v>
      </c>
      <c r="BR30" s="55">
        <v>0</v>
      </c>
      <c r="BS30" s="50">
        <v>617.84719710669083</v>
      </c>
      <c r="BT30" s="80">
        <v>44.766506814333731</v>
      </c>
      <c r="BU30" s="75">
        <v>13.626582278481013</v>
      </c>
      <c r="BV30" s="14">
        <v>1.2179023508137432</v>
      </c>
      <c r="BW30" s="14">
        <v>39.452079566003619</v>
      </c>
      <c r="BX30" s="14">
        <v>14.903254972875226</v>
      </c>
      <c r="BY30" s="14">
        <v>0.23146473779385171</v>
      </c>
      <c r="BZ30" s="14">
        <v>59.088607594936711</v>
      </c>
      <c r="CA30" s="14">
        <v>74.894213381555147</v>
      </c>
      <c r="CB30" s="14">
        <v>50.241410488245933</v>
      </c>
      <c r="CC30" s="14">
        <v>125.13562386980108</v>
      </c>
      <c r="CD30" s="14">
        <v>10.673598553345389</v>
      </c>
      <c r="CE30" s="14">
        <v>6.5280289330922239</v>
      </c>
      <c r="CF30" s="14">
        <v>328.72513562386979</v>
      </c>
      <c r="CG30" s="19">
        <v>1.7459312839059675</v>
      </c>
    </row>
    <row r="31" spans="1:85" ht="13.8" x14ac:dyDescent="0.3">
      <c r="A31" s="3" t="s">
        <v>61</v>
      </c>
      <c r="B31" s="4" t="s">
        <v>120</v>
      </c>
      <c r="C31" s="4" t="s">
        <v>121</v>
      </c>
      <c r="D31" s="5">
        <v>2645</v>
      </c>
      <c r="E31" s="6">
        <v>11</v>
      </c>
      <c r="F31" s="6">
        <v>31156</v>
      </c>
      <c r="G31" s="7">
        <v>81305</v>
      </c>
      <c r="H31" s="6">
        <v>0</v>
      </c>
      <c r="I31" s="6">
        <v>11761</v>
      </c>
      <c r="J31" s="7">
        <v>0</v>
      </c>
      <c r="K31" s="7">
        <v>86535</v>
      </c>
      <c r="L31" s="8">
        <v>0</v>
      </c>
      <c r="M31" s="6">
        <v>0</v>
      </c>
      <c r="N31" s="7">
        <v>989</v>
      </c>
      <c r="O31" s="8">
        <v>0</v>
      </c>
      <c r="P31" s="6">
        <v>0</v>
      </c>
      <c r="Q31" s="6">
        <v>0</v>
      </c>
      <c r="R31" s="6">
        <v>0</v>
      </c>
      <c r="S31" s="7">
        <v>0</v>
      </c>
      <c r="T31" s="6">
        <v>0</v>
      </c>
      <c r="U31" s="6">
        <v>0</v>
      </c>
      <c r="V31" s="6">
        <v>750</v>
      </c>
      <c r="W31" s="7">
        <v>0</v>
      </c>
      <c r="X31" s="7">
        <v>105235</v>
      </c>
      <c r="Y31" s="6">
        <v>0</v>
      </c>
      <c r="Z31" s="7">
        <v>173770</v>
      </c>
      <c r="AA31" s="7">
        <v>8015</v>
      </c>
      <c r="AB31" s="8">
        <v>0</v>
      </c>
      <c r="AC31" s="8">
        <v>0</v>
      </c>
      <c r="AD31" s="6">
        <v>0</v>
      </c>
      <c r="AE31" s="6">
        <v>0</v>
      </c>
      <c r="AF31" s="7">
        <v>1</v>
      </c>
      <c r="AG31" s="7">
        <v>3600</v>
      </c>
      <c r="AH31" s="7">
        <v>2265</v>
      </c>
      <c r="AI31" s="8">
        <v>17</v>
      </c>
      <c r="AJ31" s="7">
        <v>65</v>
      </c>
      <c r="AK31" s="8">
        <v>0</v>
      </c>
      <c r="AL31" s="8">
        <v>0</v>
      </c>
      <c r="AM31" s="8">
        <v>199</v>
      </c>
      <c r="AN31" s="7">
        <v>0</v>
      </c>
      <c r="AO31" s="7">
        <v>116</v>
      </c>
      <c r="AP31" s="8">
        <v>121</v>
      </c>
      <c r="AQ31" s="7">
        <v>2367</v>
      </c>
      <c r="AR31" s="7">
        <v>4771</v>
      </c>
      <c r="AS31" s="7">
        <v>14516</v>
      </c>
      <c r="AT31" s="8">
        <v>0</v>
      </c>
      <c r="AU31" s="7">
        <v>3995</v>
      </c>
      <c r="AV31" s="7">
        <v>194203</v>
      </c>
      <c r="AW31" s="7"/>
      <c r="AX31" s="8">
        <v>0</v>
      </c>
      <c r="AY31" s="7">
        <v>285780</v>
      </c>
      <c r="AZ31" s="8">
        <v>0</v>
      </c>
      <c r="BA31" s="7">
        <v>10380</v>
      </c>
      <c r="BB31" s="7">
        <v>11458</v>
      </c>
      <c r="BC31" s="8">
        <v>120</v>
      </c>
      <c r="BD31" s="8">
        <v>0</v>
      </c>
      <c r="BE31" s="8">
        <v>11458</v>
      </c>
      <c r="BF31" s="6">
        <v>0</v>
      </c>
      <c r="BG31" s="8">
        <v>10380</v>
      </c>
      <c r="BH31" s="8">
        <v>285780</v>
      </c>
      <c r="BI31" s="8">
        <v>0</v>
      </c>
      <c r="BJ31" s="8">
        <v>0</v>
      </c>
      <c r="BK31" s="8">
        <v>0</v>
      </c>
      <c r="BL31" s="45">
        <v>725763</v>
      </c>
      <c r="BM31" s="45">
        <v>307618</v>
      </c>
      <c r="BN31" s="45">
        <v>1033381</v>
      </c>
      <c r="BO31" s="40" t="s">
        <v>61</v>
      </c>
      <c r="BP31" s="22" t="s">
        <v>120</v>
      </c>
      <c r="BQ31" s="52" t="s">
        <v>121</v>
      </c>
      <c r="BR31" s="55">
        <v>59700</v>
      </c>
      <c r="BS31" s="50">
        <v>413.26313799621926</v>
      </c>
      <c r="BT31" s="80">
        <v>71.857712282987265</v>
      </c>
      <c r="BU31" s="75">
        <v>51.565595463137996</v>
      </c>
      <c r="BV31" s="14">
        <v>30.739130434782609</v>
      </c>
      <c r="BW31" s="14">
        <v>32.716446124763706</v>
      </c>
      <c r="BX31" s="14">
        <v>5.4880907372400758</v>
      </c>
      <c r="BY31" s="14">
        <v>5.9568998109640834</v>
      </c>
      <c r="BZ31" s="14">
        <v>0</v>
      </c>
      <c r="CA31" s="14">
        <v>65.69754253308129</v>
      </c>
      <c r="CB31" s="14">
        <v>73.422684310018909</v>
      </c>
      <c r="CC31" s="14">
        <v>139.1202268431002</v>
      </c>
      <c r="CD31" s="14">
        <v>0</v>
      </c>
      <c r="CE31" s="14">
        <v>4.3319470699432889</v>
      </c>
      <c r="CF31" s="14">
        <v>108.04536862003781</v>
      </c>
      <c r="CG31" s="19">
        <v>0.28355387523629488</v>
      </c>
    </row>
    <row r="32" spans="1:85" ht="13.8" x14ac:dyDescent="0.3">
      <c r="A32" s="3" t="s">
        <v>61</v>
      </c>
      <c r="B32" s="4" t="s">
        <v>122</v>
      </c>
      <c r="C32" s="4" t="s">
        <v>123</v>
      </c>
      <c r="D32" s="5">
        <v>1129</v>
      </c>
      <c r="E32" s="6">
        <v>0</v>
      </c>
      <c r="F32" s="6">
        <v>10579</v>
      </c>
      <c r="G32" s="7">
        <v>2211</v>
      </c>
      <c r="H32" s="6">
        <v>0</v>
      </c>
      <c r="I32" s="6">
        <v>0</v>
      </c>
      <c r="J32" s="7">
        <v>29255</v>
      </c>
      <c r="K32" s="7">
        <v>28311</v>
      </c>
      <c r="L32" s="8">
        <v>0</v>
      </c>
      <c r="M32" s="6">
        <v>0</v>
      </c>
      <c r="N32" s="7">
        <v>947</v>
      </c>
      <c r="O32" s="8">
        <v>0</v>
      </c>
      <c r="P32" s="6">
        <v>0</v>
      </c>
      <c r="Q32" s="6">
        <v>0</v>
      </c>
      <c r="R32" s="6">
        <v>0</v>
      </c>
      <c r="S32" s="7">
        <v>0</v>
      </c>
      <c r="T32" s="6">
        <v>0</v>
      </c>
      <c r="U32" s="6">
        <v>0</v>
      </c>
      <c r="V32" s="6">
        <v>0</v>
      </c>
      <c r="W32" s="7">
        <v>1931</v>
      </c>
      <c r="X32" s="7">
        <v>34072</v>
      </c>
      <c r="Y32" s="6">
        <v>0</v>
      </c>
      <c r="Z32" s="7">
        <v>105812</v>
      </c>
      <c r="AA32" s="7">
        <v>410</v>
      </c>
      <c r="AB32" s="8">
        <v>0</v>
      </c>
      <c r="AC32" s="8">
        <v>0</v>
      </c>
      <c r="AD32" s="6">
        <v>0</v>
      </c>
      <c r="AE32" s="6">
        <v>0</v>
      </c>
      <c r="AF32" s="7">
        <v>26</v>
      </c>
      <c r="AG32" s="7">
        <v>1530</v>
      </c>
      <c r="AH32" s="7">
        <v>299</v>
      </c>
      <c r="AI32" s="8">
        <v>56</v>
      </c>
      <c r="AJ32" s="7">
        <v>0</v>
      </c>
      <c r="AK32" s="8">
        <v>0</v>
      </c>
      <c r="AL32" s="8">
        <v>0</v>
      </c>
      <c r="AM32" s="8">
        <v>0</v>
      </c>
      <c r="AN32" s="7">
        <v>0</v>
      </c>
      <c r="AO32" s="7">
        <v>378</v>
      </c>
      <c r="AP32" s="8">
        <v>0</v>
      </c>
      <c r="AQ32" s="7">
        <v>1492</v>
      </c>
      <c r="AR32" s="7">
        <v>2273</v>
      </c>
      <c r="AS32" s="7">
        <v>16483</v>
      </c>
      <c r="AT32" s="8">
        <v>0</v>
      </c>
      <c r="AU32" s="7">
        <v>256</v>
      </c>
      <c r="AV32" s="7">
        <v>74129</v>
      </c>
      <c r="AW32" s="7"/>
      <c r="AX32" s="8">
        <v>0</v>
      </c>
      <c r="AY32" s="7">
        <v>153086</v>
      </c>
      <c r="AZ32" s="8">
        <v>0</v>
      </c>
      <c r="BA32" s="7">
        <v>3929</v>
      </c>
      <c r="BB32" s="7">
        <v>7220</v>
      </c>
      <c r="BC32" s="8">
        <v>0</v>
      </c>
      <c r="BD32" s="8">
        <v>11805</v>
      </c>
      <c r="BE32" s="8">
        <v>7220</v>
      </c>
      <c r="BF32" s="6">
        <v>0</v>
      </c>
      <c r="BG32" s="8">
        <v>3929</v>
      </c>
      <c r="BH32" s="8">
        <v>153086</v>
      </c>
      <c r="BI32" s="8">
        <v>0</v>
      </c>
      <c r="BJ32" s="8">
        <v>0</v>
      </c>
      <c r="BK32" s="8">
        <v>0</v>
      </c>
      <c r="BL32" s="45">
        <v>322255</v>
      </c>
      <c r="BM32" s="45">
        <v>164235</v>
      </c>
      <c r="BN32" s="45">
        <v>486490</v>
      </c>
      <c r="BO32" s="40" t="s">
        <v>61</v>
      </c>
      <c r="BP32" s="22" t="s">
        <v>122</v>
      </c>
      <c r="BQ32" s="52" t="s">
        <v>123</v>
      </c>
      <c r="BR32" s="55">
        <v>0</v>
      </c>
      <c r="BS32" s="50">
        <v>430.90345438441096</v>
      </c>
      <c r="BT32" s="80">
        <v>66.24082714958169</v>
      </c>
      <c r="BU32" s="75">
        <v>39.549158547387066</v>
      </c>
      <c r="BV32" s="14">
        <v>1.95837023914969</v>
      </c>
      <c r="BW32" s="14">
        <v>25.076173604960143</v>
      </c>
      <c r="BX32" s="14">
        <v>14.599645704162976</v>
      </c>
      <c r="BY32" s="14">
        <v>0.22674933569530559</v>
      </c>
      <c r="BZ32" s="14">
        <v>25.91231178033658</v>
      </c>
      <c r="CA32" s="14">
        <v>93.72187776793622</v>
      </c>
      <c r="CB32" s="14">
        <v>65.658990256864485</v>
      </c>
      <c r="CC32" s="14">
        <v>159.38086802480072</v>
      </c>
      <c r="CD32" s="14">
        <v>10.45615589016829</v>
      </c>
      <c r="CE32" s="14">
        <v>6.395039858281665</v>
      </c>
      <c r="CF32" s="14">
        <v>135.59433126660761</v>
      </c>
      <c r="CG32" s="19">
        <v>1.7103631532329495</v>
      </c>
    </row>
    <row r="33" spans="1:85" ht="13.8" x14ac:dyDescent="0.3">
      <c r="A33" s="3" t="s">
        <v>61</v>
      </c>
      <c r="B33" s="4" t="s">
        <v>124</v>
      </c>
      <c r="C33" s="4" t="s">
        <v>125</v>
      </c>
      <c r="D33" s="5">
        <v>6860</v>
      </c>
      <c r="E33" s="6">
        <v>0</v>
      </c>
      <c r="F33" s="6">
        <v>1262050</v>
      </c>
      <c r="G33" s="7">
        <v>0</v>
      </c>
      <c r="H33" s="6">
        <v>608232</v>
      </c>
      <c r="I33" s="6">
        <v>0</v>
      </c>
      <c r="J33" s="7">
        <v>409504</v>
      </c>
      <c r="K33" s="7">
        <v>216665</v>
      </c>
      <c r="L33" s="8">
        <v>0</v>
      </c>
      <c r="M33" s="6">
        <v>0</v>
      </c>
      <c r="N33" s="7">
        <v>768</v>
      </c>
      <c r="O33" s="8">
        <v>0</v>
      </c>
      <c r="P33" s="6">
        <v>0</v>
      </c>
      <c r="Q33" s="6">
        <v>0</v>
      </c>
      <c r="R33" s="6">
        <v>0</v>
      </c>
      <c r="S33" s="7">
        <v>696</v>
      </c>
      <c r="T33" s="6">
        <v>0</v>
      </c>
      <c r="U33" s="6">
        <v>0</v>
      </c>
      <c r="V33" s="6">
        <v>0</v>
      </c>
      <c r="W33" s="7">
        <v>247902</v>
      </c>
      <c r="X33" s="7">
        <v>244247</v>
      </c>
      <c r="Y33" s="6">
        <v>0</v>
      </c>
      <c r="Z33" s="7">
        <v>269620</v>
      </c>
      <c r="AA33" s="7">
        <v>32180</v>
      </c>
      <c r="AB33" s="8">
        <v>0</v>
      </c>
      <c r="AC33" s="8">
        <v>0</v>
      </c>
      <c r="AD33" s="6">
        <v>0</v>
      </c>
      <c r="AE33" s="6">
        <v>0</v>
      </c>
      <c r="AF33" s="7">
        <v>273</v>
      </c>
      <c r="AG33" s="7">
        <v>4788</v>
      </c>
      <c r="AH33" s="7">
        <v>1797</v>
      </c>
      <c r="AI33" s="8">
        <v>528</v>
      </c>
      <c r="AJ33" s="7">
        <v>0</v>
      </c>
      <c r="AK33" s="8">
        <v>0</v>
      </c>
      <c r="AL33" s="8">
        <v>0</v>
      </c>
      <c r="AM33" s="8">
        <v>0</v>
      </c>
      <c r="AN33" s="7">
        <v>40</v>
      </c>
      <c r="AO33" s="7">
        <v>192</v>
      </c>
      <c r="AP33" s="8">
        <v>0</v>
      </c>
      <c r="AQ33" s="7">
        <v>6006</v>
      </c>
      <c r="AR33" s="7">
        <v>7771</v>
      </c>
      <c r="AS33" s="7">
        <v>264166</v>
      </c>
      <c r="AT33" s="8">
        <v>0</v>
      </c>
      <c r="AU33" s="7">
        <v>12836</v>
      </c>
      <c r="AV33" s="7">
        <v>329822</v>
      </c>
      <c r="AW33" s="7"/>
      <c r="AX33" s="8">
        <v>0</v>
      </c>
      <c r="AY33" s="7">
        <v>1756596</v>
      </c>
      <c r="AZ33" s="8">
        <v>0</v>
      </c>
      <c r="BA33" s="7">
        <v>76280</v>
      </c>
      <c r="BB33" s="7">
        <v>19960</v>
      </c>
      <c r="BC33" s="8">
        <v>0</v>
      </c>
      <c r="BD33" s="8">
        <v>63747</v>
      </c>
      <c r="BE33" s="8">
        <v>19960</v>
      </c>
      <c r="BF33" s="6">
        <v>0</v>
      </c>
      <c r="BG33" s="8">
        <v>76280</v>
      </c>
      <c r="BH33" s="8">
        <v>1756596</v>
      </c>
      <c r="BI33" s="8">
        <v>0</v>
      </c>
      <c r="BJ33" s="8">
        <v>0</v>
      </c>
      <c r="BK33" s="8">
        <v>0</v>
      </c>
      <c r="BL33" s="45">
        <v>3983830</v>
      </c>
      <c r="BM33" s="45">
        <v>1852836</v>
      </c>
      <c r="BN33" s="45">
        <v>5836666</v>
      </c>
      <c r="BO33" s="40" t="s">
        <v>61</v>
      </c>
      <c r="BP33" s="22" t="s">
        <v>124</v>
      </c>
      <c r="BQ33" s="52" t="s">
        <v>125</v>
      </c>
      <c r="BR33" s="55">
        <v>4340</v>
      </c>
      <c r="BS33" s="50">
        <v>851.4586005830904</v>
      </c>
      <c r="BT33" s="80">
        <v>68.278820463461258</v>
      </c>
      <c r="BU33" s="75">
        <v>219.57682215743441</v>
      </c>
      <c r="BV33" s="14">
        <v>0</v>
      </c>
      <c r="BW33" s="14">
        <v>31.583819241982507</v>
      </c>
      <c r="BX33" s="14">
        <v>127.17172011661808</v>
      </c>
      <c r="BY33" s="14">
        <v>1.871137026239067</v>
      </c>
      <c r="BZ33" s="14">
        <v>59.694460641399417</v>
      </c>
      <c r="CA33" s="14">
        <v>39.303206997084551</v>
      </c>
      <c r="CB33" s="14">
        <v>48.079008746355683</v>
      </c>
      <c r="CC33" s="14">
        <v>87.382215743440227</v>
      </c>
      <c r="CD33" s="14">
        <v>9.2925655976676378</v>
      </c>
      <c r="CE33" s="14">
        <v>2.9096209912536444</v>
      </c>
      <c r="CF33" s="14">
        <v>256.06355685131194</v>
      </c>
      <c r="CG33" s="19">
        <v>36.13731778425656</v>
      </c>
    </row>
    <row r="34" spans="1:85" ht="13.8" x14ac:dyDescent="0.3">
      <c r="A34" s="3" t="s">
        <v>61</v>
      </c>
      <c r="B34" s="4" t="s">
        <v>126</v>
      </c>
      <c r="C34" s="4" t="s">
        <v>127</v>
      </c>
      <c r="D34" s="5">
        <v>2860</v>
      </c>
      <c r="E34" s="6">
        <v>0</v>
      </c>
      <c r="F34" s="6">
        <v>58745</v>
      </c>
      <c r="G34" s="7">
        <v>100770</v>
      </c>
      <c r="H34" s="6">
        <v>0</v>
      </c>
      <c r="I34" s="6">
        <v>13551</v>
      </c>
      <c r="J34" s="7">
        <v>0</v>
      </c>
      <c r="K34" s="7">
        <v>101115</v>
      </c>
      <c r="L34" s="8">
        <v>0</v>
      </c>
      <c r="M34" s="6">
        <v>0</v>
      </c>
      <c r="N34" s="7">
        <v>150</v>
      </c>
      <c r="O34" s="8">
        <v>0</v>
      </c>
      <c r="P34" s="6">
        <v>0</v>
      </c>
      <c r="Q34" s="6">
        <v>0</v>
      </c>
      <c r="R34" s="6">
        <v>0</v>
      </c>
      <c r="S34" s="7">
        <v>0</v>
      </c>
      <c r="T34" s="6">
        <v>0</v>
      </c>
      <c r="U34" s="6">
        <v>0</v>
      </c>
      <c r="V34" s="6">
        <v>100</v>
      </c>
      <c r="W34" s="7">
        <v>0</v>
      </c>
      <c r="X34" s="7">
        <v>123300</v>
      </c>
      <c r="Y34" s="6">
        <v>0</v>
      </c>
      <c r="Z34" s="7">
        <v>303540</v>
      </c>
      <c r="AA34" s="7">
        <v>7513</v>
      </c>
      <c r="AB34" s="8">
        <v>0</v>
      </c>
      <c r="AC34" s="8">
        <v>0</v>
      </c>
      <c r="AD34" s="6">
        <v>0</v>
      </c>
      <c r="AE34" s="6">
        <v>0</v>
      </c>
      <c r="AF34" s="7">
        <v>2</v>
      </c>
      <c r="AG34" s="7">
        <v>1960</v>
      </c>
      <c r="AH34" s="7">
        <v>17</v>
      </c>
      <c r="AI34" s="8">
        <v>40</v>
      </c>
      <c r="AJ34" s="7">
        <v>167</v>
      </c>
      <c r="AK34" s="8">
        <v>0</v>
      </c>
      <c r="AL34" s="8">
        <v>0</v>
      </c>
      <c r="AM34" s="8">
        <v>120</v>
      </c>
      <c r="AN34" s="7">
        <v>0</v>
      </c>
      <c r="AO34" s="7">
        <v>156</v>
      </c>
      <c r="AP34" s="8">
        <v>71</v>
      </c>
      <c r="AQ34" s="7">
        <v>2655</v>
      </c>
      <c r="AR34" s="7">
        <v>7224</v>
      </c>
      <c r="AS34" s="7">
        <v>15327</v>
      </c>
      <c r="AT34" s="8">
        <v>0</v>
      </c>
      <c r="AU34" s="7">
        <v>5157</v>
      </c>
      <c r="AV34" s="7">
        <v>234482</v>
      </c>
      <c r="AW34" s="7"/>
      <c r="AX34" s="8">
        <v>0</v>
      </c>
      <c r="AY34" s="7">
        <v>298730</v>
      </c>
      <c r="AZ34" s="8">
        <v>0</v>
      </c>
      <c r="BA34" s="7">
        <v>35460</v>
      </c>
      <c r="BB34" s="7">
        <v>21260</v>
      </c>
      <c r="BC34" s="8">
        <v>740</v>
      </c>
      <c r="BD34" s="8">
        <v>0</v>
      </c>
      <c r="BE34" s="8">
        <v>21260</v>
      </c>
      <c r="BF34" s="6">
        <v>0</v>
      </c>
      <c r="BG34" s="8">
        <v>35460</v>
      </c>
      <c r="BH34" s="8">
        <v>298730</v>
      </c>
      <c r="BI34" s="8">
        <v>0</v>
      </c>
      <c r="BJ34" s="8">
        <v>0</v>
      </c>
      <c r="BK34" s="8">
        <v>0</v>
      </c>
      <c r="BL34" s="45">
        <v>976162</v>
      </c>
      <c r="BM34" s="45">
        <v>355450</v>
      </c>
      <c r="BN34" s="45">
        <v>1331612</v>
      </c>
      <c r="BO34" s="40" t="s">
        <v>61</v>
      </c>
      <c r="BP34" s="22" t="s">
        <v>126</v>
      </c>
      <c r="BQ34" s="52" t="s">
        <v>127</v>
      </c>
      <c r="BR34" s="55">
        <v>17669.999999999996</v>
      </c>
      <c r="BS34" s="50">
        <v>471.77692307692308</v>
      </c>
      <c r="BT34" s="80">
        <v>73.656359456362722</v>
      </c>
      <c r="BU34" s="75">
        <v>63.6520979020979</v>
      </c>
      <c r="BV34" s="14">
        <v>35.234265734265733</v>
      </c>
      <c r="BW34" s="14">
        <v>35.354895104895107</v>
      </c>
      <c r="BX34" s="14">
        <v>5.3590909090909093</v>
      </c>
      <c r="BY34" s="14">
        <v>6.5412587412587415</v>
      </c>
      <c r="BZ34" s="14">
        <v>0</v>
      </c>
      <c r="CA34" s="14">
        <v>106.13286713286713</v>
      </c>
      <c r="CB34" s="14">
        <v>81.986713286713282</v>
      </c>
      <c r="CC34" s="14">
        <v>188.11958041958042</v>
      </c>
      <c r="CD34" s="14">
        <v>0</v>
      </c>
      <c r="CE34" s="14">
        <v>7.4335664335664333</v>
      </c>
      <c r="CF34" s="14">
        <v>104.45104895104895</v>
      </c>
      <c r="CG34" s="19">
        <v>3.4965034965034968E-2</v>
      </c>
    </row>
    <row r="35" spans="1:85" ht="13.8" x14ac:dyDescent="0.3">
      <c r="A35" s="3" t="s">
        <v>61</v>
      </c>
      <c r="B35" s="4" t="s">
        <v>128</v>
      </c>
      <c r="C35" s="4" t="s">
        <v>129</v>
      </c>
      <c r="D35" s="5">
        <v>727</v>
      </c>
      <c r="E35" s="6">
        <v>0</v>
      </c>
      <c r="F35" s="6">
        <v>11696</v>
      </c>
      <c r="G35" s="7">
        <v>88</v>
      </c>
      <c r="H35" s="6">
        <v>0</v>
      </c>
      <c r="I35" s="6">
        <v>0</v>
      </c>
      <c r="J35" s="7">
        <v>37717</v>
      </c>
      <c r="K35" s="7">
        <v>29650</v>
      </c>
      <c r="L35" s="8">
        <v>0</v>
      </c>
      <c r="M35" s="6">
        <v>0</v>
      </c>
      <c r="N35" s="7">
        <v>0</v>
      </c>
      <c r="O35" s="8">
        <v>0</v>
      </c>
      <c r="P35" s="6">
        <v>0</v>
      </c>
      <c r="Q35" s="6">
        <v>0</v>
      </c>
      <c r="R35" s="6">
        <v>0</v>
      </c>
      <c r="S35" s="7">
        <v>0</v>
      </c>
      <c r="T35" s="6">
        <v>0</v>
      </c>
      <c r="U35" s="6">
        <v>0</v>
      </c>
      <c r="V35" s="6">
        <v>0</v>
      </c>
      <c r="W35" s="7">
        <v>13164</v>
      </c>
      <c r="X35" s="7">
        <v>19768</v>
      </c>
      <c r="Y35" s="6">
        <v>0</v>
      </c>
      <c r="Z35" s="7">
        <v>112630</v>
      </c>
      <c r="AA35" s="7">
        <v>840</v>
      </c>
      <c r="AB35" s="8">
        <v>0</v>
      </c>
      <c r="AC35" s="8">
        <v>0</v>
      </c>
      <c r="AD35" s="6">
        <v>0</v>
      </c>
      <c r="AE35" s="6">
        <v>0</v>
      </c>
      <c r="AF35" s="7">
        <v>32</v>
      </c>
      <c r="AG35" s="7">
        <v>972</v>
      </c>
      <c r="AH35" s="7">
        <v>216</v>
      </c>
      <c r="AI35" s="8">
        <v>0</v>
      </c>
      <c r="AJ35" s="7">
        <v>0</v>
      </c>
      <c r="AK35" s="8">
        <v>0</v>
      </c>
      <c r="AL35" s="8">
        <v>0</v>
      </c>
      <c r="AM35" s="8">
        <v>0</v>
      </c>
      <c r="AN35" s="7">
        <v>0</v>
      </c>
      <c r="AO35" s="7">
        <v>38</v>
      </c>
      <c r="AP35" s="8">
        <v>0</v>
      </c>
      <c r="AQ35" s="7">
        <v>1052</v>
      </c>
      <c r="AR35" s="7">
        <v>2307</v>
      </c>
      <c r="AS35" s="7">
        <v>2980</v>
      </c>
      <c r="AT35" s="8">
        <v>0</v>
      </c>
      <c r="AU35" s="7">
        <v>2995</v>
      </c>
      <c r="AV35" s="7">
        <v>17078</v>
      </c>
      <c r="AW35" s="7"/>
      <c r="AX35" s="8">
        <v>0</v>
      </c>
      <c r="AY35" s="7">
        <v>17901</v>
      </c>
      <c r="AZ35" s="8">
        <v>0</v>
      </c>
      <c r="BA35" s="7">
        <v>13289</v>
      </c>
      <c r="BB35" s="7">
        <v>9601</v>
      </c>
      <c r="BC35" s="8">
        <v>0</v>
      </c>
      <c r="BD35" s="8">
        <v>2580</v>
      </c>
      <c r="BE35" s="8">
        <v>9601</v>
      </c>
      <c r="BF35" s="6">
        <v>0</v>
      </c>
      <c r="BG35" s="8">
        <v>13289</v>
      </c>
      <c r="BH35" s="8">
        <v>17901</v>
      </c>
      <c r="BI35" s="8">
        <v>0</v>
      </c>
      <c r="BJ35" s="8">
        <v>0</v>
      </c>
      <c r="BK35" s="8">
        <v>0</v>
      </c>
      <c r="BL35" s="45">
        <v>255803</v>
      </c>
      <c r="BM35" s="45">
        <v>40791</v>
      </c>
      <c r="BN35" s="45">
        <v>296594</v>
      </c>
      <c r="BO35" s="40" t="s">
        <v>61</v>
      </c>
      <c r="BP35" s="22" t="s">
        <v>128</v>
      </c>
      <c r="BQ35" s="52" t="s">
        <v>129</v>
      </c>
      <c r="BR35" s="55">
        <v>0</v>
      </c>
      <c r="BS35" s="50">
        <v>407.96973865199448</v>
      </c>
      <c r="BT35" s="80">
        <v>86.246855971462679</v>
      </c>
      <c r="BU35" s="75">
        <v>43.279229711141681</v>
      </c>
      <c r="BV35" s="14">
        <v>0.12104539202200826</v>
      </c>
      <c r="BW35" s="14">
        <v>40.784044016506186</v>
      </c>
      <c r="BX35" s="14">
        <v>4.0990371389270974</v>
      </c>
      <c r="BY35" s="14">
        <v>4.1196698762035764</v>
      </c>
      <c r="BZ35" s="14">
        <v>51.880330123796426</v>
      </c>
      <c r="CA35" s="14">
        <v>154.92434662998625</v>
      </c>
      <c r="CB35" s="14">
        <v>23.491059147180192</v>
      </c>
      <c r="CC35" s="14">
        <v>178.41540577716643</v>
      </c>
      <c r="CD35" s="14">
        <v>3.5488308115543328</v>
      </c>
      <c r="CE35" s="14">
        <v>13.206327372764786</v>
      </c>
      <c r="CF35" s="14">
        <v>24.623108665749655</v>
      </c>
      <c r="CG35" s="19">
        <v>18.107290233837688</v>
      </c>
    </row>
    <row r="36" spans="1:85" ht="13.8" x14ac:dyDescent="0.3">
      <c r="A36" s="3" t="s">
        <v>61</v>
      </c>
      <c r="B36" s="4" t="s">
        <v>130</v>
      </c>
      <c r="C36" s="4" t="s">
        <v>131</v>
      </c>
      <c r="D36" s="5">
        <v>6270</v>
      </c>
      <c r="E36" s="6">
        <v>76</v>
      </c>
      <c r="F36" s="6">
        <v>154800</v>
      </c>
      <c r="G36" s="7">
        <v>194222</v>
      </c>
      <c r="H36" s="6">
        <v>2445</v>
      </c>
      <c r="I36" s="6">
        <v>30096</v>
      </c>
      <c r="J36" s="7">
        <v>0</v>
      </c>
      <c r="K36" s="7">
        <v>212727</v>
      </c>
      <c r="L36" s="8">
        <v>30</v>
      </c>
      <c r="M36" s="6">
        <v>0</v>
      </c>
      <c r="N36" s="7">
        <v>6100</v>
      </c>
      <c r="O36" s="8">
        <v>0</v>
      </c>
      <c r="P36" s="6">
        <v>0</v>
      </c>
      <c r="Q36" s="6">
        <v>0</v>
      </c>
      <c r="R36" s="6">
        <v>0</v>
      </c>
      <c r="S36" s="7">
        <v>0</v>
      </c>
      <c r="T36" s="6">
        <v>70</v>
      </c>
      <c r="U36" s="6">
        <v>0</v>
      </c>
      <c r="V36" s="6">
        <v>75700</v>
      </c>
      <c r="W36" s="7">
        <v>0</v>
      </c>
      <c r="X36" s="7">
        <v>233620</v>
      </c>
      <c r="Y36" s="6">
        <v>0</v>
      </c>
      <c r="Z36" s="7">
        <v>425380</v>
      </c>
      <c r="AA36" s="7">
        <v>21040</v>
      </c>
      <c r="AB36" s="8">
        <v>0</v>
      </c>
      <c r="AC36" s="8">
        <v>50</v>
      </c>
      <c r="AD36" s="6">
        <v>70</v>
      </c>
      <c r="AE36" s="6">
        <v>160</v>
      </c>
      <c r="AF36" s="7">
        <v>117</v>
      </c>
      <c r="AG36" s="7">
        <v>6120</v>
      </c>
      <c r="AH36" s="7">
        <v>2810</v>
      </c>
      <c r="AI36" s="8">
        <v>760</v>
      </c>
      <c r="AJ36" s="7">
        <v>3065</v>
      </c>
      <c r="AK36" s="8">
        <v>0</v>
      </c>
      <c r="AL36" s="8">
        <v>60</v>
      </c>
      <c r="AM36" s="8">
        <v>317</v>
      </c>
      <c r="AN36" s="7">
        <v>0</v>
      </c>
      <c r="AO36" s="7">
        <v>2940</v>
      </c>
      <c r="AP36" s="8">
        <v>181</v>
      </c>
      <c r="AQ36" s="7">
        <v>10475</v>
      </c>
      <c r="AR36" s="7">
        <v>15296</v>
      </c>
      <c r="AS36" s="7">
        <v>62850</v>
      </c>
      <c r="AT36" s="8">
        <v>0</v>
      </c>
      <c r="AU36" s="7">
        <v>39050</v>
      </c>
      <c r="AV36" s="7">
        <v>276290</v>
      </c>
      <c r="AW36" s="7"/>
      <c r="AX36" s="8">
        <v>0</v>
      </c>
      <c r="AY36" s="7">
        <v>1043400</v>
      </c>
      <c r="AZ36" s="8">
        <v>0</v>
      </c>
      <c r="BA36" s="7">
        <v>76840</v>
      </c>
      <c r="BB36" s="7">
        <v>45570</v>
      </c>
      <c r="BC36" s="8">
        <v>0</v>
      </c>
      <c r="BD36" s="8">
        <v>0</v>
      </c>
      <c r="BE36" s="8">
        <v>44840</v>
      </c>
      <c r="BF36" s="6">
        <v>0</v>
      </c>
      <c r="BG36" s="8">
        <v>76840</v>
      </c>
      <c r="BH36" s="8">
        <v>1043400</v>
      </c>
      <c r="BI36" s="8">
        <v>0</v>
      </c>
      <c r="BJ36" s="8">
        <v>0</v>
      </c>
      <c r="BK36" s="8">
        <v>0</v>
      </c>
      <c r="BL36" s="45">
        <v>1776917</v>
      </c>
      <c r="BM36" s="45">
        <v>1165080</v>
      </c>
      <c r="BN36" s="45">
        <v>2941997</v>
      </c>
      <c r="BO36" s="40" t="s">
        <v>61</v>
      </c>
      <c r="BP36" s="22" t="s">
        <v>130</v>
      </c>
      <c r="BQ36" s="52" t="s">
        <v>131</v>
      </c>
      <c r="BR36" s="55">
        <v>198000</v>
      </c>
      <c r="BS36" s="50">
        <v>500.79696969696971</v>
      </c>
      <c r="BT36" s="80">
        <v>62.895505951120334</v>
      </c>
      <c r="BU36" s="75">
        <v>61.948963317384369</v>
      </c>
      <c r="BV36" s="14">
        <v>30.976395534290273</v>
      </c>
      <c r="BW36" s="14">
        <v>33.927751196172245</v>
      </c>
      <c r="BX36" s="14">
        <v>10.413875598086124</v>
      </c>
      <c r="BY36" s="14">
        <v>11.028070175438597</v>
      </c>
      <c r="BZ36" s="14">
        <v>0</v>
      </c>
      <c r="CA36" s="14">
        <v>67.843700159489629</v>
      </c>
      <c r="CB36" s="14">
        <v>44.065390749601278</v>
      </c>
      <c r="CC36" s="14">
        <v>111.90909090909091</v>
      </c>
      <c r="CD36" s="14">
        <v>0</v>
      </c>
      <c r="CE36" s="14">
        <v>7.1515151515151514</v>
      </c>
      <c r="CF36" s="14">
        <v>166.41148325358853</v>
      </c>
      <c r="CG36" s="19">
        <v>12.073365231259968</v>
      </c>
    </row>
    <row r="37" spans="1:85" ht="13.8" x14ac:dyDescent="0.3">
      <c r="A37" s="3" t="s">
        <v>61</v>
      </c>
      <c r="B37" s="4" t="s">
        <v>132</v>
      </c>
      <c r="C37" s="4" t="s">
        <v>133</v>
      </c>
      <c r="D37" s="5">
        <v>94813</v>
      </c>
      <c r="E37" s="6">
        <v>0</v>
      </c>
      <c r="F37" s="6">
        <v>5499924</v>
      </c>
      <c r="G37" s="7">
        <v>333837</v>
      </c>
      <c r="H37" s="6">
        <v>2981720</v>
      </c>
      <c r="I37" s="6">
        <v>0</v>
      </c>
      <c r="J37" s="7">
        <v>3240761</v>
      </c>
      <c r="K37" s="7">
        <v>3122403</v>
      </c>
      <c r="L37" s="8">
        <v>1220</v>
      </c>
      <c r="M37" s="6">
        <v>0</v>
      </c>
      <c r="N37" s="7">
        <v>21410</v>
      </c>
      <c r="O37" s="8">
        <v>60</v>
      </c>
      <c r="P37" s="6">
        <v>0</v>
      </c>
      <c r="Q37" s="6">
        <v>0</v>
      </c>
      <c r="R37" s="6">
        <v>0</v>
      </c>
      <c r="S37" s="7">
        <v>13833</v>
      </c>
      <c r="T37" s="6">
        <v>0</v>
      </c>
      <c r="U37" s="6">
        <v>0</v>
      </c>
      <c r="V37" s="6">
        <v>0</v>
      </c>
      <c r="W37" s="7">
        <v>7037143</v>
      </c>
      <c r="X37" s="7">
        <v>4829669</v>
      </c>
      <c r="Y37" s="6">
        <v>16890</v>
      </c>
      <c r="Z37" s="7">
        <v>7713182</v>
      </c>
      <c r="AA37" s="7">
        <v>251445</v>
      </c>
      <c r="AB37" s="8">
        <v>0</v>
      </c>
      <c r="AC37" s="8">
        <v>0</v>
      </c>
      <c r="AD37" s="6">
        <v>0</v>
      </c>
      <c r="AE37" s="6">
        <v>0</v>
      </c>
      <c r="AF37" s="7">
        <v>3427</v>
      </c>
      <c r="AG37" s="7">
        <v>124401</v>
      </c>
      <c r="AH37" s="7">
        <v>38344</v>
      </c>
      <c r="AI37" s="8">
        <v>8200</v>
      </c>
      <c r="AJ37" s="7">
        <v>20100</v>
      </c>
      <c r="AK37" s="8">
        <v>0</v>
      </c>
      <c r="AL37" s="8">
        <v>0</v>
      </c>
      <c r="AM37" s="8">
        <v>0</v>
      </c>
      <c r="AN37" s="7">
        <v>12620</v>
      </c>
      <c r="AO37" s="7">
        <v>24308</v>
      </c>
      <c r="AP37" s="8">
        <v>0</v>
      </c>
      <c r="AQ37" s="7">
        <v>127246</v>
      </c>
      <c r="AR37" s="7">
        <v>187181</v>
      </c>
      <c r="AS37" s="7">
        <v>4022417</v>
      </c>
      <c r="AT37" s="8">
        <v>39220</v>
      </c>
      <c r="AU37" s="7">
        <v>387340</v>
      </c>
      <c r="AV37" s="7">
        <v>5789668</v>
      </c>
      <c r="AW37" s="7"/>
      <c r="AX37" s="8">
        <v>0</v>
      </c>
      <c r="AY37" s="7">
        <v>19976936</v>
      </c>
      <c r="AZ37" s="8">
        <v>0</v>
      </c>
      <c r="BA37" s="7">
        <v>4248119</v>
      </c>
      <c r="BB37" s="7">
        <v>698058</v>
      </c>
      <c r="BC37" s="8">
        <v>5703825</v>
      </c>
      <c r="BD37" s="8">
        <v>696268</v>
      </c>
      <c r="BE37" s="8">
        <v>553574</v>
      </c>
      <c r="BF37" s="6">
        <v>526590</v>
      </c>
      <c r="BG37" s="8">
        <v>3721529</v>
      </c>
      <c r="BH37" s="8">
        <v>19976936</v>
      </c>
      <c r="BI37" s="8">
        <v>0</v>
      </c>
      <c r="BJ37" s="8">
        <v>0</v>
      </c>
      <c r="BK37" s="8">
        <v>0</v>
      </c>
      <c r="BL37" s="45">
        <v>47070827</v>
      </c>
      <c r="BM37" s="45">
        <v>24252039</v>
      </c>
      <c r="BN37" s="45">
        <v>71322866</v>
      </c>
      <c r="BO37" s="40" t="s">
        <v>61</v>
      </c>
      <c r="BP37" s="22" t="s">
        <v>132</v>
      </c>
      <c r="BQ37" s="52" t="s">
        <v>133</v>
      </c>
      <c r="BR37" s="55">
        <v>247810</v>
      </c>
      <c r="BS37" s="50">
        <v>754.86142195690468</v>
      </c>
      <c r="BT37" s="80">
        <v>66.114559264467474</v>
      </c>
      <c r="BU37" s="75">
        <v>108.94701148576672</v>
      </c>
      <c r="BV37" s="14">
        <v>3.9346608587429994</v>
      </c>
      <c r="BW37" s="14">
        <v>33.110364612447661</v>
      </c>
      <c r="BX37" s="14">
        <v>73.87317140054634</v>
      </c>
      <c r="BY37" s="14">
        <v>4.0853047577863792</v>
      </c>
      <c r="BZ37" s="14">
        <v>34.180555409068376</v>
      </c>
      <c r="CA37" s="14">
        <v>81.351523525254976</v>
      </c>
      <c r="CB37" s="14">
        <v>61.064073492031682</v>
      </c>
      <c r="CC37" s="14">
        <v>142.41559701728667</v>
      </c>
      <c r="CD37" s="14">
        <v>7.3435921234429875</v>
      </c>
      <c r="CE37" s="14">
        <v>5.838587535464546</v>
      </c>
      <c r="CF37" s="14">
        <v>210.69827977176126</v>
      </c>
      <c r="CG37" s="19">
        <v>74.221288219969836</v>
      </c>
    </row>
    <row r="38" spans="1:85" ht="13.8" x14ac:dyDescent="0.3">
      <c r="A38" s="3" t="s">
        <v>61</v>
      </c>
      <c r="B38" s="4" t="s">
        <v>134</v>
      </c>
      <c r="C38" s="4" t="s">
        <v>135</v>
      </c>
      <c r="D38" s="5">
        <v>2795</v>
      </c>
      <c r="E38" s="6">
        <v>0</v>
      </c>
      <c r="F38" s="6">
        <v>25020</v>
      </c>
      <c r="G38" s="7">
        <v>1663</v>
      </c>
      <c r="H38" s="6">
        <v>0</v>
      </c>
      <c r="I38" s="6">
        <v>0</v>
      </c>
      <c r="J38" s="7">
        <v>92737</v>
      </c>
      <c r="K38" s="7">
        <v>40990</v>
      </c>
      <c r="L38" s="8">
        <v>0</v>
      </c>
      <c r="M38" s="6">
        <v>0</v>
      </c>
      <c r="N38" s="7">
        <v>0</v>
      </c>
      <c r="O38" s="8">
        <v>0</v>
      </c>
      <c r="P38" s="6">
        <v>0</v>
      </c>
      <c r="Q38" s="6">
        <v>0</v>
      </c>
      <c r="R38" s="6">
        <v>0</v>
      </c>
      <c r="S38" s="7">
        <v>121</v>
      </c>
      <c r="T38" s="6">
        <v>0</v>
      </c>
      <c r="U38" s="6">
        <v>0</v>
      </c>
      <c r="V38" s="6">
        <v>0</v>
      </c>
      <c r="W38" s="7">
        <v>0</v>
      </c>
      <c r="X38" s="7">
        <v>85548</v>
      </c>
      <c r="Y38" s="6">
        <v>0</v>
      </c>
      <c r="Z38" s="7">
        <v>0</v>
      </c>
      <c r="AA38" s="7">
        <v>21655</v>
      </c>
      <c r="AB38" s="8">
        <v>0</v>
      </c>
      <c r="AC38" s="8">
        <v>0</v>
      </c>
      <c r="AD38" s="6">
        <v>0</v>
      </c>
      <c r="AE38" s="6">
        <v>0</v>
      </c>
      <c r="AF38" s="7">
        <v>0</v>
      </c>
      <c r="AG38" s="7">
        <v>0</v>
      </c>
      <c r="AH38" s="7">
        <v>0</v>
      </c>
      <c r="AI38" s="8">
        <v>0</v>
      </c>
      <c r="AJ38" s="7">
        <v>0</v>
      </c>
      <c r="AK38" s="8">
        <v>0</v>
      </c>
      <c r="AL38" s="8">
        <v>0</v>
      </c>
      <c r="AM38" s="8">
        <v>0</v>
      </c>
      <c r="AN38" s="7">
        <v>0</v>
      </c>
      <c r="AO38" s="7">
        <v>0</v>
      </c>
      <c r="AP38" s="8">
        <v>0</v>
      </c>
      <c r="AQ38" s="7">
        <v>0</v>
      </c>
      <c r="AR38" s="7">
        <v>0</v>
      </c>
      <c r="AS38" s="7">
        <v>97180</v>
      </c>
      <c r="AT38" s="8">
        <v>0</v>
      </c>
      <c r="AU38" s="7">
        <v>1080</v>
      </c>
      <c r="AV38" s="7">
        <v>79140</v>
      </c>
      <c r="AW38" s="7"/>
      <c r="AX38" s="8">
        <v>0</v>
      </c>
      <c r="AY38" s="7">
        <v>1039188</v>
      </c>
      <c r="AZ38" s="8">
        <v>0</v>
      </c>
      <c r="BA38" s="7">
        <v>14768</v>
      </c>
      <c r="BB38" s="7">
        <v>0</v>
      </c>
      <c r="BC38" s="8">
        <v>120</v>
      </c>
      <c r="BD38" s="8">
        <v>0</v>
      </c>
      <c r="BE38" s="8">
        <v>0</v>
      </c>
      <c r="BF38" s="6">
        <v>0</v>
      </c>
      <c r="BG38" s="8">
        <v>14768</v>
      </c>
      <c r="BH38" s="8">
        <v>1039188</v>
      </c>
      <c r="BI38" s="8">
        <v>0</v>
      </c>
      <c r="BJ38" s="8">
        <v>0</v>
      </c>
      <c r="BK38" s="8">
        <v>0</v>
      </c>
      <c r="BL38" s="45">
        <v>445134</v>
      </c>
      <c r="BM38" s="45">
        <v>1053956</v>
      </c>
      <c r="BN38" s="45">
        <v>1499090</v>
      </c>
      <c r="BO38" s="40" t="s">
        <v>61</v>
      </c>
      <c r="BP38" s="22" t="s">
        <v>134</v>
      </c>
      <c r="BQ38" s="52" t="s">
        <v>135</v>
      </c>
      <c r="BR38" s="55">
        <v>929.99999999999989</v>
      </c>
      <c r="BS38" s="50">
        <v>536.67978533094811</v>
      </c>
      <c r="BT38" s="80">
        <v>29.737203503953282</v>
      </c>
      <c r="BU38" s="75">
        <v>39.559212880143114</v>
      </c>
      <c r="BV38" s="14">
        <v>0.5949910554561717</v>
      </c>
      <c r="BW38" s="14">
        <v>14.665474060822898</v>
      </c>
      <c r="BX38" s="14">
        <v>34.769230769230766</v>
      </c>
      <c r="BY38" s="14">
        <v>0.38640429338103754</v>
      </c>
      <c r="BZ38" s="14">
        <v>33.179606440071559</v>
      </c>
      <c r="CA38" s="14">
        <v>0</v>
      </c>
      <c r="CB38" s="14">
        <v>28.31484794275492</v>
      </c>
      <c r="CC38" s="14">
        <v>28.31484794275492</v>
      </c>
      <c r="CD38" s="14">
        <v>0</v>
      </c>
      <c r="CE38" s="14">
        <v>0</v>
      </c>
      <c r="CF38" s="14">
        <v>371.80250447227189</v>
      </c>
      <c r="CG38" s="19">
        <v>0</v>
      </c>
    </row>
    <row r="39" spans="1:85" ht="13.8" x14ac:dyDescent="0.3">
      <c r="A39" s="3" t="s">
        <v>61</v>
      </c>
      <c r="B39" s="4" t="s">
        <v>136</v>
      </c>
      <c r="C39" s="4" t="s">
        <v>137</v>
      </c>
      <c r="D39" s="5">
        <v>2157</v>
      </c>
      <c r="E39" s="6">
        <v>0</v>
      </c>
      <c r="F39" s="6">
        <v>18623</v>
      </c>
      <c r="G39" s="7">
        <v>2578</v>
      </c>
      <c r="H39" s="6">
        <v>35020</v>
      </c>
      <c r="I39" s="6">
        <v>5627</v>
      </c>
      <c r="J39" s="7">
        <v>88076</v>
      </c>
      <c r="K39" s="7">
        <v>44997</v>
      </c>
      <c r="L39" s="8">
        <v>0</v>
      </c>
      <c r="M39" s="6">
        <v>0</v>
      </c>
      <c r="N39" s="7">
        <v>1623</v>
      </c>
      <c r="O39" s="8">
        <v>0</v>
      </c>
      <c r="P39" s="6">
        <v>0</v>
      </c>
      <c r="Q39" s="6">
        <v>0</v>
      </c>
      <c r="R39" s="6">
        <v>0</v>
      </c>
      <c r="S39" s="7">
        <v>20</v>
      </c>
      <c r="T39" s="6">
        <v>0</v>
      </c>
      <c r="U39" s="6">
        <v>0</v>
      </c>
      <c r="V39" s="6">
        <v>0</v>
      </c>
      <c r="W39" s="7">
        <v>3310</v>
      </c>
      <c r="X39" s="7">
        <v>86307</v>
      </c>
      <c r="Y39" s="6">
        <v>0</v>
      </c>
      <c r="Z39" s="7">
        <v>171410</v>
      </c>
      <c r="AA39" s="7">
        <v>6260</v>
      </c>
      <c r="AB39" s="8">
        <v>0</v>
      </c>
      <c r="AC39" s="8">
        <v>0</v>
      </c>
      <c r="AD39" s="6">
        <v>0</v>
      </c>
      <c r="AE39" s="6">
        <v>0</v>
      </c>
      <c r="AF39" s="7">
        <v>44</v>
      </c>
      <c r="AG39" s="7">
        <v>2621</v>
      </c>
      <c r="AH39" s="7">
        <v>568</v>
      </c>
      <c r="AI39" s="8">
        <v>60</v>
      </c>
      <c r="AJ39" s="7">
        <v>0</v>
      </c>
      <c r="AK39" s="8">
        <v>0</v>
      </c>
      <c r="AL39" s="8">
        <v>0</v>
      </c>
      <c r="AM39" s="8">
        <v>0</v>
      </c>
      <c r="AN39" s="7">
        <v>0</v>
      </c>
      <c r="AO39" s="7">
        <v>414</v>
      </c>
      <c r="AP39" s="8">
        <v>0</v>
      </c>
      <c r="AQ39" s="7">
        <v>2558</v>
      </c>
      <c r="AR39" s="7">
        <v>3893</v>
      </c>
      <c r="AS39" s="7">
        <v>29738</v>
      </c>
      <c r="AT39" s="8">
        <v>0</v>
      </c>
      <c r="AU39" s="7">
        <v>439</v>
      </c>
      <c r="AV39" s="7">
        <v>83098</v>
      </c>
      <c r="AW39" s="7"/>
      <c r="AX39" s="8">
        <v>0</v>
      </c>
      <c r="AY39" s="7">
        <v>133069</v>
      </c>
      <c r="AZ39" s="8">
        <v>0</v>
      </c>
      <c r="BA39" s="7">
        <v>12061</v>
      </c>
      <c r="BB39" s="7">
        <v>20238</v>
      </c>
      <c r="BC39" s="8">
        <v>430</v>
      </c>
      <c r="BD39" s="8">
        <v>20238</v>
      </c>
      <c r="BE39" s="8">
        <v>12376</v>
      </c>
      <c r="BF39" s="6">
        <v>0</v>
      </c>
      <c r="BG39" s="8">
        <v>12061</v>
      </c>
      <c r="BH39" s="8">
        <v>133069</v>
      </c>
      <c r="BI39" s="8">
        <v>0</v>
      </c>
      <c r="BJ39" s="8">
        <v>0</v>
      </c>
      <c r="BK39" s="8">
        <v>0</v>
      </c>
      <c r="BL39" s="45">
        <v>607522</v>
      </c>
      <c r="BM39" s="45">
        <v>157506</v>
      </c>
      <c r="BN39" s="45">
        <v>765028</v>
      </c>
      <c r="BO39" s="40" t="s">
        <v>61</v>
      </c>
      <c r="BP39" s="22" t="s">
        <v>136</v>
      </c>
      <c r="BQ39" s="52" t="s">
        <v>137</v>
      </c>
      <c r="BR39" s="55">
        <v>0</v>
      </c>
      <c r="BS39" s="50">
        <v>354.67222994900322</v>
      </c>
      <c r="BT39" s="80">
        <v>79.411733949607083</v>
      </c>
      <c r="BU39" s="75">
        <v>48.646267964765876</v>
      </c>
      <c r="BV39" s="14">
        <v>1.1951784886416319</v>
      </c>
      <c r="BW39" s="14">
        <v>20.860917941585534</v>
      </c>
      <c r="BX39" s="14">
        <v>30.022253129346314</v>
      </c>
      <c r="BY39" s="14">
        <v>2.812239221140473</v>
      </c>
      <c r="BZ39" s="14">
        <v>40.832637923041261</v>
      </c>
      <c r="CA39" s="14">
        <v>79.466852109411221</v>
      </c>
      <c r="CB39" s="14">
        <v>38.524802967083914</v>
      </c>
      <c r="CC39" s="14">
        <v>117.99165507649514</v>
      </c>
      <c r="CD39" s="14">
        <v>9.382475660639777</v>
      </c>
      <c r="CE39" s="14">
        <v>5.7375985164580436</v>
      </c>
      <c r="CF39" s="14">
        <v>61.691701437181273</v>
      </c>
      <c r="CG39" s="19">
        <v>1.5345387111729254</v>
      </c>
    </row>
    <row r="40" spans="1:85" ht="13.8" x14ac:dyDescent="0.3">
      <c r="A40" s="3" t="s">
        <v>61</v>
      </c>
      <c r="B40" s="4" t="s">
        <v>138</v>
      </c>
      <c r="C40" s="4" t="s">
        <v>139</v>
      </c>
      <c r="D40" s="5">
        <v>666</v>
      </c>
      <c r="E40" s="6">
        <v>0</v>
      </c>
      <c r="F40" s="6">
        <v>8481</v>
      </c>
      <c r="G40" s="7">
        <v>1740</v>
      </c>
      <c r="H40" s="6">
        <v>0</v>
      </c>
      <c r="I40" s="6">
        <v>3617</v>
      </c>
      <c r="J40" s="7">
        <v>42684</v>
      </c>
      <c r="K40" s="7">
        <v>21132</v>
      </c>
      <c r="L40" s="8">
        <v>0</v>
      </c>
      <c r="M40" s="6">
        <v>0</v>
      </c>
      <c r="N40" s="7">
        <v>405</v>
      </c>
      <c r="O40" s="8">
        <v>0</v>
      </c>
      <c r="P40" s="6">
        <v>0</v>
      </c>
      <c r="Q40" s="6">
        <v>0</v>
      </c>
      <c r="R40" s="6">
        <v>0</v>
      </c>
      <c r="S40" s="7">
        <v>0</v>
      </c>
      <c r="T40" s="6">
        <v>0</v>
      </c>
      <c r="U40" s="6">
        <v>0</v>
      </c>
      <c r="V40" s="6">
        <v>0</v>
      </c>
      <c r="W40" s="7">
        <v>827</v>
      </c>
      <c r="X40" s="7">
        <v>957</v>
      </c>
      <c r="Y40" s="6">
        <v>0</v>
      </c>
      <c r="Z40" s="7">
        <v>44792</v>
      </c>
      <c r="AA40" s="7">
        <v>220</v>
      </c>
      <c r="AB40" s="8">
        <v>0</v>
      </c>
      <c r="AC40" s="8">
        <v>0</v>
      </c>
      <c r="AD40" s="6">
        <v>0</v>
      </c>
      <c r="AE40" s="6">
        <v>0</v>
      </c>
      <c r="AF40" s="7">
        <v>12</v>
      </c>
      <c r="AG40" s="7">
        <v>654</v>
      </c>
      <c r="AH40" s="7">
        <v>176</v>
      </c>
      <c r="AI40" s="8">
        <v>60</v>
      </c>
      <c r="AJ40" s="7">
        <v>0</v>
      </c>
      <c r="AK40" s="8">
        <v>0</v>
      </c>
      <c r="AL40" s="8">
        <v>0</v>
      </c>
      <c r="AM40" s="8">
        <v>0</v>
      </c>
      <c r="AN40" s="7">
        <v>0</v>
      </c>
      <c r="AO40" s="7">
        <v>125</v>
      </c>
      <c r="AP40" s="8">
        <v>0</v>
      </c>
      <c r="AQ40" s="7">
        <v>640</v>
      </c>
      <c r="AR40" s="7">
        <v>972</v>
      </c>
      <c r="AS40" s="7">
        <v>7064</v>
      </c>
      <c r="AT40" s="8">
        <v>0</v>
      </c>
      <c r="AU40" s="7">
        <v>110</v>
      </c>
      <c r="AV40" s="7">
        <v>13528</v>
      </c>
      <c r="AW40" s="7"/>
      <c r="AX40" s="8">
        <v>0</v>
      </c>
      <c r="AY40" s="7">
        <v>194178</v>
      </c>
      <c r="AZ40" s="8">
        <v>0</v>
      </c>
      <c r="BA40" s="7">
        <v>2672</v>
      </c>
      <c r="BB40" s="7">
        <v>5060</v>
      </c>
      <c r="BC40" s="8">
        <v>0</v>
      </c>
      <c r="BD40" s="8">
        <v>5060</v>
      </c>
      <c r="BE40" s="8">
        <v>3094</v>
      </c>
      <c r="BF40" s="6">
        <v>0</v>
      </c>
      <c r="BG40" s="8">
        <v>2672</v>
      </c>
      <c r="BH40" s="8">
        <v>194178</v>
      </c>
      <c r="BI40" s="8">
        <v>0</v>
      </c>
      <c r="BJ40" s="8">
        <v>0</v>
      </c>
      <c r="BK40" s="8">
        <v>0</v>
      </c>
      <c r="BL40" s="45">
        <v>153256</v>
      </c>
      <c r="BM40" s="45">
        <v>199944</v>
      </c>
      <c r="BN40" s="45">
        <v>353200</v>
      </c>
      <c r="BO40" s="40" t="s">
        <v>61</v>
      </c>
      <c r="BP40" s="22" t="s">
        <v>138</v>
      </c>
      <c r="BQ40" s="52" t="s">
        <v>139</v>
      </c>
      <c r="BR40" s="55">
        <v>0</v>
      </c>
      <c r="BS40" s="50">
        <v>530.3303303303303</v>
      </c>
      <c r="BT40" s="80">
        <v>43.390713476783695</v>
      </c>
      <c r="BU40" s="75">
        <v>14.171171171171171</v>
      </c>
      <c r="BV40" s="14">
        <v>2.6126126126126126</v>
      </c>
      <c r="BW40" s="14">
        <v>31.72972972972973</v>
      </c>
      <c r="BX40" s="14">
        <v>10.606606606606606</v>
      </c>
      <c r="BY40" s="14">
        <v>5.5960960960960957</v>
      </c>
      <c r="BZ40" s="14">
        <v>64.090090090090087</v>
      </c>
      <c r="CA40" s="14">
        <v>67.25525525525525</v>
      </c>
      <c r="CB40" s="14">
        <v>20.312312312312311</v>
      </c>
      <c r="CC40" s="14">
        <v>87.567567567567565</v>
      </c>
      <c r="CD40" s="14">
        <v>7.5975975975975976</v>
      </c>
      <c r="CE40" s="14">
        <v>4.6456456456456454</v>
      </c>
      <c r="CF40" s="14">
        <v>291.55855855855856</v>
      </c>
      <c r="CG40" s="19">
        <v>1.2417417417417418</v>
      </c>
    </row>
    <row r="41" spans="1:85" ht="13.8" x14ac:dyDescent="0.3">
      <c r="A41" s="3" t="s">
        <v>61</v>
      </c>
      <c r="B41" s="4" t="s">
        <v>140</v>
      </c>
      <c r="C41" s="4" t="s">
        <v>141</v>
      </c>
      <c r="D41" s="5">
        <v>2020</v>
      </c>
      <c r="E41" s="6">
        <v>0</v>
      </c>
      <c r="F41" s="6">
        <v>505</v>
      </c>
      <c r="G41" s="7">
        <v>2406</v>
      </c>
      <c r="H41" s="6">
        <v>9500</v>
      </c>
      <c r="I41" s="6">
        <v>0</v>
      </c>
      <c r="J41" s="7">
        <v>99904</v>
      </c>
      <c r="K41" s="7">
        <v>62749</v>
      </c>
      <c r="L41" s="8">
        <v>0</v>
      </c>
      <c r="M41" s="6">
        <v>0</v>
      </c>
      <c r="N41" s="7">
        <v>801</v>
      </c>
      <c r="O41" s="8">
        <v>0</v>
      </c>
      <c r="P41" s="6">
        <v>0</v>
      </c>
      <c r="Q41" s="6">
        <v>0</v>
      </c>
      <c r="R41" s="6">
        <v>0</v>
      </c>
      <c r="S41" s="7">
        <v>64</v>
      </c>
      <c r="T41" s="6">
        <v>0</v>
      </c>
      <c r="U41" s="6">
        <v>0</v>
      </c>
      <c r="V41" s="6">
        <v>0</v>
      </c>
      <c r="W41" s="7">
        <v>3254</v>
      </c>
      <c r="X41" s="7">
        <v>130925</v>
      </c>
      <c r="Y41" s="6">
        <v>0</v>
      </c>
      <c r="Z41" s="7">
        <v>140799</v>
      </c>
      <c r="AA41" s="7">
        <v>4930</v>
      </c>
      <c r="AB41" s="8">
        <v>0</v>
      </c>
      <c r="AC41" s="8">
        <v>0</v>
      </c>
      <c r="AD41" s="6">
        <v>0</v>
      </c>
      <c r="AE41" s="6">
        <v>0</v>
      </c>
      <c r="AF41" s="7">
        <v>12</v>
      </c>
      <c r="AG41" s="7">
        <v>2972</v>
      </c>
      <c r="AH41" s="7">
        <v>575</v>
      </c>
      <c r="AI41" s="8">
        <v>0</v>
      </c>
      <c r="AJ41" s="7">
        <v>196</v>
      </c>
      <c r="AK41" s="8">
        <v>0</v>
      </c>
      <c r="AL41" s="8">
        <v>0</v>
      </c>
      <c r="AM41" s="8">
        <v>0</v>
      </c>
      <c r="AN41" s="7">
        <v>91</v>
      </c>
      <c r="AO41" s="7">
        <v>38</v>
      </c>
      <c r="AP41" s="8">
        <v>0</v>
      </c>
      <c r="AQ41" s="7">
        <v>2374</v>
      </c>
      <c r="AR41" s="7">
        <v>1897</v>
      </c>
      <c r="AS41" s="7">
        <v>12441</v>
      </c>
      <c r="AT41" s="8">
        <v>0</v>
      </c>
      <c r="AU41" s="7">
        <v>3825</v>
      </c>
      <c r="AV41" s="7">
        <v>55535</v>
      </c>
      <c r="AW41" s="7"/>
      <c r="AX41" s="8">
        <v>0</v>
      </c>
      <c r="AY41" s="7">
        <v>138425</v>
      </c>
      <c r="AZ41" s="8">
        <v>0</v>
      </c>
      <c r="BA41" s="7">
        <v>11677</v>
      </c>
      <c r="BB41" s="7">
        <v>9305</v>
      </c>
      <c r="BC41" s="8">
        <v>0</v>
      </c>
      <c r="BD41" s="8">
        <v>9305</v>
      </c>
      <c r="BE41" s="8">
        <v>15851</v>
      </c>
      <c r="BF41" s="6">
        <v>0</v>
      </c>
      <c r="BG41" s="8">
        <v>11677</v>
      </c>
      <c r="BH41" s="8">
        <v>138425</v>
      </c>
      <c r="BI41" s="8">
        <v>0</v>
      </c>
      <c r="BJ41" s="8">
        <v>0</v>
      </c>
      <c r="BK41" s="8">
        <v>0</v>
      </c>
      <c r="BL41" s="45">
        <v>545098</v>
      </c>
      <c r="BM41" s="45">
        <v>165953</v>
      </c>
      <c r="BN41" s="45">
        <v>711051</v>
      </c>
      <c r="BO41" s="40" t="s">
        <v>61</v>
      </c>
      <c r="BP41" s="22" t="s">
        <v>140</v>
      </c>
      <c r="BQ41" s="52" t="s">
        <v>141</v>
      </c>
      <c r="BR41" s="55">
        <v>0</v>
      </c>
      <c r="BS41" s="50">
        <v>352.00544554455445</v>
      </c>
      <c r="BT41" s="80">
        <v>76.660886490561154</v>
      </c>
      <c r="BU41" s="75">
        <v>65.06435643564356</v>
      </c>
      <c r="BV41" s="14">
        <v>1.191089108910891</v>
      </c>
      <c r="BW41" s="14">
        <v>31.063861386138615</v>
      </c>
      <c r="BX41" s="14">
        <v>10.861881188118812</v>
      </c>
      <c r="BY41" s="14">
        <v>1.8935643564356435</v>
      </c>
      <c r="BZ41" s="14">
        <v>49.457425742574259</v>
      </c>
      <c r="CA41" s="14">
        <v>69.70247524752476</v>
      </c>
      <c r="CB41" s="14">
        <v>27.492574257425744</v>
      </c>
      <c r="CC41" s="14">
        <v>97.195049504950489</v>
      </c>
      <c r="CD41" s="14">
        <v>4.6064356435643568</v>
      </c>
      <c r="CE41" s="14">
        <v>7.8470297029702971</v>
      </c>
      <c r="CF41" s="14">
        <v>68.527227722772281</v>
      </c>
      <c r="CG41" s="19">
        <v>1.610891089108911</v>
      </c>
    </row>
    <row r="42" spans="1:85" ht="13.8" x14ac:dyDescent="0.3">
      <c r="A42" s="3" t="s">
        <v>61</v>
      </c>
      <c r="B42" s="4" t="s">
        <v>142</v>
      </c>
      <c r="C42" s="4" t="s">
        <v>143</v>
      </c>
      <c r="D42" s="5">
        <v>4749</v>
      </c>
      <c r="E42" s="6">
        <v>54</v>
      </c>
      <c r="F42" s="6">
        <v>39512</v>
      </c>
      <c r="G42" s="7">
        <v>167925</v>
      </c>
      <c r="H42" s="6">
        <v>0</v>
      </c>
      <c r="I42" s="6">
        <v>18288</v>
      </c>
      <c r="J42" s="7">
        <v>0</v>
      </c>
      <c r="K42" s="7">
        <v>126023</v>
      </c>
      <c r="L42" s="8">
        <v>0</v>
      </c>
      <c r="M42" s="6">
        <v>0</v>
      </c>
      <c r="N42" s="7">
        <v>697</v>
      </c>
      <c r="O42" s="8">
        <v>0</v>
      </c>
      <c r="P42" s="6">
        <v>0</v>
      </c>
      <c r="Q42" s="6">
        <v>0</v>
      </c>
      <c r="R42" s="6">
        <v>0</v>
      </c>
      <c r="S42" s="7">
        <v>0</v>
      </c>
      <c r="T42" s="6">
        <v>5</v>
      </c>
      <c r="U42" s="6">
        <v>0</v>
      </c>
      <c r="V42" s="6">
        <v>3155</v>
      </c>
      <c r="W42" s="7">
        <v>0</v>
      </c>
      <c r="X42" s="7">
        <v>182085</v>
      </c>
      <c r="Y42" s="6">
        <v>0</v>
      </c>
      <c r="Z42" s="7">
        <v>287390</v>
      </c>
      <c r="AA42" s="7">
        <v>19086</v>
      </c>
      <c r="AB42" s="8">
        <v>0</v>
      </c>
      <c r="AC42" s="8">
        <v>0</v>
      </c>
      <c r="AD42" s="6">
        <v>30</v>
      </c>
      <c r="AE42" s="6">
        <v>0</v>
      </c>
      <c r="AF42" s="7">
        <v>42</v>
      </c>
      <c r="AG42" s="7">
        <v>2985</v>
      </c>
      <c r="AH42" s="7">
        <v>839</v>
      </c>
      <c r="AI42" s="8">
        <v>173</v>
      </c>
      <c r="AJ42" s="7">
        <v>378</v>
      </c>
      <c r="AK42" s="8">
        <v>0</v>
      </c>
      <c r="AL42" s="8">
        <v>2</v>
      </c>
      <c r="AM42" s="8">
        <v>245</v>
      </c>
      <c r="AN42" s="7">
        <v>0</v>
      </c>
      <c r="AO42" s="7">
        <v>695</v>
      </c>
      <c r="AP42" s="8">
        <v>109</v>
      </c>
      <c r="AQ42" s="7">
        <v>5624</v>
      </c>
      <c r="AR42" s="7">
        <v>8547</v>
      </c>
      <c r="AS42" s="7">
        <v>29045</v>
      </c>
      <c r="AT42" s="8">
        <v>0</v>
      </c>
      <c r="AU42" s="7">
        <v>8772</v>
      </c>
      <c r="AV42" s="7">
        <v>329591</v>
      </c>
      <c r="AW42" s="7"/>
      <c r="AX42" s="8">
        <v>0</v>
      </c>
      <c r="AY42" s="7">
        <v>432640</v>
      </c>
      <c r="AZ42" s="8">
        <v>0</v>
      </c>
      <c r="BA42" s="7">
        <v>11480</v>
      </c>
      <c r="BB42" s="7">
        <v>49096</v>
      </c>
      <c r="BC42" s="8">
        <v>1580</v>
      </c>
      <c r="BD42" s="8">
        <v>0</v>
      </c>
      <c r="BE42" s="8">
        <v>49096</v>
      </c>
      <c r="BF42" s="6">
        <v>0</v>
      </c>
      <c r="BG42" s="8">
        <v>11480</v>
      </c>
      <c r="BH42" s="8">
        <v>432640</v>
      </c>
      <c r="BI42" s="8">
        <v>0</v>
      </c>
      <c r="BJ42" s="8">
        <v>0</v>
      </c>
      <c r="BK42" s="8">
        <v>0</v>
      </c>
      <c r="BL42" s="45">
        <v>1231297</v>
      </c>
      <c r="BM42" s="45">
        <v>493216</v>
      </c>
      <c r="BN42" s="45">
        <v>1724513</v>
      </c>
      <c r="BO42" s="40" t="s">
        <v>61</v>
      </c>
      <c r="BP42" s="22" t="s">
        <v>142</v>
      </c>
      <c r="BQ42" s="52" t="s">
        <v>143</v>
      </c>
      <c r="BR42" s="55">
        <v>0</v>
      </c>
      <c r="BS42" s="50">
        <v>363.13181722467885</v>
      </c>
      <c r="BT42" s="80">
        <v>71.399693710630189</v>
      </c>
      <c r="BU42" s="75">
        <v>46.66182354179827</v>
      </c>
      <c r="BV42" s="14">
        <v>35.360075805432722</v>
      </c>
      <c r="BW42" s="14">
        <v>26.536744577805855</v>
      </c>
      <c r="BX42" s="14">
        <v>6.1160244261949881</v>
      </c>
      <c r="BY42" s="14">
        <v>5.6980416929879976</v>
      </c>
      <c r="BZ42" s="14">
        <v>0</v>
      </c>
      <c r="CA42" s="14">
        <v>60.515898083807116</v>
      </c>
      <c r="CB42" s="14">
        <v>69.402189934723097</v>
      </c>
      <c r="CC42" s="14">
        <v>129.91808801853023</v>
      </c>
      <c r="CD42" s="14">
        <v>0</v>
      </c>
      <c r="CE42" s="14">
        <v>10.338176458201726</v>
      </c>
      <c r="CF42" s="14">
        <v>91.101284480943363</v>
      </c>
      <c r="CG42" s="19">
        <v>0.66435038955569592</v>
      </c>
    </row>
    <row r="43" spans="1:85" ht="13.8" x14ac:dyDescent="0.3">
      <c r="A43" s="3" t="s">
        <v>61</v>
      </c>
      <c r="B43" s="4" t="s">
        <v>144</v>
      </c>
      <c r="C43" s="4" t="s">
        <v>145</v>
      </c>
      <c r="D43" s="5">
        <v>3387</v>
      </c>
      <c r="E43" s="6">
        <v>0</v>
      </c>
      <c r="F43" s="6">
        <v>0</v>
      </c>
      <c r="G43" s="7">
        <v>92560</v>
      </c>
      <c r="H43" s="6">
        <v>0</v>
      </c>
      <c r="I43" s="6">
        <v>17510</v>
      </c>
      <c r="J43" s="7">
        <v>0</v>
      </c>
      <c r="K43" s="7">
        <v>111210</v>
      </c>
      <c r="L43" s="8">
        <v>0</v>
      </c>
      <c r="M43" s="6">
        <v>0</v>
      </c>
      <c r="N43" s="7">
        <v>2910</v>
      </c>
      <c r="O43" s="8">
        <v>0</v>
      </c>
      <c r="P43" s="6">
        <v>0</v>
      </c>
      <c r="Q43" s="6">
        <v>0</v>
      </c>
      <c r="R43" s="6">
        <v>0</v>
      </c>
      <c r="S43" s="7">
        <v>0</v>
      </c>
      <c r="T43" s="6">
        <v>0</v>
      </c>
      <c r="U43" s="6">
        <v>0</v>
      </c>
      <c r="V43" s="6">
        <v>0</v>
      </c>
      <c r="W43" s="7">
        <v>0</v>
      </c>
      <c r="X43" s="7">
        <v>184620</v>
      </c>
      <c r="Y43" s="6">
        <v>0</v>
      </c>
      <c r="Z43" s="7">
        <v>292680</v>
      </c>
      <c r="AA43" s="7">
        <v>10490</v>
      </c>
      <c r="AB43" s="8">
        <v>0</v>
      </c>
      <c r="AC43" s="8">
        <v>0</v>
      </c>
      <c r="AD43" s="6">
        <v>0</v>
      </c>
      <c r="AE43" s="6">
        <v>0</v>
      </c>
      <c r="AF43" s="7">
        <v>500</v>
      </c>
      <c r="AG43" s="7">
        <v>6300</v>
      </c>
      <c r="AH43" s="7">
        <v>1880</v>
      </c>
      <c r="AI43" s="8">
        <v>0</v>
      </c>
      <c r="AJ43" s="7">
        <v>0</v>
      </c>
      <c r="AK43" s="8">
        <v>0</v>
      </c>
      <c r="AL43" s="8">
        <v>0</v>
      </c>
      <c r="AM43" s="8">
        <v>0</v>
      </c>
      <c r="AN43" s="7">
        <v>370</v>
      </c>
      <c r="AO43" s="7">
        <v>4000</v>
      </c>
      <c r="AP43" s="8">
        <v>1110</v>
      </c>
      <c r="AQ43" s="7">
        <v>9800</v>
      </c>
      <c r="AR43" s="7">
        <v>17370</v>
      </c>
      <c r="AS43" s="7">
        <v>39830</v>
      </c>
      <c r="AT43" s="8">
        <v>15680</v>
      </c>
      <c r="AU43" s="7">
        <v>21600</v>
      </c>
      <c r="AV43" s="7">
        <v>80480</v>
      </c>
      <c r="AW43" s="7"/>
      <c r="AX43" s="8">
        <v>0</v>
      </c>
      <c r="AY43" s="7">
        <v>429960</v>
      </c>
      <c r="AZ43" s="8">
        <v>0</v>
      </c>
      <c r="BA43" s="7">
        <v>36320</v>
      </c>
      <c r="BB43" s="7">
        <v>21100</v>
      </c>
      <c r="BC43" s="8">
        <v>1260</v>
      </c>
      <c r="BD43" s="8">
        <v>21100</v>
      </c>
      <c r="BE43" s="8">
        <v>0</v>
      </c>
      <c r="BF43" s="6">
        <v>36320</v>
      </c>
      <c r="BG43" s="8">
        <v>0</v>
      </c>
      <c r="BH43" s="8">
        <v>429960</v>
      </c>
      <c r="BI43" s="8">
        <v>0</v>
      </c>
      <c r="BJ43" s="8">
        <v>0</v>
      </c>
      <c r="BK43" s="8">
        <v>0</v>
      </c>
      <c r="BL43" s="45">
        <v>968320</v>
      </c>
      <c r="BM43" s="45">
        <v>429960</v>
      </c>
      <c r="BN43" s="45">
        <v>1398280</v>
      </c>
      <c r="BO43" s="40" t="s">
        <v>61</v>
      </c>
      <c r="BP43" s="22" t="s">
        <v>144</v>
      </c>
      <c r="BQ43" s="52" t="s">
        <v>145</v>
      </c>
      <c r="BR43" s="55">
        <v>31310</v>
      </c>
      <c r="BS43" s="50">
        <v>422.0814880425155</v>
      </c>
      <c r="BT43" s="80">
        <v>69.924244014018001</v>
      </c>
      <c r="BU43" s="75">
        <v>54.508414526129314</v>
      </c>
      <c r="BV43" s="14">
        <v>31.957484499557129</v>
      </c>
      <c r="BW43" s="14">
        <v>32.834366696191317</v>
      </c>
      <c r="BX43" s="14">
        <v>11.759669323885444</v>
      </c>
      <c r="BY43" s="14">
        <v>11.547091821671096</v>
      </c>
      <c r="BZ43" s="14">
        <v>0</v>
      </c>
      <c r="CA43" s="14">
        <v>86.412754650132854</v>
      </c>
      <c r="CB43" s="14">
        <v>23.761440803070563</v>
      </c>
      <c r="CC43" s="14">
        <v>110.17419545320342</v>
      </c>
      <c r="CD43" s="14">
        <v>6.2297018010038379</v>
      </c>
      <c r="CE43" s="14">
        <v>0</v>
      </c>
      <c r="CF43" s="14">
        <v>126.94419840566873</v>
      </c>
      <c r="CG43" s="19">
        <v>0</v>
      </c>
    </row>
    <row r="44" spans="1:85" ht="13.8" x14ac:dyDescent="0.3">
      <c r="A44" s="3" t="s">
        <v>61</v>
      </c>
      <c r="B44" s="4" t="s">
        <v>146</v>
      </c>
      <c r="C44" s="4" t="s">
        <v>147</v>
      </c>
      <c r="D44" s="5">
        <v>4088</v>
      </c>
      <c r="E44" s="6">
        <v>0</v>
      </c>
      <c r="F44" s="6">
        <v>122910</v>
      </c>
      <c r="G44" s="7">
        <v>5580</v>
      </c>
      <c r="H44" s="6">
        <v>200</v>
      </c>
      <c r="I44" s="6">
        <v>0</v>
      </c>
      <c r="J44" s="7">
        <v>190444</v>
      </c>
      <c r="K44" s="7">
        <v>110395</v>
      </c>
      <c r="L44" s="8">
        <v>0</v>
      </c>
      <c r="M44" s="6">
        <v>0</v>
      </c>
      <c r="N44" s="7">
        <v>1260</v>
      </c>
      <c r="O44" s="8">
        <v>0</v>
      </c>
      <c r="P44" s="6">
        <v>0</v>
      </c>
      <c r="Q44" s="6">
        <v>0</v>
      </c>
      <c r="R44" s="6">
        <v>0</v>
      </c>
      <c r="S44" s="7">
        <v>80</v>
      </c>
      <c r="T44" s="6">
        <v>0</v>
      </c>
      <c r="U44" s="6">
        <v>0</v>
      </c>
      <c r="V44" s="6">
        <v>0</v>
      </c>
      <c r="W44" s="7">
        <v>26244</v>
      </c>
      <c r="X44" s="7">
        <v>222699</v>
      </c>
      <c r="Y44" s="6">
        <v>0</v>
      </c>
      <c r="Z44" s="7">
        <v>365925</v>
      </c>
      <c r="AA44" s="7">
        <v>9450</v>
      </c>
      <c r="AB44" s="8">
        <v>0</v>
      </c>
      <c r="AC44" s="8">
        <v>0</v>
      </c>
      <c r="AD44" s="6">
        <v>0</v>
      </c>
      <c r="AE44" s="6">
        <v>0</v>
      </c>
      <c r="AF44" s="7">
        <v>130</v>
      </c>
      <c r="AG44" s="7">
        <v>7660</v>
      </c>
      <c r="AH44" s="7">
        <v>1092</v>
      </c>
      <c r="AI44" s="8">
        <v>100</v>
      </c>
      <c r="AJ44" s="7">
        <v>550</v>
      </c>
      <c r="AK44" s="8">
        <v>0</v>
      </c>
      <c r="AL44" s="8">
        <v>0</v>
      </c>
      <c r="AM44" s="8">
        <v>0</v>
      </c>
      <c r="AN44" s="7">
        <v>404</v>
      </c>
      <c r="AO44" s="7">
        <v>150</v>
      </c>
      <c r="AP44" s="8">
        <v>0</v>
      </c>
      <c r="AQ44" s="7">
        <v>7780</v>
      </c>
      <c r="AR44" s="7">
        <v>17830</v>
      </c>
      <c r="AS44" s="7">
        <v>48738</v>
      </c>
      <c r="AT44" s="8">
        <v>0</v>
      </c>
      <c r="AU44" s="7">
        <v>27740</v>
      </c>
      <c r="AV44" s="7">
        <v>134677</v>
      </c>
      <c r="AW44" s="7"/>
      <c r="AX44" s="8">
        <v>0</v>
      </c>
      <c r="AY44" s="7">
        <v>905840</v>
      </c>
      <c r="AZ44" s="8">
        <v>0</v>
      </c>
      <c r="BA44" s="7">
        <v>30027</v>
      </c>
      <c r="BB44" s="7">
        <v>20087</v>
      </c>
      <c r="BC44" s="8">
        <v>2960</v>
      </c>
      <c r="BD44" s="8">
        <v>20087</v>
      </c>
      <c r="BE44" s="8">
        <v>24530</v>
      </c>
      <c r="BF44" s="6">
        <v>0</v>
      </c>
      <c r="BG44" s="8">
        <v>30027</v>
      </c>
      <c r="BH44" s="8">
        <v>905840</v>
      </c>
      <c r="BI44" s="8">
        <v>0</v>
      </c>
      <c r="BJ44" s="8">
        <v>0</v>
      </c>
      <c r="BK44" s="8">
        <v>0</v>
      </c>
      <c r="BL44" s="45">
        <v>1322125</v>
      </c>
      <c r="BM44" s="45">
        <v>960397</v>
      </c>
      <c r="BN44" s="45">
        <v>2282522</v>
      </c>
      <c r="BO44" s="40" t="s">
        <v>61</v>
      </c>
      <c r="BP44" s="22" t="s">
        <v>146</v>
      </c>
      <c r="BQ44" s="52" t="s">
        <v>147</v>
      </c>
      <c r="BR44" s="55">
        <v>0</v>
      </c>
      <c r="BS44" s="50">
        <v>558.34686888454007</v>
      </c>
      <c r="BT44" s="80">
        <v>57.92386667028839</v>
      </c>
      <c r="BU44" s="75">
        <v>84.542318982387471</v>
      </c>
      <c r="BV44" s="14">
        <v>1.3649706457925637</v>
      </c>
      <c r="BW44" s="14">
        <v>27.004647749510763</v>
      </c>
      <c r="BX44" s="14">
        <v>11.971135029354208</v>
      </c>
      <c r="BY44" s="14">
        <v>6.7857142857142856</v>
      </c>
      <c r="BZ44" s="14">
        <v>46.586105675146769</v>
      </c>
      <c r="CA44" s="14">
        <v>89.511986301369859</v>
      </c>
      <c r="CB44" s="14">
        <v>32.944471624266143</v>
      </c>
      <c r="CC44" s="14">
        <v>122.456457925636</v>
      </c>
      <c r="CD44" s="14">
        <v>4.9136497064579254</v>
      </c>
      <c r="CE44" s="14">
        <v>6.0004892367906066</v>
      </c>
      <c r="CF44" s="14">
        <v>221.58512720156557</v>
      </c>
      <c r="CG44" s="19">
        <v>6.4197651663405084</v>
      </c>
    </row>
    <row r="45" spans="1:85" ht="13.8" x14ac:dyDescent="0.3">
      <c r="A45" s="3" t="s">
        <v>61</v>
      </c>
      <c r="B45" s="4" t="s">
        <v>148</v>
      </c>
      <c r="C45" s="4" t="s">
        <v>149</v>
      </c>
      <c r="D45" s="5">
        <v>1543</v>
      </c>
      <c r="E45" s="6">
        <v>9</v>
      </c>
      <c r="F45" s="6">
        <v>70800</v>
      </c>
      <c r="G45" s="7">
        <v>49948</v>
      </c>
      <c r="H45" s="6">
        <v>0</v>
      </c>
      <c r="I45" s="6">
        <v>6260</v>
      </c>
      <c r="J45" s="7">
        <v>0</v>
      </c>
      <c r="K45" s="7">
        <v>62083</v>
      </c>
      <c r="L45" s="8">
        <v>0</v>
      </c>
      <c r="M45" s="6">
        <v>0</v>
      </c>
      <c r="N45" s="7">
        <v>148</v>
      </c>
      <c r="O45" s="8">
        <v>0</v>
      </c>
      <c r="P45" s="6">
        <v>0</v>
      </c>
      <c r="Q45" s="6">
        <v>0</v>
      </c>
      <c r="R45" s="6">
        <v>0</v>
      </c>
      <c r="S45" s="7">
        <v>0</v>
      </c>
      <c r="T45" s="6">
        <v>0</v>
      </c>
      <c r="U45" s="6">
        <v>0</v>
      </c>
      <c r="V45" s="6">
        <v>365</v>
      </c>
      <c r="W45" s="7">
        <v>0</v>
      </c>
      <c r="X45" s="7">
        <v>44504</v>
      </c>
      <c r="Y45" s="6">
        <v>0</v>
      </c>
      <c r="Z45" s="7">
        <v>135720</v>
      </c>
      <c r="AA45" s="7">
        <v>5255</v>
      </c>
      <c r="AB45" s="8">
        <v>0</v>
      </c>
      <c r="AC45" s="8">
        <v>0</v>
      </c>
      <c r="AD45" s="6">
        <v>0</v>
      </c>
      <c r="AE45" s="6">
        <v>0</v>
      </c>
      <c r="AF45" s="7">
        <v>50</v>
      </c>
      <c r="AG45" s="7">
        <v>5441</v>
      </c>
      <c r="AH45" s="7">
        <v>78</v>
      </c>
      <c r="AI45" s="8">
        <v>5</v>
      </c>
      <c r="AJ45" s="7">
        <v>46</v>
      </c>
      <c r="AK45" s="8">
        <v>0</v>
      </c>
      <c r="AL45" s="8">
        <v>0</v>
      </c>
      <c r="AM45" s="8">
        <v>155</v>
      </c>
      <c r="AN45" s="7">
        <v>0</v>
      </c>
      <c r="AO45" s="7">
        <v>106</v>
      </c>
      <c r="AP45" s="8">
        <v>129</v>
      </c>
      <c r="AQ45" s="7">
        <v>2347</v>
      </c>
      <c r="AR45" s="7">
        <v>3179</v>
      </c>
      <c r="AS45" s="7">
        <v>6095</v>
      </c>
      <c r="AT45" s="8">
        <v>0</v>
      </c>
      <c r="AU45" s="7">
        <v>2160</v>
      </c>
      <c r="AV45" s="7">
        <v>120624</v>
      </c>
      <c r="AW45" s="7"/>
      <c r="AX45" s="8">
        <v>0</v>
      </c>
      <c r="AY45" s="7">
        <v>190360</v>
      </c>
      <c r="AZ45" s="8">
        <v>0</v>
      </c>
      <c r="BA45" s="7">
        <v>0</v>
      </c>
      <c r="BB45" s="7">
        <v>3660</v>
      </c>
      <c r="BC45" s="8">
        <v>120</v>
      </c>
      <c r="BD45" s="8">
        <v>0</v>
      </c>
      <c r="BE45" s="8">
        <v>3660</v>
      </c>
      <c r="BF45" s="6">
        <v>0</v>
      </c>
      <c r="BG45" s="8">
        <v>0</v>
      </c>
      <c r="BH45" s="8">
        <v>190360</v>
      </c>
      <c r="BI45" s="8">
        <v>0</v>
      </c>
      <c r="BJ45" s="8">
        <v>0</v>
      </c>
      <c r="BK45" s="8">
        <v>0</v>
      </c>
      <c r="BL45" s="45">
        <v>515507</v>
      </c>
      <c r="BM45" s="45">
        <v>194020</v>
      </c>
      <c r="BN45" s="45">
        <v>709527</v>
      </c>
      <c r="BO45" s="40" t="s">
        <v>61</v>
      </c>
      <c r="BP45" s="22" t="s">
        <v>148</v>
      </c>
      <c r="BQ45" s="52" t="s">
        <v>149</v>
      </c>
      <c r="BR45" s="55">
        <v>0</v>
      </c>
      <c r="BS45" s="50">
        <v>459.8360337005833</v>
      </c>
      <c r="BT45" s="80">
        <v>72.655022289497083</v>
      </c>
      <c r="BU45" s="75">
        <v>74.72715489306546</v>
      </c>
      <c r="BV45" s="14">
        <v>32.370706416072586</v>
      </c>
      <c r="BW45" s="14">
        <v>40.235255994815297</v>
      </c>
      <c r="BX45" s="14">
        <v>3.9500972132209982</v>
      </c>
      <c r="BY45" s="14">
        <v>5.4569021386908618</v>
      </c>
      <c r="BZ45" s="14">
        <v>0</v>
      </c>
      <c r="CA45" s="14">
        <v>87.958522359040828</v>
      </c>
      <c r="CB45" s="14">
        <v>78.1749837977965</v>
      </c>
      <c r="CC45" s="14">
        <v>166.13350615683734</v>
      </c>
      <c r="CD45" s="14">
        <v>0</v>
      </c>
      <c r="CE45" s="14">
        <v>2.3720025923525601</v>
      </c>
      <c r="CF45" s="14">
        <v>123.3700583279326</v>
      </c>
      <c r="CG45" s="19">
        <v>0.23655217109526896</v>
      </c>
    </row>
    <row r="46" spans="1:85" ht="13.8" x14ac:dyDescent="0.3">
      <c r="A46" s="3" t="s">
        <v>61</v>
      </c>
      <c r="B46" s="4" t="s">
        <v>150</v>
      </c>
      <c r="C46" s="4" t="s">
        <v>151</v>
      </c>
      <c r="D46" s="5">
        <v>3465</v>
      </c>
      <c r="E46" s="6">
        <v>0</v>
      </c>
      <c r="F46" s="6">
        <v>86197</v>
      </c>
      <c r="G46" s="7">
        <v>27742</v>
      </c>
      <c r="H46" s="6">
        <v>160520</v>
      </c>
      <c r="I46" s="6">
        <v>16483</v>
      </c>
      <c r="J46" s="7">
        <v>132708</v>
      </c>
      <c r="K46" s="7">
        <v>81731</v>
      </c>
      <c r="L46" s="8">
        <v>0</v>
      </c>
      <c r="M46" s="6">
        <v>0</v>
      </c>
      <c r="N46" s="7">
        <v>2703</v>
      </c>
      <c r="O46" s="8">
        <v>0</v>
      </c>
      <c r="P46" s="6">
        <v>0</v>
      </c>
      <c r="Q46" s="6">
        <v>0</v>
      </c>
      <c r="R46" s="6">
        <v>0</v>
      </c>
      <c r="S46" s="7">
        <v>53</v>
      </c>
      <c r="T46" s="6">
        <v>0</v>
      </c>
      <c r="U46" s="6">
        <v>0</v>
      </c>
      <c r="V46" s="6">
        <v>0</v>
      </c>
      <c r="W46" s="7">
        <v>5515</v>
      </c>
      <c r="X46" s="7">
        <v>253394</v>
      </c>
      <c r="Y46" s="6">
        <v>0</v>
      </c>
      <c r="Z46" s="7">
        <v>162528</v>
      </c>
      <c r="AA46" s="7">
        <v>6470</v>
      </c>
      <c r="AB46" s="8">
        <v>0</v>
      </c>
      <c r="AC46" s="8">
        <v>0</v>
      </c>
      <c r="AD46" s="6">
        <v>0</v>
      </c>
      <c r="AE46" s="6">
        <v>0</v>
      </c>
      <c r="AF46" s="7">
        <v>74</v>
      </c>
      <c r="AG46" s="7">
        <v>6007</v>
      </c>
      <c r="AH46" s="7">
        <v>913</v>
      </c>
      <c r="AI46" s="8">
        <v>160</v>
      </c>
      <c r="AJ46" s="7">
        <v>0</v>
      </c>
      <c r="AK46" s="8">
        <v>0</v>
      </c>
      <c r="AL46" s="8">
        <v>0</v>
      </c>
      <c r="AM46" s="8">
        <v>0</v>
      </c>
      <c r="AN46" s="7">
        <v>0</v>
      </c>
      <c r="AO46" s="7">
        <v>834</v>
      </c>
      <c r="AP46" s="8">
        <v>0</v>
      </c>
      <c r="AQ46" s="7">
        <v>4264</v>
      </c>
      <c r="AR46" s="7">
        <v>6489</v>
      </c>
      <c r="AS46" s="7">
        <v>54334</v>
      </c>
      <c r="AT46" s="8">
        <v>0</v>
      </c>
      <c r="AU46" s="7">
        <v>5512</v>
      </c>
      <c r="AV46" s="7">
        <v>141619</v>
      </c>
      <c r="AW46" s="7"/>
      <c r="AX46" s="8">
        <v>0</v>
      </c>
      <c r="AY46" s="7">
        <v>1036630</v>
      </c>
      <c r="AZ46" s="8">
        <v>0</v>
      </c>
      <c r="BA46" s="7">
        <v>25566</v>
      </c>
      <c r="BB46" s="7">
        <v>24902</v>
      </c>
      <c r="BC46" s="8">
        <v>180</v>
      </c>
      <c r="BD46" s="8">
        <v>33731</v>
      </c>
      <c r="BE46" s="8">
        <v>24902</v>
      </c>
      <c r="BF46" s="6">
        <v>0</v>
      </c>
      <c r="BG46" s="8">
        <v>25566</v>
      </c>
      <c r="BH46" s="8">
        <v>1036630</v>
      </c>
      <c r="BI46" s="8">
        <v>0</v>
      </c>
      <c r="BJ46" s="8">
        <v>0</v>
      </c>
      <c r="BK46" s="8">
        <v>0</v>
      </c>
      <c r="BL46" s="45">
        <v>1189981</v>
      </c>
      <c r="BM46" s="45">
        <v>1087098</v>
      </c>
      <c r="BN46" s="45">
        <v>2277079</v>
      </c>
      <c r="BO46" s="40" t="s">
        <v>61</v>
      </c>
      <c r="BP46" s="22" t="s">
        <v>150</v>
      </c>
      <c r="BQ46" s="52" t="s">
        <v>151</v>
      </c>
      <c r="BR46" s="55">
        <v>0</v>
      </c>
      <c r="BS46" s="50">
        <v>657.1656565656566</v>
      </c>
      <c r="BT46" s="80">
        <v>52.259100364985144</v>
      </c>
      <c r="BU46" s="75">
        <v>98.006060606060601</v>
      </c>
      <c r="BV46" s="14">
        <v>8.0063492063492063</v>
      </c>
      <c r="BW46" s="14">
        <v>23.587590187590187</v>
      </c>
      <c r="BX46" s="14">
        <v>62.006926406926404</v>
      </c>
      <c r="BY46" s="14">
        <v>6.3477633477633475</v>
      </c>
      <c r="BZ46" s="14">
        <v>38.299567099567099</v>
      </c>
      <c r="CA46" s="14">
        <v>46.905627705627708</v>
      </c>
      <c r="CB46" s="14">
        <v>40.871284271284274</v>
      </c>
      <c r="CC46" s="14">
        <v>87.776911976911975</v>
      </c>
      <c r="CD46" s="14">
        <v>9.7347763347763347</v>
      </c>
      <c r="CE46" s="14">
        <v>7.1867243867243866</v>
      </c>
      <c r="CF46" s="14">
        <v>299.17171717171715</v>
      </c>
      <c r="CG46" s="19">
        <v>1.5916305916305917</v>
      </c>
    </row>
    <row r="47" spans="1:85" ht="13.8" x14ac:dyDescent="0.3">
      <c r="A47" s="3" t="s">
        <v>61</v>
      </c>
      <c r="B47" s="4" t="s">
        <v>152</v>
      </c>
      <c r="C47" s="4" t="s">
        <v>153</v>
      </c>
      <c r="D47" s="5">
        <v>1421</v>
      </c>
      <c r="E47" s="6">
        <v>0</v>
      </c>
      <c r="F47" s="6">
        <v>667</v>
      </c>
      <c r="G47" s="7">
        <v>179</v>
      </c>
      <c r="H47" s="6">
        <v>0</v>
      </c>
      <c r="I47" s="6">
        <v>0</v>
      </c>
      <c r="J47" s="7">
        <v>69437</v>
      </c>
      <c r="K47" s="7">
        <v>40620</v>
      </c>
      <c r="L47" s="8">
        <v>0</v>
      </c>
      <c r="M47" s="6">
        <v>0</v>
      </c>
      <c r="N47" s="7">
        <v>1930</v>
      </c>
      <c r="O47" s="8">
        <v>0</v>
      </c>
      <c r="P47" s="6">
        <v>0</v>
      </c>
      <c r="Q47" s="6">
        <v>0</v>
      </c>
      <c r="R47" s="6">
        <v>0</v>
      </c>
      <c r="S47" s="7">
        <v>0</v>
      </c>
      <c r="T47" s="6">
        <v>0</v>
      </c>
      <c r="U47" s="6">
        <v>0</v>
      </c>
      <c r="V47" s="6">
        <v>0</v>
      </c>
      <c r="W47" s="7">
        <v>0</v>
      </c>
      <c r="X47" s="7">
        <v>95534</v>
      </c>
      <c r="Y47" s="6">
        <v>0</v>
      </c>
      <c r="Z47" s="7">
        <v>0</v>
      </c>
      <c r="AA47" s="7">
        <v>950</v>
      </c>
      <c r="AB47" s="8">
        <v>0</v>
      </c>
      <c r="AC47" s="8">
        <v>0</v>
      </c>
      <c r="AD47" s="6">
        <v>0</v>
      </c>
      <c r="AE47" s="6">
        <v>0</v>
      </c>
      <c r="AF47" s="7">
        <v>0</v>
      </c>
      <c r="AG47" s="7">
        <v>1890</v>
      </c>
      <c r="AH47" s="7">
        <v>375</v>
      </c>
      <c r="AI47" s="8">
        <v>0</v>
      </c>
      <c r="AJ47" s="7">
        <v>0</v>
      </c>
      <c r="AK47" s="8">
        <v>0</v>
      </c>
      <c r="AL47" s="8">
        <v>0</v>
      </c>
      <c r="AM47" s="8">
        <v>0</v>
      </c>
      <c r="AN47" s="7">
        <v>0</v>
      </c>
      <c r="AO47" s="7">
        <v>0</v>
      </c>
      <c r="AP47" s="8">
        <v>0</v>
      </c>
      <c r="AQ47" s="7">
        <v>2320</v>
      </c>
      <c r="AR47" s="7">
        <v>0</v>
      </c>
      <c r="AS47" s="7">
        <v>31060</v>
      </c>
      <c r="AT47" s="8">
        <v>0</v>
      </c>
      <c r="AU47" s="7">
        <v>0</v>
      </c>
      <c r="AV47" s="7">
        <v>10540</v>
      </c>
      <c r="AW47" s="7"/>
      <c r="AX47" s="8">
        <v>0</v>
      </c>
      <c r="AY47" s="7">
        <v>381700</v>
      </c>
      <c r="AZ47" s="8">
        <v>0</v>
      </c>
      <c r="BA47" s="7">
        <v>9062</v>
      </c>
      <c r="BB47" s="7">
        <v>2720</v>
      </c>
      <c r="BC47" s="8">
        <v>0</v>
      </c>
      <c r="BD47" s="8">
        <v>2720</v>
      </c>
      <c r="BE47" s="8">
        <v>0</v>
      </c>
      <c r="BF47" s="6">
        <v>0</v>
      </c>
      <c r="BG47" s="8">
        <v>9062</v>
      </c>
      <c r="BH47" s="8">
        <v>381700</v>
      </c>
      <c r="BI47" s="8">
        <v>0</v>
      </c>
      <c r="BJ47" s="8">
        <v>0</v>
      </c>
      <c r="BK47" s="8">
        <v>0</v>
      </c>
      <c r="BL47" s="45">
        <v>258222</v>
      </c>
      <c r="BM47" s="45">
        <v>390762</v>
      </c>
      <c r="BN47" s="45">
        <v>648984</v>
      </c>
      <c r="BO47" s="40" t="s">
        <v>61</v>
      </c>
      <c r="BP47" s="22" t="s">
        <v>152</v>
      </c>
      <c r="BQ47" s="52" t="s">
        <v>153</v>
      </c>
      <c r="BR47" s="55">
        <v>0</v>
      </c>
      <c r="BS47" s="50">
        <v>456.70935960591135</v>
      </c>
      <c r="BT47" s="80">
        <v>39.788654265744611</v>
      </c>
      <c r="BU47" s="75">
        <v>67.699507389162562</v>
      </c>
      <c r="BV47" s="14">
        <v>0.12596762843068263</v>
      </c>
      <c r="BW47" s="14">
        <v>28.585503166783955</v>
      </c>
      <c r="BX47" s="14">
        <v>21.857846586910625</v>
      </c>
      <c r="BY47" s="14">
        <v>0</v>
      </c>
      <c r="BZ47" s="14">
        <v>48.864883884588316</v>
      </c>
      <c r="CA47" s="14">
        <v>0</v>
      </c>
      <c r="CB47" s="14">
        <v>7.4173117522871221</v>
      </c>
      <c r="CC47" s="14">
        <v>7.4173117522871221</v>
      </c>
      <c r="CD47" s="14">
        <v>1.9141449683321605</v>
      </c>
      <c r="CE47" s="14">
        <v>0</v>
      </c>
      <c r="CF47" s="14">
        <v>268.61365235749474</v>
      </c>
      <c r="CG47" s="19">
        <v>0</v>
      </c>
    </row>
    <row r="48" spans="1:85" ht="13.8" x14ac:dyDescent="0.3">
      <c r="A48" s="3" t="s">
        <v>61</v>
      </c>
      <c r="B48" s="4" t="s">
        <v>154</v>
      </c>
      <c r="C48" s="4" t="s">
        <v>155</v>
      </c>
      <c r="D48" s="5">
        <v>1012</v>
      </c>
      <c r="E48" s="6">
        <v>0</v>
      </c>
      <c r="F48" s="6">
        <v>0</v>
      </c>
      <c r="G48" s="7">
        <v>9105</v>
      </c>
      <c r="H48" s="6">
        <v>0</v>
      </c>
      <c r="I48" s="6">
        <v>0</v>
      </c>
      <c r="J48" s="7">
        <v>35737</v>
      </c>
      <c r="K48" s="7">
        <v>39227</v>
      </c>
      <c r="L48" s="8">
        <v>0</v>
      </c>
      <c r="M48" s="6">
        <v>0</v>
      </c>
      <c r="N48" s="7">
        <v>992</v>
      </c>
      <c r="O48" s="8">
        <v>0</v>
      </c>
      <c r="P48" s="6">
        <v>0</v>
      </c>
      <c r="Q48" s="6">
        <v>0</v>
      </c>
      <c r="R48" s="6">
        <v>0</v>
      </c>
      <c r="S48" s="7">
        <v>14</v>
      </c>
      <c r="T48" s="6">
        <v>0</v>
      </c>
      <c r="U48" s="6">
        <v>0</v>
      </c>
      <c r="V48" s="6">
        <v>0</v>
      </c>
      <c r="W48" s="7">
        <v>20100</v>
      </c>
      <c r="X48" s="7">
        <v>49580</v>
      </c>
      <c r="Y48" s="6">
        <v>0</v>
      </c>
      <c r="Z48" s="7">
        <v>103848</v>
      </c>
      <c r="AA48" s="7">
        <v>3660</v>
      </c>
      <c r="AB48" s="8">
        <v>0</v>
      </c>
      <c r="AC48" s="8">
        <v>0</v>
      </c>
      <c r="AD48" s="6">
        <v>0</v>
      </c>
      <c r="AE48" s="6">
        <v>0</v>
      </c>
      <c r="AF48" s="7">
        <v>13</v>
      </c>
      <c r="AG48" s="7">
        <v>2462</v>
      </c>
      <c r="AH48" s="7">
        <v>304</v>
      </c>
      <c r="AI48" s="8">
        <v>0</v>
      </c>
      <c r="AJ48" s="7">
        <v>48</v>
      </c>
      <c r="AK48" s="8">
        <v>0</v>
      </c>
      <c r="AL48" s="8">
        <v>0</v>
      </c>
      <c r="AM48" s="8">
        <v>0</v>
      </c>
      <c r="AN48" s="7">
        <v>23</v>
      </c>
      <c r="AO48" s="7">
        <v>38</v>
      </c>
      <c r="AP48" s="8">
        <v>0</v>
      </c>
      <c r="AQ48" s="7">
        <v>1769</v>
      </c>
      <c r="AR48" s="7">
        <v>474</v>
      </c>
      <c r="AS48" s="7">
        <v>8142</v>
      </c>
      <c r="AT48" s="8">
        <v>0</v>
      </c>
      <c r="AU48" s="7">
        <v>0</v>
      </c>
      <c r="AV48" s="7">
        <v>22689</v>
      </c>
      <c r="AW48" s="7"/>
      <c r="AX48" s="8">
        <v>0</v>
      </c>
      <c r="AY48" s="7">
        <v>138912</v>
      </c>
      <c r="AZ48" s="8">
        <v>0</v>
      </c>
      <c r="BA48" s="7">
        <v>6025</v>
      </c>
      <c r="BB48" s="7">
        <v>6595</v>
      </c>
      <c r="BC48" s="8">
        <v>295</v>
      </c>
      <c r="BD48" s="8">
        <v>6595</v>
      </c>
      <c r="BE48" s="8">
        <v>8770</v>
      </c>
      <c r="BF48" s="6">
        <v>0</v>
      </c>
      <c r="BG48" s="8">
        <v>6025</v>
      </c>
      <c r="BH48" s="8">
        <v>138912</v>
      </c>
      <c r="BI48" s="8">
        <v>0</v>
      </c>
      <c r="BJ48" s="8">
        <v>0</v>
      </c>
      <c r="BK48" s="8">
        <v>0</v>
      </c>
      <c r="BL48" s="45">
        <v>304820</v>
      </c>
      <c r="BM48" s="45">
        <v>153707</v>
      </c>
      <c r="BN48" s="45">
        <v>458527</v>
      </c>
      <c r="BO48" s="40" t="s">
        <v>61</v>
      </c>
      <c r="BP48" s="22" t="s">
        <v>154</v>
      </c>
      <c r="BQ48" s="52" t="s">
        <v>155</v>
      </c>
      <c r="BR48" s="55">
        <v>0</v>
      </c>
      <c r="BS48" s="50">
        <v>453.08992094861662</v>
      </c>
      <c r="BT48" s="80">
        <v>66.478091802663755</v>
      </c>
      <c r="BU48" s="75">
        <v>48.992094861660078</v>
      </c>
      <c r="BV48" s="14">
        <v>8.9970355731225293</v>
      </c>
      <c r="BW48" s="14">
        <v>38.761857707509883</v>
      </c>
      <c r="BX48" s="14">
        <v>8.045454545454545</v>
      </c>
      <c r="BY48" s="14">
        <v>0</v>
      </c>
      <c r="BZ48" s="14">
        <v>35.313241106719367</v>
      </c>
      <c r="CA48" s="14">
        <v>102.61660079051383</v>
      </c>
      <c r="CB48" s="14">
        <v>22.419960474308301</v>
      </c>
      <c r="CC48" s="14">
        <v>125.03656126482214</v>
      </c>
      <c r="CD48" s="14">
        <v>6.516798418972332</v>
      </c>
      <c r="CE48" s="14">
        <v>8.6660079051383399</v>
      </c>
      <c r="CF48" s="14">
        <v>137.26482213438734</v>
      </c>
      <c r="CG48" s="19">
        <v>19.861660079051383</v>
      </c>
    </row>
    <row r="49" spans="1:85" ht="13.8" x14ac:dyDescent="0.3">
      <c r="A49" s="3" t="s">
        <v>61</v>
      </c>
      <c r="B49" s="4" t="s">
        <v>156</v>
      </c>
      <c r="C49" s="4" t="s">
        <v>157</v>
      </c>
      <c r="D49" s="5">
        <v>867</v>
      </c>
      <c r="E49" s="6">
        <v>0</v>
      </c>
      <c r="F49" s="6">
        <v>34392</v>
      </c>
      <c r="G49" s="7">
        <v>15789</v>
      </c>
      <c r="H49" s="6">
        <v>6690</v>
      </c>
      <c r="I49" s="6">
        <v>0</v>
      </c>
      <c r="J49" s="7">
        <v>28742</v>
      </c>
      <c r="K49" s="7">
        <v>19359</v>
      </c>
      <c r="L49" s="8">
        <v>0</v>
      </c>
      <c r="M49" s="6">
        <v>0</v>
      </c>
      <c r="N49" s="7">
        <v>676</v>
      </c>
      <c r="O49" s="8">
        <v>0</v>
      </c>
      <c r="P49" s="6">
        <v>0</v>
      </c>
      <c r="Q49" s="6">
        <v>0</v>
      </c>
      <c r="R49" s="6">
        <v>0</v>
      </c>
      <c r="S49" s="7">
        <v>18</v>
      </c>
      <c r="T49" s="6">
        <v>0</v>
      </c>
      <c r="U49" s="6">
        <v>0</v>
      </c>
      <c r="V49" s="6">
        <v>0</v>
      </c>
      <c r="W49" s="7">
        <v>1379</v>
      </c>
      <c r="X49" s="7">
        <v>35155</v>
      </c>
      <c r="Y49" s="6">
        <v>0</v>
      </c>
      <c r="Z49" s="7">
        <v>41074</v>
      </c>
      <c r="AA49" s="7">
        <v>3640</v>
      </c>
      <c r="AB49" s="8">
        <v>0</v>
      </c>
      <c r="AC49" s="8">
        <v>0</v>
      </c>
      <c r="AD49" s="6">
        <v>0</v>
      </c>
      <c r="AE49" s="6">
        <v>0</v>
      </c>
      <c r="AF49" s="7">
        <v>16</v>
      </c>
      <c r="AG49" s="7">
        <v>1094</v>
      </c>
      <c r="AH49" s="7">
        <v>230</v>
      </c>
      <c r="AI49" s="8">
        <v>68</v>
      </c>
      <c r="AJ49" s="7">
        <v>0</v>
      </c>
      <c r="AK49" s="8">
        <v>0</v>
      </c>
      <c r="AL49" s="8">
        <v>0</v>
      </c>
      <c r="AM49" s="8">
        <v>0</v>
      </c>
      <c r="AN49" s="7">
        <v>0</v>
      </c>
      <c r="AO49" s="7">
        <v>207</v>
      </c>
      <c r="AP49" s="8">
        <v>0</v>
      </c>
      <c r="AQ49" s="7">
        <v>1066</v>
      </c>
      <c r="AR49" s="7">
        <v>1623</v>
      </c>
      <c r="AS49" s="7">
        <v>11767</v>
      </c>
      <c r="AT49" s="8">
        <v>0</v>
      </c>
      <c r="AU49" s="7">
        <v>183</v>
      </c>
      <c r="AV49" s="7">
        <v>25131</v>
      </c>
      <c r="AW49" s="7"/>
      <c r="AX49" s="8">
        <v>0</v>
      </c>
      <c r="AY49" s="7">
        <v>218551</v>
      </c>
      <c r="AZ49" s="8">
        <v>0</v>
      </c>
      <c r="BA49" s="7">
        <v>0</v>
      </c>
      <c r="BB49" s="7">
        <v>5055</v>
      </c>
      <c r="BC49" s="8">
        <v>0</v>
      </c>
      <c r="BD49" s="8">
        <v>9207</v>
      </c>
      <c r="BE49" s="8">
        <v>5055</v>
      </c>
      <c r="BF49" s="6">
        <v>0</v>
      </c>
      <c r="BG49" s="8">
        <v>0</v>
      </c>
      <c r="BH49" s="8">
        <v>218551</v>
      </c>
      <c r="BI49" s="8">
        <v>0</v>
      </c>
      <c r="BJ49" s="8">
        <v>0</v>
      </c>
      <c r="BK49" s="8">
        <v>0</v>
      </c>
      <c r="BL49" s="45">
        <v>237506</v>
      </c>
      <c r="BM49" s="45">
        <v>223606</v>
      </c>
      <c r="BN49" s="45">
        <v>461112</v>
      </c>
      <c r="BO49" s="40" t="s">
        <v>61</v>
      </c>
      <c r="BP49" s="22" t="s">
        <v>156</v>
      </c>
      <c r="BQ49" s="52" t="s">
        <v>157</v>
      </c>
      <c r="BR49" s="55">
        <v>0</v>
      </c>
      <c r="BS49" s="50">
        <v>531.84775086505192</v>
      </c>
      <c r="BT49" s="80">
        <v>51.507226010166733</v>
      </c>
      <c r="BU49" s="75">
        <v>80.215686274509807</v>
      </c>
      <c r="BV49" s="14">
        <v>18.211072664359861</v>
      </c>
      <c r="BW49" s="14">
        <v>22.32871972318339</v>
      </c>
      <c r="BX49" s="14">
        <v>21.288350634371394</v>
      </c>
      <c r="BY49" s="14">
        <v>0.21107266435986158</v>
      </c>
      <c r="BZ49" s="14">
        <v>33.15109573241061</v>
      </c>
      <c r="CA49" s="14">
        <v>47.374855824682811</v>
      </c>
      <c r="CB49" s="14">
        <v>28.986159169550174</v>
      </c>
      <c r="CC49" s="14">
        <v>76.361014994232988</v>
      </c>
      <c r="CD49" s="14">
        <v>10.619377162629759</v>
      </c>
      <c r="CE49" s="14">
        <v>5.8304498269896197</v>
      </c>
      <c r="CF49" s="14">
        <v>252.07727797001152</v>
      </c>
      <c r="CG49" s="19">
        <v>1.5905420991926182</v>
      </c>
    </row>
    <row r="50" spans="1:85" ht="13.8" x14ac:dyDescent="0.3">
      <c r="A50" s="3" t="s">
        <v>61</v>
      </c>
      <c r="B50" s="4" t="s">
        <v>158</v>
      </c>
      <c r="C50" s="4" t="s">
        <v>159</v>
      </c>
      <c r="D50" s="5">
        <v>7987</v>
      </c>
      <c r="E50" s="6">
        <v>0</v>
      </c>
      <c r="F50" s="6">
        <v>155005</v>
      </c>
      <c r="G50" s="7">
        <v>3900</v>
      </c>
      <c r="H50" s="6">
        <v>26533</v>
      </c>
      <c r="I50" s="6">
        <v>0</v>
      </c>
      <c r="J50" s="7">
        <v>430181</v>
      </c>
      <c r="K50" s="7">
        <v>226807</v>
      </c>
      <c r="L50" s="8">
        <v>0</v>
      </c>
      <c r="M50" s="6">
        <v>0</v>
      </c>
      <c r="N50" s="7">
        <v>736</v>
      </c>
      <c r="O50" s="8">
        <v>0</v>
      </c>
      <c r="P50" s="6">
        <v>0</v>
      </c>
      <c r="Q50" s="6">
        <v>0</v>
      </c>
      <c r="R50" s="6">
        <v>0</v>
      </c>
      <c r="S50" s="7">
        <v>371</v>
      </c>
      <c r="T50" s="6">
        <v>0</v>
      </c>
      <c r="U50" s="6">
        <v>0</v>
      </c>
      <c r="V50" s="6">
        <v>0</v>
      </c>
      <c r="W50" s="7">
        <v>25983</v>
      </c>
      <c r="X50" s="7">
        <v>476236</v>
      </c>
      <c r="Y50" s="6">
        <v>0</v>
      </c>
      <c r="Z50" s="7">
        <v>505418</v>
      </c>
      <c r="AA50" s="7">
        <v>12520</v>
      </c>
      <c r="AB50" s="8">
        <v>0</v>
      </c>
      <c r="AC50" s="8">
        <v>0</v>
      </c>
      <c r="AD50" s="6">
        <v>0</v>
      </c>
      <c r="AE50" s="6">
        <v>0</v>
      </c>
      <c r="AF50" s="7">
        <v>262</v>
      </c>
      <c r="AG50" s="7">
        <v>4590</v>
      </c>
      <c r="AH50" s="7">
        <v>2110</v>
      </c>
      <c r="AI50" s="8">
        <v>506</v>
      </c>
      <c r="AJ50" s="7">
        <v>0</v>
      </c>
      <c r="AK50" s="8">
        <v>0</v>
      </c>
      <c r="AL50" s="8">
        <v>0</v>
      </c>
      <c r="AM50" s="8">
        <v>0</v>
      </c>
      <c r="AN50" s="7">
        <v>38</v>
      </c>
      <c r="AO50" s="7">
        <v>184</v>
      </c>
      <c r="AP50" s="8">
        <v>0</v>
      </c>
      <c r="AQ50" s="7">
        <v>5756</v>
      </c>
      <c r="AR50" s="7">
        <v>7548</v>
      </c>
      <c r="AS50" s="7">
        <v>185851</v>
      </c>
      <c r="AT50" s="8">
        <v>0</v>
      </c>
      <c r="AU50" s="7">
        <v>11054</v>
      </c>
      <c r="AV50" s="7">
        <v>598061</v>
      </c>
      <c r="AW50" s="7"/>
      <c r="AX50" s="8">
        <v>0</v>
      </c>
      <c r="AY50" s="7">
        <v>486671</v>
      </c>
      <c r="AZ50" s="8">
        <v>0</v>
      </c>
      <c r="BA50" s="7">
        <v>140723</v>
      </c>
      <c r="BB50" s="7">
        <v>13161</v>
      </c>
      <c r="BC50" s="8">
        <v>510</v>
      </c>
      <c r="BD50" s="8">
        <v>13161</v>
      </c>
      <c r="BE50" s="8">
        <v>72118</v>
      </c>
      <c r="BF50" s="6">
        <v>0</v>
      </c>
      <c r="BG50" s="8">
        <v>140723</v>
      </c>
      <c r="BH50" s="8">
        <v>486671</v>
      </c>
      <c r="BI50" s="8">
        <v>0</v>
      </c>
      <c r="BJ50" s="8">
        <v>0</v>
      </c>
      <c r="BK50" s="8">
        <v>0</v>
      </c>
      <c r="BL50" s="45">
        <v>2692811</v>
      </c>
      <c r="BM50" s="45">
        <v>699512</v>
      </c>
      <c r="BN50" s="45">
        <v>3392323</v>
      </c>
      <c r="BO50" s="40" t="s">
        <v>61</v>
      </c>
      <c r="BP50" s="22" t="s">
        <v>158</v>
      </c>
      <c r="BQ50" s="52" t="s">
        <v>159</v>
      </c>
      <c r="BR50" s="55">
        <v>5580</v>
      </c>
      <c r="BS50" s="50">
        <v>425.42919744584952</v>
      </c>
      <c r="BT50" s="80">
        <v>79.413420571452448</v>
      </c>
      <c r="BU50" s="75">
        <v>79.033554526104922</v>
      </c>
      <c r="BV50" s="14">
        <v>0.48829347689996244</v>
      </c>
      <c r="BW50" s="14">
        <v>28.397020157756355</v>
      </c>
      <c r="BX50" s="14">
        <v>26.591210717415802</v>
      </c>
      <c r="BY50" s="14">
        <v>1.3839989983723551</v>
      </c>
      <c r="BZ50" s="14">
        <v>53.860147740077629</v>
      </c>
      <c r="CA50" s="14">
        <v>63.280080130211594</v>
      </c>
      <c r="CB50" s="14">
        <v>74.879303868786778</v>
      </c>
      <c r="CC50" s="14">
        <v>138.15938399899838</v>
      </c>
      <c r="CD50" s="14">
        <v>1.6478026793539502</v>
      </c>
      <c r="CE50" s="14">
        <v>9.0294228120696136</v>
      </c>
      <c r="CF50" s="14">
        <v>60.932890947790156</v>
      </c>
      <c r="CG50" s="19">
        <v>3.2531613872542882</v>
      </c>
    </row>
    <row r="51" spans="1:85" ht="13.8" x14ac:dyDescent="0.3">
      <c r="A51" s="3" t="s">
        <v>61</v>
      </c>
      <c r="B51" s="4" t="s">
        <v>160</v>
      </c>
      <c r="C51" s="4" t="s">
        <v>161</v>
      </c>
      <c r="D51" s="5">
        <v>7071</v>
      </c>
      <c r="E51" s="6">
        <v>0</v>
      </c>
      <c r="F51" s="6">
        <v>149993</v>
      </c>
      <c r="G51" s="7">
        <v>10844</v>
      </c>
      <c r="H51" s="6">
        <v>1290</v>
      </c>
      <c r="I51" s="6">
        <v>0</v>
      </c>
      <c r="J51" s="7">
        <v>377698</v>
      </c>
      <c r="K51" s="7">
        <v>194539</v>
      </c>
      <c r="L51" s="8">
        <v>0</v>
      </c>
      <c r="M51" s="6">
        <v>0</v>
      </c>
      <c r="N51" s="7">
        <v>5620</v>
      </c>
      <c r="O51" s="8">
        <v>0</v>
      </c>
      <c r="P51" s="6">
        <v>0</v>
      </c>
      <c r="Q51" s="6">
        <v>0</v>
      </c>
      <c r="R51" s="6">
        <v>0</v>
      </c>
      <c r="S51" s="7">
        <v>570</v>
      </c>
      <c r="T51" s="6">
        <v>0</v>
      </c>
      <c r="U51" s="6">
        <v>0</v>
      </c>
      <c r="V51" s="6">
        <v>0</v>
      </c>
      <c r="W51" s="7">
        <v>46074</v>
      </c>
      <c r="X51" s="7">
        <v>406502</v>
      </c>
      <c r="Y51" s="6">
        <v>0</v>
      </c>
      <c r="Z51" s="7">
        <v>647403</v>
      </c>
      <c r="AA51" s="7">
        <v>21900</v>
      </c>
      <c r="AB51" s="8">
        <v>0</v>
      </c>
      <c r="AC51" s="8">
        <v>0</v>
      </c>
      <c r="AD51" s="6">
        <v>0</v>
      </c>
      <c r="AE51" s="6">
        <v>0</v>
      </c>
      <c r="AF51" s="7">
        <v>318</v>
      </c>
      <c r="AG51" s="7">
        <v>9828</v>
      </c>
      <c r="AH51" s="7">
        <v>1863</v>
      </c>
      <c r="AI51" s="8">
        <v>500</v>
      </c>
      <c r="AJ51" s="7">
        <v>948</v>
      </c>
      <c r="AK51" s="8">
        <v>0</v>
      </c>
      <c r="AL51" s="8">
        <v>0</v>
      </c>
      <c r="AM51" s="8">
        <v>0</v>
      </c>
      <c r="AN51" s="7">
        <v>795</v>
      </c>
      <c r="AO51" s="7">
        <v>392</v>
      </c>
      <c r="AP51" s="8">
        <v>0</v>
      </c>
      <c r="AQ51" s="7">
        <v>10648</v>
      </c>
      <c r="AR51" s="7">
        <v>26513</v>
      </c>
      <c r="AS51" s="7">
        <v>56120</v>
      </c>
      <c r="AT51" s="8">
        <v>0</v>
      </c>
      <c r="AU51" s="7">
        <v>34495</v>
      </c>
      <c r="AV51" s="7">
        <v>250660</v>
      </c>
      <c r="AW51" s="7"/>
      <c r="AX51" s="8">
        <v>0</v>
      </c>
      <c r="AY51" s="7">
        <v>607857</v>
      </c>
      <c r="AZ51" s="8">
        <v>0</v>
      </c>
      <c r="BA51" s="7">
        <v>84111</v>
      </c>
      <c r="BB51" s="7">
        <v>33969</v>
      </c>
      <c r="BC51" s="8">
        <v>1180</v>
      </c>
      <c r="BD51" s="8">
        <v>26150</v>
      </c>
      <c r="BE51" s="8">
        <v>33969</v>
      </c>
      <c r="BF51" s="6">
        <v>0</v>
      </c>
      <c r="BG51" s="8">
        <v>84111</v>
      </c>
      <c r="BH51" s="8">
        <v>607857</v>
      </c>
      <c r="BI51" s="8">
        <v>0</v>
      </c>
      <c r="BJ51" s="8">
        <v>0</v>
      </c>
      <c r="BK51" s="8">
        <v>0</v>
      </c>
      <c r="BL51" s="45">
        <v>2281663</v>
      </c>
      <c r="BM51" s="45">
        <v>725937</v>
      </c>
      <c r="BN51" s="45">
        <v>3007600</v>
      </c>
      <c r="BO51" s="40" t="s">
        <v>61</v>
      </c>
      <c r="BP51" s="22" t="s">
        <v>160</v>
      </c>
      <c r="BQ51" s="52" t="s">
        <v>161</v>
      </c>
      <c r="BR51" s="55">
        <v>0</v>
      </c>
      <c r="BS51" s="50">
        <v>425.34295007778252</v>
      </c>
      <c r="BT51" s="80">
        <v>75.863246442346053</v>
      </c>
      <c r="BU51" s="75">
        <v>78.701032385801156</v>
      </c>
      <c r="BV51" s="14">
        <v>1.533587894215811</v>
      </c>
      <c r="BW51" s="14">
        <v>27.51223306463018</v>
      </c>
      <c r="BX51" s="14">
        <v>8.1190779239145812</v>
      </c>
      <c r="BY51" s="14">
        <v>4.878376467260642</v>
      </c>
      <c r="BZ51" s="14">
        <v>53.415075661151178</v>
      </c>
      <c r="CA51" s="14">
        <v>91.557488332626221</v>
      </c>
      <c r="CB51" s="14">
        <v>35.449017112148212</v>
      </c>
      <c r="CC51" s="14">
        <v>127.00650544477443</v>
      </c>
      <c r="CD51" s="14">
        <v>3.698203931551407</v>
      </c>
      <c r="CE51" s="14">
        <v>4.8039881204921508</v>
      </c>
      <c r="CF51" s="14">
        <v>85.964785744590586</v>
      </c>
      <c r="CG51" s="19">
        <v>6.5159100551548574</v>
      </c>
    </row>
    <row r="52" spans="1:85" ht="13.8" x14ac:dyDescent="0.3">
      <c r="A52" s="3" t="s">
        <v>61</v>
      </c>
      <c r="B52" s="4" t="s">
        <v>162</v>
      </c>
      <c r="C52" s="4" t="s">
        <v>163</v>
      </c>
      <c r="D52" s="5">
        <v>14844</v>
      </c>
      <c r="E52" s="6">
        <v>0</v>
      </c>
      <c r="F52" s="6">
        <v>337739</v>
      </c>
      <c r="G52" s="7">
        <v>54426</v>
      </c>
      <c r="H52" s="6">
        <v>39040</v>
      </c>
      <c r="I52" s="6">
        <v>60</v>
      </c>
      <c r="J52" s="7">
        <v>558664</v>
      </c>
      <c r="K52" s="7">
        <v>794338</v>
      </c>
      <c r="L52" s="8">
        <v>0</v>
      </c>
      <c r="M52" s="6">
        <v>0</v>
      </c>
      <c r="N52" s="7">
        <v>12480</v>
      </c>
      <c r="O52" s="8">
        <v>0</v>
      </c>
      <c r="P52" s="6">
        <v>0</v>
      </c>
      <c r="Q52" s="6">
        <v>0</v>
      </c>
      <c r="R52" s="6">
        <v>0</v>
      </c>
      <c r="S52" s="7">
        <v>2151</v>
      </c>
      <c r="T52" s="6">
        <v>0</v>
      </c>
      <c r="U52" s="6">
        <v>0</v>
      </c>
      <c r="V52" s="6">
        <v>0</v>
      </c>
      <c r="W52" s="7">
        <v>45652</v>
      </c>
      <c r="X52" s="7">
        <v>946069</v>
      </c>
      <c r="Y52" s="6">
        <v>0</v>
      </c>
      <c r="Z52" s="7">
        <v>1071845</v>
      </c>
      <c r="AA52" s="7">
        <v>29530</v>
      </c>
      <c r="AB52" s="8">
        <v>0</v>
      </c>
      <c r="AC52" s="8">
        <v>0</v>
      </c>
      <c r="AD52" s="6">
        <v>0</v>
      </c>
      <c r="AE52" s="6">
        <v>0</v>
      </c>
      <c r="AF52" s="7">
        <v>610</v>
      </c>
      <c r="AG52" s="7">
        <v>25400</v>
      </c>
      <c r="AH52" s="7">
        <v>3992</v>
      </c>
      <c r="AI52" s="8">
        <v>1400</v>
      </c>
      <c r="AJ52" s="7">
        <v>4880</v>
      </c>
      <c r="AK52" s="8">
        <v>0</v>
      </c>
      <c r="AL52" s="8">
        <v>0</v>
      </c>
      <c r="AM52" s="8">
        <v>0</v>
      </c>
      <c r="AN52" s="7">
        <v>3867</v>
      </c>
      <c r="AO52" s="7">
        <v>2910</v>
      </c>
      <c r="AP52" s="8">
        <v>0</v>
      </c>
      <c r="AQ52" s="7">
        <v>19090</v>
      </c>
      <c r="AR52" s="7">
        <v>29670</v>
      </c>
      <c r="AS52" s="7">
        <v>316180</v>
      </c>
      <c r="AT52" s="8">
        <v>5820</v>
      </c>
      <c r="AU52" s="7">
        <v>83420</v>
      </c>
      <c r="AV52" s="7">
        <v>808260</v>
      </c>
      <c r="AW52" s="7"/>
      <c r="AX52" s="8">
        <v>0</v>
      </c>
      <c r="AY52" s="7">
        <v>3688912</v>
      </c>
      <c r="AZ52" s="8">
        <v>0</v>
      </c>
      <c r="BA52" s="7">
        <v>351522</v>
      </c>
      <c r="BB52" s="7">
        <v>139600</v>
      </c>
      <c r="BC52" s="8">
        <v>3810</v>
      </c>
      <c r="BD52" s="8">
        <v>139600</v>
      </c>
      <c r="BE52" s="8">
        <v>93470</v>
      </c>
      <c r="BF52" s="6">
        <v>0</v>
      </c>
      <c r="BG52" s="8">
        <v>351522</v>
      </c>
      <c r="BH52" s="8">
        <v>3688912</v>
      </c>
      <c r="BI52" s="8">
        <v>0</v>
      </c>
      <c r="BJ52" s="8">
        <v>0</v>
      </c>
      <c r="BK52" s="8">
        <v>0</v>
      </c>
      <c r="BL52" s="45">
        <v>5337093</v>
      </c>
      <c r="BM52" s="45">
        <v>4133904</v>
      </c>
      <c r="BN52" s="45">
        <v>9470997</v>
      </c>
      <c r="BO52" s="40" t="s">
        <v>61</v>
      </c>
      <c r="BP52" s="22" t="s">
        <v>162</v>
      </c>
      <c r="BQ52" s="52" t="s">
        <v>163</v>
      </c>
      <c r="BR52" s="55">
        <v>185200.00000000003</v>
      </c>
      <c r="BS52" s="50">
        <v>650.51178927512797</v>
      </c>
      <c r="BT52" s="80">
        <v>57.189108714331326</v>
      </c>
      <c r="BU52" s="75">
        <v>86.486661277283744</v>
      </c>
      <c r="BV52" s="14">
        <v>4.0586095392077608</v>
      </c>
      <c r="BW52" s="14">
        <v>53.512395580706006</v>
      </c>
      <c r="BX52" s="14">
        <v>23.930207491242253</v>
      </c>
      <c r="BY52" s="14">
        <v>5.6238210724872006</v>
      </c>
      <c r="BZ52" s="14">
        <v>37.635677714901647</v>
      </c>
      <c r="CA52" s="14">
        <v>72.207289140393428</v>
      </c>
      <c r="CB52" s="14">
        <v>54.450282942603074</v>
      </c>
      <c r="CC52" s="14">
        <v>126.6575720829965</v>
      </c>
      <c r="CD52" s="14">
        <v>9.4044731878199954</v>
      </c>
      <c r="CE52" s="14">
        <v>6.2968202640797628</v>
      </c>
      <c r="CF52" s="14">
        <v>248.51199137698734</v>
      </c>
      <c r="CG52" s="19">
        <v>3.0754513608191862</v>
      </c>
    </row>
    <row r="53" spans="1:85" ht="13.8" x14ac:dyDescent="0.3">
      <c r="A53" s="3" t="s">
        <v>61</v>
      </c>
      <c r="B53" s="4" t="s">
        <v>164</v>
      </c>
      <c r="C53" s="4" t="s">
        <v>165</v>
      </c>
      <c r="D53" s="5">
        <v>15016</v>
      </c>
      <c r="E53" s="6">
        <v>0</v>
      </c>
      <c r="F53" s="6">
        <v>707348</v>
      </c>
      <c r="G53" s="7">
        <v>6580</v>
      </c>
      <c r="H53" s="6">
        <v>103441</v>
      </c>
      <c r="I53" s="6">
        <v>0</v>
      </c>
      <c r="J53" s="7">
        <v>662073</v>
      </c>
      <c r="K53" s="7">
        <v>420515</v>
      </c>
      <c r="L53" s="8">
        <v>0</v>
      </c>
      <c r="M53" s="6">
        <v>0</v>
      </c>
      <c r="N53" s="7">
        <v>1568</v>
      </c>
      <c r="O53" s="8">
        <v>0</v>
      </c>
      <c r="P53" s="6">
        <v>0</v>
      </c>
      <c r="Q53" s="6">
        <v>0</v>
      </c>
      <c r="R53" s="6">
        <v>0</v>
      </c>
      <c r="S53" s="7">
        <v>2529</v>
      </c>
      <c r="T53" s="6">
        <v>0</v>
      </c>
      <c r="U53" s="6">
        <v>0</v>
      </c>
      <c r="V53" s="6">
        <v>0</v>
      </c>
      <c r="W53" s="7">
        <v>53365</v>
      </c>
      <c r="X53" s="7">
        <v>736260</v>
      </c>
      <c r="Y53" s="6">
        <v>0</v>
      </c>
      <c r="Z53" s="7">
        <v>705635</v>
      </c>
      <c r="AA53" s="7">
        <v>25345</v>
      </c>
      <c r="AB53" s="8">
        <v>0</v>
      </c>
      <c r="AC53" s="8">
        <v>0</v>
      </c>
      <c r="AD53" s="6">
        <v>0</v>
      </c>
      <c r="AE53" s="6">
        <v>0</v>
      </c>
      <c r="AF53" s="7">
        <v>559</v>
      </c>
      <c r="AG53" s="7">
        <v>9771</v>
      </c>
      <c r="AH53" s="7">
        <v>3990</v>
      </c>
      <c r="AI53" s="8">
        <v>1078</v>
      </c>
      <c r="AJ53" s="7">
        <v>3500</v>
      </c>
      <c r="AK53" s="8">
        <v>0</v>
      </c>
      <c r="AL53" s="8">
        <v>0</v>
      </c>
      <c r="AM53" s="8">
        <v>0</v>
      </c>
      <c r="AN53" s="7">
        <v>81</v>
      </c>
      <c r="AO53" s="7">
        <v>392</v>
      </c>
      <c r="AP53" s="8">
        <v>0</v>
      </c>
      <c r="AQ53" s="7">
        <v>12256</v>
      </c>
      <c r="AR53" s="7">
        <v>15766</v>
      </c>
      <c r="AS53" s="7">
        <v>432692</v>
      </c>
      <c r="AT53" s="8">
        <v>0</v>
      </c>
      <c r="AU53" s="7">
        <v>31466</v>
      </c>
      <c r="AV53" s="7">
        <v>636460</v>
      </c>
      <c r="AW53" s="7"/>
      <c r="AX53" s="8">
        <v>0</v>
      </c>
      <c r="AY53" s="7">
        <v>3253489</v>
      </c>
      <c r="AZ53" s="8">
        <v>0</v>
      </c>
      <c r="BA53" s="7">
        <v>293180</v>
      </c>
      <c r="BB53" s="7">
        <v>24745</v>
      </c>
      <c r="BC53" s="8">
        <v>0</v>
      </c>
      <c r="BD53" s="8">
        <v>24745</v>
      </c>
      <c r="BE53" s="8">
        <v>55774</v>
      </c>
      <c r="BF53" s="6">
        <v>0</v>
      </c>
      <c r="BG53" s="8">
        <v>293180</v>
      </c>
      <c r="BH53" s="8">
        <v>3253489</v>
      </c>
      <c r="BI53" s="8">
        <v>0</v>
      </c>
      <c r="BJ53" s="8">
        <v>0</v>
      </c>
      <c r="BK53" s="8">
        <v>0</v>
      </c>
      <c r="BL53" s="45">
        <v>4597415</v>
      </c>
      <c r="BM53" s="45">
        <v>3602443</v>
      </c>
      <c r="BN53" s="45">
        <v>8199858</v>
      </c>
      <c r="BO53" s="40" t="s">
        <v>61</v>
      </c>
      <c r="BP53" s="22" t="s">
        <v>164</v>
      </c>
      <c r="BQ53" s="52" t="s">
        <v>165</v>
      </c>
      <c r="BR53" s="55">
        <v>10230</v>
      </c>
      <c r="BS53" s="50">
        <v>546.7559936068194</v>
      </c>
      <c r="BT53" s="80">
        <v>56.12174924312626</v>
      </c>
      <c r="BU53" s="75">
        <v>96.137986148108681</v>
      </c>
      <c r="BV53" s="14">
        <v>0.43819925412892913</v>
      </c>
      <c r="BW53" s="14">
        <v>28.004461907298882</v>
      </c>
      <c r="BX53" s="14">
        <v>35.704115610015982</v>
      </c>
      <c r="BY53" s="14">
        <v>2.0954981353223228</v>
      </c>
      <c r="BZ53" s="14">
        <v>44.091169419286096</v>
      </c>
      <c r="CA53" s="14">
        <v>46.992208311134789</v>
      </c>
      <c r="CB53" s="14">
        <v>42.385455514118277</v>
      </c>
      <c r="CC53" s="14">
        <v>89.377663825253066</v>
      </c>
      <c r="CD53" s="14">
        <v>1.6479088971763451</v>
      </c>
      <c r="CE53" s="14">
        <v>3.7143047416089505</v>
      </c>
      <c r="CF53" s="14">
        <v>216.66815396909962</v>
      </c>
      <c r="CG53" s="19">
        <v>3.5538758657432075</v>
      </c>
    </row>
    <row r="54" spans="1:85" ht="13.8" x14ac:dyDescent="0.3">
      <c r="A54" s="3" t="s">
        <v>61</v>
      </c>
      <c r="B54" s="4" t="s">
        <v>166</v>
      </c>
      <c r="C54" s="4" t="s">
        <v>167</v>
      </c>
      <c r="D54" s="5">
        <v>12400</v>
      </c>
      <c r="E54" s="6">
        <v>81</v>
      </c>
      <c r="F54" s="6">
        <v>190452</v>
      </c>
      <c r="G54" s="7">
        <v>355261</v>
      </c>
      <c r="H54" s="6">
        <v>810</v>
      </c>
      <c r="I54" s="6">
        <v>44599</v>
      </c>
      <c r="J54" s="7">
        <v>0</v>
      </c>
      <c r="K54" s="7">
        <v>366303</v>
      </c>
      <c r="L54" s="8">
        <v>20</v>
      </c>
      <c r="M54" s="6">
        <v>0</v>
      </c>
      <c r="N54" s="7">
        <v>3031</v>
      </c>
      <c r="O54" s="8">
        <v>0</v>
      </c>
      <c r="P54" s="6">
        <v>0</v>
      </c>
      <c r="Q54" s="6">
        <v>0</v>
      </c>
      <c r="R54" s="6">
        <v>0</v>
      </c>
      <c r="S54" s="7">
        <v>0</v>
      </c>
      <c r="T54" s="6">
        <v>14</v>
      </c>
      <c r="U54" s="6">
        <v>0</v>
      </c>
      <c r="V54" s="6">
        <v>16994</v>
      </c>
      <c r="W54" s="7">
        <v>0</v>
      </c>
      <c r="X54" s="7">
        <v>394426</v>
      </c>
      <c r="Y54" s="6">
        <v>0</v>
      </c>
      <c r="Z54" s="7">
        <v>1085120</v>
      </c>
      <c r="AA54" s="7">
        <v>33150</v>
      </c>
      <c r="AB54" s="8">
        <v>5</v>
      </c>
      <c r="AC54" s="8">
        <v>1</v>
      </c>
      <c r="AD54" s="6">
        <v>0</v>
      </c>
      <c r="AE54" s="6">
        <v>68</v>
      </c>
      <c r="AF54" s="7">
        <v>72</v>
      </c>
      <c r="AG54" s="7">
        <v>12075</v>
      </c>
      <c r="AH54" s="7">
        <v>1922</v>
      </c>
      <c r="AI54" s="8">
        <v>332</v>
      </c>
      <c r="AJ54" s="7">
        <v>3524</v>
      </c>
      <c r="AK54" s="8">
        <v>0</v>
      </c>
      <c r="AL54" s="8">
        <v>37</v>
      </c>
      <c r="AM54" s="8">
        <v>562</v>
      </c>
      <c r="AN54" s="7">
        <v>0</v>
      </c>
      <c r="AO54" s="7">
        <v>1893</v>
      </c>
      <c r="AP54" s="8">
        <v>278</v>
      </c>
      <c r="AQ54" s="7">
        <v>17601</v>
      </c>
      <c r="AR54" s="7">
        <v>32124</v>
      </c>
      <c r="AS54" s="7">
        <v>82905</v>
      </c>
      <c r="AT54" s="8">
        <v>0</v>
      </c>
      <c r="AU54" s="7">
        <v>25301</v>
      </c>
      <c r="AV54" s="7">
        <v>786846</v>
      </c>
      <c r="AW54" s="7"/>
      <c r="AX54" s="8">
        <v>0</v>
      </c>
      <c r="AY54" s="7">
        <v>1349400</v>
      </c>
      <c r="AZ54" s="8">
        <v>1140</v>
      </c>
      <c r="BA54" s="7">
        <v>147340</v>
      </c>
      <c r="BB54" s="7">
        <v>70853</v>
      </c>
      <c r="BC54" s="8">
        <v>620</v>
      </c>
      <c r="BD54" s="8">
        <v>0</v>
      </c>
      <c r="BE54" s="8">
        <v>69820</v>
      </c>
      <c r="BF54" s="6">
        <v>0</v>
      </c>
      <c r="BG54" s="8">
        <v>147340</v>
      </c>
      <c r="BH54" s="8">
        <v>1349400</v>
      </c>
      <c r="BI54" s="8">
        <v>0</v>
      </c>
      <c r="BJ54" s="8">
        <v>0</v>
      </c>
      <c r="BK54" s="8">
        <v>0</v>
      </c>
      <c r="BL54" s="45">
        <v>3455807</v>
      </c>
      <c r="BM54" s="45">
        <v>1566560</v>
      </c>
      <c r="BN54" s="45">
        <v>5022367</v>
      </c>
      <c r="BO54" s="40" t="s">
        <v>61</v>
      </c>
      <c r="BP54" s="22" t="s">
        <v>166</v>
      </c>
      <c r="BQ54" s="52" t="s">
        <v>167</v>
      </c>
      <c r="BR54" s="55">
        <v>201500</v>
      </c>
      <c r="BS54" s="50">
        <v>421.27959677419352</v>
      </c>
      <c r="BT54" s="80">
        <v>70.011487658472163</v>
      </c>
      <c r="BU54" s="75">
        <v>47.167580645161287</v>
      </c>
      <c r="BV54" s="14">
        <v>28.650080645161289</v>
      </c>
      <c r="BW54" s="14">
        <v>29.540564516129031</v>
      </c>
      <c r="BX54" s="14">
        <v>6.7512096774193546</v>
      </c>
      <c r="BY54" s="14">
        <v>5.637096774193548</v>
      </c>
      <c r="BZ54" s="14">
        <v>0</v>
      </c>
      <c r="CA54" s="14">
        <v>87.509677419354844</v>
      </c>
      <c r="CB54" s="14">
        <v>63.455322580645159</v>
      </c>
      <c r="CC54" s="14">
        <v>150.965</v>
      </c>
      <c r="CD54" s="14">
        <v>0</v>
      </c>
      <c r="CE54" s="14">
        <v>5.6306451612903228</v>
      </c>
      <c r="CF54" s="14">
        <v>108.8225806451613</v>
      </c>
      <c r="CG54" s="19">
        <v>1.370483870967742</v>
      </c>
    </row>
    <row r="55" spans="1:85" ht="13.8" x14ac:dyDescent="0.3">
      <c r="A55" s="3" t="s">
        <v>61</v>
      </c>
      <c r="B55" s="4" t="s">
        <v>168</v>
      </c>
      <c r="C55" s="4" t="s">
        <v>169</v>
      </c>
      <c r="D55" s="5">
        <v>5335</v>
      </c>
      <c r="E55" s="6">
        <v>94</v>
      </c>
      <c r="F55" s="6">
        <v>108520</v>
      </c>
      <c r="G55" s="7">
        <v>164250</v>
      </c>
      <c r="H55" s="6">
        <v>0</v>
      </c>
      <c r="I55" s="6">
        <v>27550</v>
      </c>
      <c r="J55" s="7">
        <v>0</v>
      </c>
      <c r="K55" s="7">
        <v>188260</v>
      </c>
      <c r="L55" s="8">
        <v>0</v>
      </c>
      <c r="M55" s="6">
        <v>0</v>
      </c>
      <c r="N55" s="7">
        <v>8200</v>
      </c>
      <c r="O55" s="8">
        <v>0</v>
      </c>
      <c r="P55" s="6">
        <v>0</v>
      </c>
      <c r="Q55" s="6">
        <v>0</v>
      </c>
      <c r="R55" s="6">
        <v>0</v>
      </c>
      <c r="S55" s="7">
        <v>0</v>
      </c>
      <c r="T55" s="6">
        <v>0</v>
      </c>
      <c r="U55" s="6">
        <v>0</v>
      </c>
      <c r="V55" s="6">
        <v>0</v>
      </c>
      <c r="W55" s="7">
        <v>54110</v>
      </c>
      <c r="X55" s="7">
        <v>159940</v>
      </c>
      <c r="Y55" s="6">
        <v>0</v>
      </c>
      <c r="Z55" s="7">
        <v>401620</v>
      </c>
      <c r="AA55" s="7">
        <v>10390</v>
      </c>
      <c r="AB55" s="8">
        <v>0</v>
      </c>
      <c r="AC55" s="8">
        <v>0</v>
      </c>
      <c r="AD55" s="6">
        <v>0</v>
      </c>
      <c r="AE55" s="6">
        <v>0</v>
      </c>
      <c r="AF55" s="7">
        <v>390</v>
      </c>
      <c r="AG55" s="7">
        <v>8920</v>
      </c>
      <c r="AH55" s="7">
        <v>1970</v>
      </c>
      <c r="AI55" s="8">
        <v>400</v>
      </c>
      <c r="AJ55" s="7">
        <v>0</v>
      </c>
      <c r="AK55" s="8">
        <v>0</v>
      </c>
      <c r="AL55" s="8">
        <v>0</v>
      </c>
      <c r="AM55" s="8">
        <v>0</v>
      </c>
      <c r="AN55" s="7">
        <v>406</v>
      </c>
      <c r="AO55" s="7">
        <v>4420</v>
      </c>
      <c r="AP55" s="8">
        <v>0</v>
      </c>
      <c r="AQ55" s="7">
        <v>9280</v>
      </c>
      <c r="AR55" s="7">
        <v>21510</v>
      </c>
      <c r="AS55" s="7">
        <v>81820</v>
      </c>
      <c r="AT55" s="8">
        <v>43590</v>
      </c>
      <c r="AU55" s="7">
        <v>39570</v>
      </c>
      <c r="AV55" s="7">
        <v>253090</v>
      </c>
      <c r="AW55" s="7"/>
      <c r="AX55" s="8">
        <v>0</v>
      </c>
      <c r="AY55" s="7">
        <v>402310</v>
      </c>
      <c r="AZ55" s="8">
        <v>0</v>
      </c>
      <c r="BA55" s="7">
        <v>41380</v>
      </c>
      <c r="BB55" s="7">
        <v>28790</v>
      </c>
      <c r="BC55" s="8">
        <v>720</v>
      </c>
      <c r="BD55" s="8">
        <v>28790</v>
      </c>
      <c r="BE55" s="8">
        <v>0</v>
      </c>
      <c r="BF55" s="6">
        <v>0</v>
      </c>
      <c r="BG55" s="8">
        <v>41380</v>
      </c>
      <c r="BH55" s="8">
        <v>402310</v>
      </c>
      <c r="BI55" s="8">
        <v>0</v>
      </c>
      <c r="BJ55" s="8">
        <v>0</v>
      </c>
      <c r="BK55" s="8">
        <v>0</v>
      </c>
      <c r="BL55" s="45">
        <v>1617090</v>
      </c>
      <c r="BM55" s="45">
        <v>443690</v>
      </c>
      <c r="BN55" s="45">
        <v>2060780</v>
      </c>
      <c r="BO55" s="40" t="s">
        <v>61</v>
      </c>
      <c r="BP55" s="22" t="s">
        <v>168</v>
      </c>
      <c r="BQ55" s="52" t="s">
        <v>169</v>
      </c>
      <c r="BR55" s="55">
        <v>188170</v>
      </c>
      <c r="BS55" s="50">
        <v>421.54639175257734</v>
      </c>
      <c r="BT55" s="80">
        <v>80.271237688699173</v>
      </c>
      <c r="BU55" s="75">
        <v>50.320524835988756</v>
      </c>
      <c r="BV55" s="14">
        <v>38.957825679475164</v>
      </c>
      <c r="BW55" s="14">
        <v>35.287722586691658</v>
      </c>
      <c r="BX55" s="14">
        <v>15.336457357075913</v>
      </c>
      <c r="BY55" s="14">
        <v>12.581068416119962</v>
      </c>
      <c r="BZ55" s="14">
        <v>0</v>
      </c>
      <c r="CA55" s="14">
        <v>75.280224929709462</v>
      </c>
      <c r="CB55" s="14">
        <v>47.439550140581069</v>
      </c>
      <c r="CC55" s="14">
        <v>122.71977507029054</v>
      </c>
      <c r="CD55" s="14">
        <v>5.3964386129334585</v>
      </c>
      <c r="CE55" s="14">
        <v>0</v>
      </c>
      <c r="CF55" s="14">
        <v>75.409559512652294</v>
      </c>
      <c r="CG55" s="19">
        <v>10.142455482661669</v>
      </c>
    </row>
    <row r="56" spans="1:85" ht="13.8" x14ac:dyDescent="0.3">
      <c r="A56" s="3" t="s">
        <v>170</v>
      </c>
      <c r="B56" s="4" t="s">
        <v>171</v>
      </c>
      <c r="C56" s="4" t="s">
        <v>172</v>
      </c>
      <c r="D56" s="5">
        <v>4875</v>
      </c>
      <c r="E56" s="6">
        <v>51</v>
      </c>
      <c r="F56" s="6">
        <v>7122</v>
      </c>
      <c r="G56" s="7">
        <v>109140</v>
      </c>
      <c r="H56" s="6">
        <v>0</v>
      </c>
      <c r="I56" s="6">
        <v>18482</v>
      </c>
      <c r="J56" s="7">
        <v>0</v>
      </c>
      <c r="K56" s="7">
        <v>135229</v>
      </c>
      <c r="L56" s="8">
        <v>0</v>
      </c>
      <c r="M56" s="6">
        <v>0</v>
      </c>
      <c r="N56" s="7">
        <v>1762</v>
      </c>
      <c r="O56" s="8">
        <v>0</v>
      </c>
      <c r="P56" s="6">
        <v>0</v>
      </c>
      <c r="Q56" s="6">
        <v>0</v>
      </c>
      <c r="R56" s="6">
        <v>0</v>
      </c>
      <c r="S56" s="7">
        <v>0</v>
      </c>
      <c r="T56" s="6">
        <v>0</v>
      </c>
      <c r="U56" s="6">
        <v>0</v>
      </c>
      <c r="V56" s="6">
        <v>0</v>
      </c>
      <c r="W56" s="7">
        <v>39375</v>
      </c>
      <c r="X56" s="7">
        <v>172340</v>
      </c>
      <c r="Y56" s="6">
        <v>0</v>
      </c>
      <c r="Z56" s="7">
        <v>436240</v>
      </c>
      <c r="AA56" s="7">
        <v>19780</v>
      </c>
      <c r="AB56" s="8">
        <v>0</v>
      </c>
      <c r="AC56" s="8">
        <v>0</v>
      </c>
      <c r="AD56" s="6">
        <v>0</v>
      </c>
      <c r="AE56" s="6">
        <v>0</v>
      </c>
      <c r="AF56" s="7">
        <v>162</v>
      </c>
      <c r="AG56" s="7">
        <v>3845</v>
      </c>
      <c r="AH56" s="7">
        <v>876</v>
      </c>
      <c r="AI56" s="8">
        <v>655</v>
      </c>
      <c r="AJ56" s="7">
        <v>877</v>
      </c>
      <c r="AK56" s="8">
        <v>0</v>
      </c>
      <c r="AL56" s="8">
        <v>0</v>
      </c>
      <c r="AM56" s="8">
        <v>0</v>
      </c>
      <c r="AN56" s="7">
        <v>342</v>
      </c>
      <c r="AO56" s="7">
        <v>844</v>
      </c>
      <c r="AP56" s="8">
        <v>0</v>
      </c>
      <c r="AQ56" s="7">
        <v>5897</v>
      </c>
      <c r="AR56" s="7">
        <v>10448</v>
      </c>
      <c r="AS56" s="7">
        <v>37842</v>
      </c>
      <c r="AT56" s="8">
        <v>0</v>
      </c>
      <c r="AU56" s="7">
        <v>11777</v>
      </c>
      <c r="AV56" s="7">
        <v>97686</v>
      </c>
      <c r="AW56" s="7"/>
      <c r="AX56" s="8">
        <v>150</v>
      </c>
      <c r="AY56" s="7">
        <v>344270</v>
      </c>
      <c r="AZ56" s="8">
        <v>0</v>
      </c>
      <c r="BA56" s="7">
        <v>57420</v>
      </c>
      <c r="BB56" s="7">
        <v>48600</v>
      </c>
      <c r="BC56" s="8">
        <v>0</v>
      </c>
      <c r="BD56" s="8">
        <v>0</v>
      </c>
      <c r="BE56" s="8">
        <v>48600</v>
      </c>
      <c r="BF56" s="6">
        <v>0</v>
      </c>
      <c r="BG56" s="8">
        <v>57420</v>
      </c>
      <c r="BH56" s="8">
        <v>344270</v>
      </c>
      <c r="BI56" s="8">
        <v>0</v>
      </c>
      <c r="BJ56" s="8">
        <v>0</v>
      </c>
      <c r="BK56" s="8">
        <v>0</v>
      </c>
      <c r="BL56" s="45">
        <v>1110772</v>
      </c>
      <c r="BM56" s="45">
        <v>450290</v>
      </c>
      <c r="BN56" s="45">
        <v>1561062</v>
      </c>
      <c r="BO56" s="40" t="s">
        <v>170</v>
      </c>
      <c r="BP56" s="22" t="s">
        <v>171</v>
      </c>
      <c r="BQ56" s="52" t="s">
        <v>172</v>
      </c>
      <c r="BR56" s="55">
        <v>28000</v>
      </c>
      <c r="BS56" s="50">
        <v>325.96143589743588</v>
      </c>
      <c r="BT56" s="80">
        <v>71.663157258810543</v>
      </c>
      <c r="BU56" s="75">
        <v>36.812717948717946</v>
      </c>
      <c r="BV56" s="14">
        <v>22.387692307692308</v>
      </c>
      <c r="BW56" s="14">
        <v>27.73928205128205</v>
      </c>
      <c r="BX56" s="14">
        <v>7.7624615384615385</v>
      </c>
      <c r="BY56" s="14">
        <v>6.2069743589743593</v>
      </c>
      <c r="BZ56" s="14">
        <v>0</v>
      </c>
      <c r="CA56" s="14">
        <v>89.485128205128206</v>
      </c>
      <c r="CB56" s="14">
        <v>20.038153846153847</v>
      </c>
      <c r="CC56" s="14">
        <v>109.52328205128205</v>
      </c>
      <c r="CD56" s="14">
        <v>0</v>
      </c>
      <c r="CE56" s="14">
        <v>9.9692307692307693</v>
      </c>
      <c r="CF56" s="14">
        <v>70.61948717948718</v>
      </c>
      <c r="CG56" s="19">
        <v>8.0769230769230766</v>
      </c>
    </row>
    <row r="57" spans="1:85" ht="13.8" x14ac:dyDescent="0.3">
      <c r="A57" s="3" t="s">
        <v>170</v>
      </c>
      <c r="B57" s="4" t="s">
        <v>173</v>
      </c>
      <c r="C57" s="4" t="s">
        <v>174</v>
      </c>
      <c r="D57" s="5">
        <v>100696</v>
      </c>
      <c r="E57" s="6">
        <v>0</v>
      </c>
      <c r="F57" s="6">
        <v>324340</v>
      </c>
      <c r="G57" s="7">
        <v>2655000</v>
      </c>
      <c r="H57" s="6">
        <v>66540</v>
      </c>
      <c r="I57" s="6">
        <v>12100</v>
      </c>
      <c r="J57" s="7">
        <v>183960</v>
      </c>
      <c r="K57" s="7">
        <v>0</v>
      </c>
      <c r="L57" s="8">
        <v>0</v>
      </c>
      <c r="M57" s="6">
        <v>460</v>
      </c>
      <c r="N57" s="7">
        <v>24120</v>
      </c>
      <c r="O57" s="8">
        <v>0</v>
      </c>
      <c r="P57" s="6">
        <v>1080</v>
      </c>
      <c r="Q57" s="6">
        <v>460</v>
      </c>
      <c r="R57" s="6">
        <v>16430</v>
      </c>
      <c r="S57" s="7">
        <v>5320</v>
      </c>
      <c r="T57" s="6">
        <v>0</v>
      </c>
      <c r="U57" s="6">
        <v>0</v>
      </c>
      <c r="V57" s="6">
        <v>0</v>
      </c>
      <c r="W57" s="7">
        <v>850860</v>
      </c>
      <c r="X57" s="7">
        <v>6578580</v>
      </c>
      <c r="Y57" s="6">
        <v>3841360</v>
      </c>
      <c r="Z57" s="7">
        <v>9074640</v>
      </c>
      <c r="AA57" s="7">
        <v>414850</v>
      </c>
      <c r="AB57" s="8">
        <v>450</v>
      </c>
      <c r="AC57" s="8">
        <v>357</v>
      </c>
      <c r="AD57" s="6">
        <v>0</v>
      </c>
      <c r="AE57" s="6">
        <v>328</v>
      </c>
      <c r="AF57" s="7">
        <v>1100</v>
      </c>
      <c r="AG57" s="7">
        <v>68860</v>
      </c>
      <c r="AH57" s="7">
        <v>14840</v>
      </c>
      <c r="AI57" s="8">
        <v>3670</v>
      </c>
      <c r="AJ57" s="7">
        <v>3052</v>
      </c>
      <c r="AK57" s="8">
        <v>11020</v>
      </c>
      <c r="AL57" s="8">
        <v>576</v>
      </c>
      <c r="AM57" s="8">
        <v>0</v>
      </c>
      <c r="AN57" s="7">
        <v>9138</v>
      </c>
      <c r="AO57" s="7">
        <v>34815</v>
      </c>
      <c r="AP57" s="8">
        <v>0</v>
      </c>
      <c r="AQ57" s="7">
        <v>105020</v>
      </c>
      <c r="AR57" s="7">
        <v>155740</v>
      </c>
      <c r="AS57" s="7">
        <v>925320</v>
      </c>
      <c r="AT57" s="8">
        <v>430</v>
      </c>
      <c r="AU57" s="7">
        <v>216970</v>
      </c>
      <c r="AV57" s="7">
        <v>1094920</v>
      </c>
      <c r="AW57" s="7"/>
      <c r="AX57" s="8">
        <v>0</v>
      </c>
      <c r="AY57" s="7">
        <v>21076960</v>
      </c>
      <c r="AZ57" s="8">
        <v>0</v>
      </c>
      <c r="BA57" s="7">
        <v>350540</v>
      </c>
      <c r="BB57" s="7">
        <v>289500</v>
      </c>
      <c r="BC57" s="8">
        <v>5720</v>
      </c>
      <c r="BD57" s="8">
        <v>2460</v>
      </c>
      <c r="BE57" s="8">
        <v>289500</v>
      </c>
      <c r="BF57" s="6">
        <v>350540</v>
      </c>
      <c r="BG57" s="8">
        <v>879910</v>
      </c>
      <c r="BH57" s="8">
        <v>21076960</v>
      </c>
      <c r="BI57" s="8">
        <v>0</v>
      </c>
      <c r="BJ57" s="8">
        <v>875080</v>
      </c>
      <c r="BK57" s="8">
        <v>0</v>
      </c>
      <c r="BL57" s="45">
        <v>27049706</v>
      </c>
      <c r="BM57" s="45">
        <v>22246370</v>
      </c>
      <c r="BN57" s="45">
        <v>49296076</v>
      </c>
      <c r="BO57" s="40" t="s">
        <v>170</v>
      </c>
      <c r="BP57" s="22" t="s">
        <v>173</v>
      </c>
      <c r="BQ57" s="52" t="s">
        <v>174</v>
      </c>
      <c r="BR57" s="55">
        <v>201000</v>
      </c>
      <c r="BS57" s="50">
        <v>491.54957495829029</v>
      </c>
      <c r="BT57" s="80">
        <v>55.055183461746303</v>
      </c>
      <c r="BU57" s="75">
        <v>68.552077540319374</v>
      </c>
      <c r="BV57" s="14">
        <v>26.370759513784062</v>
      </c>
      <c r="BW57" s="14">
        <v>38.14808929848256</v>
      </c>
      <c r="BX57" s="14">
        <v>9.8500436958766979</v>
      </c>
      <c r="BY57" s="14">
        <v>2.2748669261936918</v>
      </c>
      <c r="BZ57" s="14">
        <v>1.8268848812266625</v>
      </c>
      <c r="CA57" s="14">
        <v>90.119170572813218</v>
      </c>
      <c r="CB57" s="14">
        <v>10.873520298720903</v>
      </c>
      <c r="CC57" s="14">
        <v>100.99269087153412</v>
      </c>
      <c r="CD57" s="14">
        <v>2.4429967426710098E-2</v>
      </c>
      <c r="CE57" s="14">
        <v>2.8749900691189323</v>
      </c>
      <c r="CF57" s="14">
        <v>209.31278303011044</v>
      </c>
      <c r="CG57" s="19">
        <v>8.4497894653213628</v>
      </c>
    </row>
    <row r="58" spans="1:85" ht="13.8" x14ac:dyDescent="0.3">
      <c r="A58" s="3" t="s">
        <v>170</v>
      </c>
      <c r="B58" s="4" t="s">
        <v>175</v>
      </c>
      <c r="C58" s="4" t="s">
        <v>176</v>
      </c>
      <c r="D58" s="5">
        <v>4491</v>
      </c>
      <c r="E58" s="6">
        <v>0</v>
      </c>
      <c r="F58" s="6">
        <v>0</v>
      </c>
      <c r="G58" s="7">
        <v>0</v>
      </c>
      <c r="H58" s="6">
        <v>0</v>
      </c>
      <c r="I58" s="6">
        <v>0</v>
      </c>
      <c r="J58" s="7">
        <v>141040</v>
      </c>
      <c r="K58" s="7">
        <v>150810</v>
      </c>
      <c r="L58" s="8">
        <v>0</v>
      </c>
      <c r="M58" s="6">
        <v>0</v>
      </c>
      <c r="N58" s="7">
        <v>0</v>
      </c>
      <c r="O58" s="8">
        <v>0</v>
      </c>
      <c r="P58" s="6">
        <v>0</v>
      </c>
      <c r="Q58" s="6">
        <v>0</v>
      </c>
      <c r="R58" s="6">
        <v>0</v>
      </c>
      <c r="S58" s="7">
        <v>0</v>
      </c>
      <c r="T58" s="6">
        <v>0</v>
      </c>
      <c r="U58" s="6">
        <v>0</v>
      </c>
      <c r="V58" s="6">
        <v>0</v>
      </c>
      <c r="W58" s="7">
        <v>0</v>
      </c>
      <c r="X58" s="7">
        <v>179675</v>
      </c>
      <c r="Y58" s="6">
        <v>0</v>
      </c>
      <c r="Z58" s="7">
        <v>272520</v>
      </c>
      <c r="AA58" s="7">
        <v>11120</v>
      </c>
      <c r="AB58" s="8">
        <v>0</v>
      </c>
      <c r="AC58" s="8">
        <v>0</v>
      </c>
      <c r="AD58" s="6">
        <v>0</v>
      </c>
      <c r="AE58" s="6">
        <v>0</v>
      </c>
      <c r="AF58" s="7">
        <v>0</v>
      </c>
      <c r="AG58" s="7">
        <v>0</v>
      </c>
      <c r="AH58" s="7">
        <v>240</v>
      </c>
      <c r="AI58" s="8">
        <v>0</v>
      </c>
      <c r="AJ58" s="7">
        <v>0</v>
      </c>
      <c r="AK58" s="8">
        <v>0</v>
      </c>
      <c r="AL58" s="8">
        <v>0</v>
      </c>
      <c r="AM58" s="8">
        <v>0</v>
      </c>
      <c r="AN58" s="7">
        <v>224</v>
      </c>
      <c r="AO58" s="7">
        <v>0</v>
      </c>
      <c r="AP58" s="8">
        <v>145</v>
      </c>
      <c r="AQ58" s="7">
        <v>0</v>
      </c>
      <c r="AR58" s="7">
        <v>0</v>
      </c>
      <c r="AS58" s="7">
        <v>3080</v>
      </c>
      <c r="AT58" s="8">
        <v>0</v>
      </c>
      <c r="AU58" s="7">
        <v>620</v>
      </c>
      <c r="AV58" s="7">
        <v>4360</v>
      </c>
      <c r="AW58" s="7"/>
      <c r="AX58" s="8">
        <v>0</v>
      </c>
      <c r="AY58" s="7">
        <v>507075</v>
      </c>
      <c r="AZ58" s="8">
        <v>0</v>
      </c>
      <c r="BA58" s="7">
        <v>0</v>
      </c>
      <c r="BB58" s="7">
        <v>3610</v>
      </c>
      <c r="BC58" s="8">
        <v>0</v>
      </c>
      <c r="BD58" s="8">
        <v>3610</v>
      </c>
      <c r="BE58" s="8">
        <v>0</v>
      </c>
      <c r="BF58" s="6">
        <v>0</v>
      </c>
      <c r="BG58" s="8">
        <v>0</v>
      </c>
      <c r="BH58" s="8">
        <v>507075</v>
      </c>
      <c r="BI58" s="8">
        <v>0</v>
      </c>
      <c r="BJ58" s="8">
        <v>0</v>
      </c>
      <c r="BK58" s="8">
        <v>0</v>
      </c>
      <c r="BL58" s="45">
        <v>767444</v>
      </c>
      <c r="BM58" s="45">
        <v>507075</v>
      </c>
      <c r="BN58" s="45">
        <v>1274519</v>
      </c>
      <c r="BO58" s="40" t="s">
        <v>170</v>
      </c>
      <c r="BP58" s="22" t="s">
        <v>175</v>
      </c>
      <c r="BQ58" s="52" t="s">
        <v>176</v>
      </c>
      <c r="BR58" s="55">
        <v>49200</v>
      </c>
      <c r="BS58" s="50">
        <v>294.74927633043865</v>
      </c>
      <c r="BT58" s="80">
        <v>61.69315390955331</v>
      </c>
      <c r="BU58" s="75">
        <v>40.007793364506789</v>
      </c>
      <c r="BV58" s="14">
        <v>0</v>
      </c>
      <c r="BW58" s="14">
        <v>33.580494321977291</v>
      </c>
      <c r="BX58" s="14">
        <v>0.68581607659763977</v>
      </c>
      <c r="BY58" s="14">
        <v>0.13805388554887552</v>
      </c>
      <c r="BZ58" s="14">
        <v>31.405032286795812</v>
      </c>
      <c r="CA58" s="14">
        <v>60.681362725450903</v>
      </c>
      <c r="CB58" s="14">
        <v>0.97083054998886664</v>
      </c>
      <c r="CC58" s="14">
        <v>61.652193275439771</v>
      </c>
      <c r="CD58" s="14">
        <v>0.80382988198619465</v>
      </c>
      <c r="CE58" s="14">
        <v>0</v>
      </c>
      <c r="CF58" s="14">
        <v>112.90915163660655</v>
      </c>
      <c r="CG58" s="19">
        <v>0</v>
      </c>
    </row>
    <row r="59" spans="1:85" ht="13.8" x14ac:dyDescent="0.3">
      <c r="A59" s="3" t="s">
        <v>170</v>
      </c>
      <c r="B59" s="4" t="s">
        <v>177</v>
      </c>
      <c r="C59" s="4" t="s">
        <v>178</v>
      </c>
      <c r="D59" s="5">
        <v>1338</v>
      </c>
      <c r="E59" s="6">
        <v>0</v>
      </c>
      <c r="F59" s="6">
        <v>0</v>
      </c>
      <c r="G59" s="7">
        <v>0</v>
      </c>
      <c r="H59" s="6">
        <v>0</v>
      </c>
      <c r="I59" s="6">
        <v>18.649999999999999</v>
      </c>
      <c r="J59" s="7">
        <v>47405</v>
      </c>
      <c r="K59" s="7">
        <v>37959.300000000003</v>
      </c>
      <c r="L59" s="8">
        <v>0</v>
      </c>
      <c r="M59" s="6">
        <v>0</v>
      </c>
      <c r="N59" s="7">
        <v>0</v>
      </c>
      <c r="O59" s="8">
        <v>0</v>
      </c>
      <c r="P59" s="6">
        <v>0</v>
      </c>
      <c r="Q59" s="6">
        <v>0</v>
      </c>
      <c r="R59" s="6">
        <v>0</v>
      </c>
      <c r="S59" s="7">
        <v>7</v>
      </c>
      <c r="T59" s="6">
        <v>0</v>
      </c>
      <c r="U59" s="6">
        <v>0</v>
      </c>
      <c r="V59" s="6">
        <v>0</v>
      </c>
      <c r="W59" s="7">
        <v>0</v>
      </c>
      <c r="X59" s="7">
        <v>68947.600000000006</v>
      </c>
      <c r="Y59" s="6">
        <v>0</v>
      </c>
      <c r="Z59" s="7">
        <v>119100</v>
      </c>
      <c r="AA59" s="7">
        <v>3990.55</v>
      </c>
      <c r="AB59" s="8">
        <v>0</v>
      </c>
      <c r="AC59" s="8">
        <v>0</v>
      </c>
      <c r="AD59" s="6">
        <v>0</v>
      </c>
      <c r="AE59" s="6">
        <v>0</v>
      </c>
      <c r="AF59" s="7">
        <v>0</v>
      </c>
      <c r="AG59" s="7">
        <v>0</v>
      </c>
      <c r="AH59" s="7">
        <v>425.1</v>
      </c>
      <c r="AI59" s="8">
        <v>0</v>
      </c>
      <c r="AJ59" s="7">
        <v>0</v>
      </c>
      <c r="AK59" s="8">
        <v>0</v>
      </c>
      <c r="AL59" s="8">
        <v>0</v>
      </c>
      <c r="AM59" s="8">
        <v>0</v>
      </c>
      <c r="AN59" s="7">
        <v>156</v>
      </c>
      <c r="AO59" s="7">
        <v>0</v>
      </c>
      <c r="AP59" s="8">
        <v>72</v>
      </c>
      <c r="AQ59" s="7">
        <v>40</v>
      </c>
      <c r="AR59" s="7">
        <v>55</v>
      </c>
      <c r="AS59" s="7">
        <v>5839</v>
      </c>
      <c r="AT59" s="8">
        <v>107.95</v>
      </c>
      <c r="AU59" s="7">
        <v>30</v>
      </c>
      <c r="AV59" s="7">
        <v>19247.849999999999</v>
      </c>
      <c r="AW59" s="7"/>
      <c r="AX59" s="8">
        <v>0</v>
      </c>
      <c r="AY59" s="7">
        <v>150255</v>
      </c>
      <c r="AZ59" s="8">
        <v>0</v>
      </c>
      <c r="BA59" s="7">
        <v>12440</v>
      </c>
      <c r="BB59" s="7">
        <v>3444.9</v>
      </c>
      <c r="BC59" s="8">
        <v>230</v>
      </c>
      <c r="BD59" s="8">
        <v>1200</v>
      </c>
      <c r="BE59" s="8">
        <v>3444.9</v>
      </c>
      <c r="BF59" s="6">
        <v>0</v>
      </c>
      <c r="BG59" s="8">
        <v>12440</v>
      </c>
      <c r="BH59" s="8">
        <v>150255</v>
      </c>
      <c r="BI59" s="8">
        <v>0</v>
      </c>
      <c r="BJ59" s="8">
        <v>0</v>
      </c>
      <c r="BK59" s="8">
        <v>0</v>
      </c>
      <c r="BL59" s="45">
        <v>304601</v>
      </c>
      <c r="BM59" s="45">
        <v>166139.9</v>
      </c>
      <c r="BN59" s="45">
        <v>470740.9</v>
      </c>
      <c r="BO59" s="40" t="s">
        <v>170</v>
      </c>
      <c r="BP59" s="22" t="s">
        <v>177</v>
      </c>
      <c r="BQ59" s="52" t="s">
        <v>178</v>
      </c>
      <c r="BR59" s="55">
        <v>33200</v>
      </c>
      <c r="BS59" s="50">
        <v>376.63744394618834</v>
      </c>
      <c r="BT59" s="80">
        <v>67.031868221055277</v>
      </c>
      <c r="BU59" s="75">
        <v>51.530343796711513</v>
      </c>
      <c r="BV59" s="14">
        <v>8.0680119581464871E-2</v>
      </c>
      <c r="BW59" s="14">
        <v>28.370179372197313</v>
      </c>
      <c r="BX59" s="14">
        <v>4.3639760837070254</v>
      </c>
      <c r="BY59" s="14">
        <v>3.6360239162929742E-2</v>
      </c>
      <c r="BZ59" s="14">
        <v>35.429745889387142</v>
      </c>
      <c r="CA59" s="14">
        <v>89.013452914798208</v>
      </c>
      <c r="CB59" s="14">
        <v>14.385538116591928</v>
      </c>
      <c r="CC59" s="14">
        <v>103.39899103139014</v>
      </c>
      <c r="CD59" s="14">
        <v>0.89686098654708524</v>
      </c>
      <c r="CE59" s="14">
        <v>2.5746636771300451</v>
      </c>
      <c r="CF59" s="14">
        <v>112.29820627802691</v>
      </c>
      <c r="CG59" s="19">
        <v>0</v>
      </c>
    </row>
    <row r="60" spans="1:85" ht="13.8" x14ac:dyDescent="0.3">
      <c r="A60" s="3" t="s">
        <v>170</v>
      </c>
      <c r="B60" s="4" t="s">
        <v>179</v>
      </c>
      <c r="C60" s="4" t="s">
        <v>180</v>
      </c>
      <c r="D60" s="5">
        <v>2209</v>
      </c>
      <c r="E60" s="6">
        <v>32</v>
      </c>
      <c r="F60" s="6">
        <v>0</v>
      </c>
      <c r="G60" s="7">
        <v>0</v>
      </c>
      <c r="H60" s="6">
        <v>0</v>
      </c>
      <c r="I60" s="6">
        <v>0</v>
      </c>
      <c r="J60" s="7">
        <v>64890</v>
      </c>
      <c r="K60" s="7">
        <v>62375</v>
      </c>
      <c r="L60" s="8">
        <v>0</v>
      </c>
      <c r="M60" s="6">
        <v>20</v>
      </c>
      <c r="N60" s="7">
        <v>0</v>
      </c>
      <c r="O60" s="8">
        <v>0</v>
      </c>
      <c r="P60" s="6">
        <v>0</v>
      </c>
      <c r="Q60" s="6">
        <v>0</v>
      </c>
      <c r="R60" s="6">
        <v>0</v>
      </c>
      <c r="S60" s="7">
        <v>0</v>
      </c>
      <c r="T60" s="6">
        <v>0</v>
      </c>
      <c r="U60" s="6">
        <v>0</v>
      </c>
      <c r="V60" s="6">
        <v>0</v>
      </c>
      <c r="W60" s="7">
        <v>0</v>
      </c>
      <c r="X60" s="7">
        <v>90067</v>
      </c>
      <c r="Y60" s="6">
        <v>0</v>
      </c>
      <c r="Z60" s="7">
        <v>150420</v>
      </c>
      <c r="AA60" s="7">
        <v>4260</v>
      </c>
      <c r="AB60" s="8">
        <v>0</v>
      </c>
      <c r="AC60" s="8">
        <v>0</v>
      </c>
      <c r="AD60" s="6">
        <v>0</v>
      </c>
      <c r="AE60" s="6">
        <v>0</v>
      </c>
      <c r="AF60" s="7">
        <v>0</v>
      </c>
      <c r="AG60" s="7">
        <v>0</v>
      </c>
      <c r="AH60" s="7">
        <v>636</v>
      </c>
      <c r="AI60" s="8">
        <v>468</v>
      </c>
      <c r="AJ60" s="7">
        <v>0</v>
      </c>
      <c r="AK60" s="8">
        <v>0</v>
      </c>
      <c r="AL60" s="8">
        <v>0</v>
      </c>
      <c r="AM60" s="8">
        <v>0</v>
      </c>
      <c r="AN60" s="7">
        <v>161</v>
      </c>
      <c r="AO60" s="7">
        <v>0</v>
      </c>
      <c r="AP60" s="8">
        <v>233</v>
      </c>
      <c r="AQ60" s="7">
        <v>0</v>
      </c>
      <c r="AR60" s="7">
        <v>0</v>
      </c>
      <c r="AS60" s="7">
        <v>16253</v>
      </c>
      <c r="AT60" s="8">
        <v>3247</v>
      </c>
      <c r="AU60" s="7">
        <v>7058</v>
      </c>
      <c r="AV60" s="7">
        <v>22649</v>
      </c>
      <c r="AW60" s="7"/>
      <c r="AX60" s="8">
        <v>0</v>
      </c>
      <c r="AY60" s="7">
        <v>223880</v>
      </c>
      <c r="AZ60" s="8">
        <v>0</v>
      </c>
      <c r="BA60" s="7">
        <v>14100</v>
      </c>
      <c r="BB60" s="7">
        <v>9597</v>
      </c>
      <c r="BC60" s="8">
        <v>0</v>
      </c>
      <c r="BD60" s="8">
        <v>9597</v>
      </c>
      <c r="BE60" s="8">
        <v>0</v>
      </c>
      <c r="BF60" s="6">
        <v>0</v>
      </c>
      <c r="BG60" s="8">
        <v>14100</v>
      </c>
      <c r="BH60" s="8">
        <v>223880</v>
      </c>
      <c r="BI60" s="8">
        <v>0</v>
      </c>
      <c r="BJ60" s="8">
        <v>0</v>
      </c>
      <c r="BK60" s="8">
        <v>0</v>
      </c>
      <c r="BL60" s="45">
        <v>432366</v>
      </c>
      <c r="BM60" s="45">
        <v>237980</v>
      </c>
      <c r="BN60" s="45">
        <v>670346</v>
      </c>
      <c r="BO60" s="40" t="s">
        <v>170</v>
      </c>
      <c r="BP60" s="22" t="s">
        <v>179</v>
      </c>
      <c r="BQ60" s="52" t="s">
        <v>180</v>
      </c>
      <c r="BR60" s="55">
        <v>6400</v>
      </c>
      <c r="BS60" s="50">
        <v>306.35853327297417</v>
      </c>
      <c r="BT60" s="80">
        <v>64.834664704335154</v>
      </c>
      <c r="BU60" s="75">
        <v>40.772747849705752</v>
      </c>
      <c r="BV60" s="14">
        <v>1.4698958804889091</v>
      </c>
      <c r="BW60" s="14">
        <v>28.236758714350383</v>
      </c>
      <c r="BX60" s="14">
        <v>7.3576278859212314</v>
      </c>
      <c r="BY60" s="14">
        <v>3.1951109099139883</v>
      </c>
      <c r="BZ60" s="14">
        <v>29.375282933454052</v>
      </c>
      <c r="CA60" s="14">
        <v>68.094160253508377</v>
      </c>
      <c r="CB60" s="14">
        <v>10.253055681303758</v>
      </c>
      <c r="CC60" s="14">
        <v>78.347215934812127</v>
      </c>
      <c r="CD60" s="14">
        <v>4.3444997736532365</v>
      </c>
      <c r="CE60" s="14">
        <v>0</v>
      </c>
      <c r="CF60" s="14">
        <v>101.34902670891806</v>
      </c>
      <c r="CG60" s="19">
        <v>0</v>
      </c>
    </row>
    <row r="61" spans="1:85" ht="13.8" x14ac:dyDescent="0.3">
      <c r="A61" s="3" t="s">
        <v>170</v>
      </c>
      <c r="B61" s="4" t="s">
        <v>181</v>
      </c>
      <c r="C61" s="4" t="s">
        <v>182</v>
      </c>
      <c r="D61" s="5">
        <v>7251</v>
      </c>
      <c r="E61" s="6">
        <v>280</v>
      </c>
      <c r="F61" s="6">
        <v>0</v>
      </c>
      <c r="G61" s="7">
        <v>0</v>
      </c>
      <c r="H61" s="6">
        <v>0</v>
      </c>
      <c r="I61" s="6">
        <v>0</v>
      </c>
      <c r="J61" s="7">
        <v>330900</v>
      </c>
      <c r="K61" s="7">
        <v>225920</v>
      </c>
      <c r="L61" s="8">
        <v>0</v>
      </c>
      <c r="M61" s="6">
        <v>289</v>
      </c>
      <c r="N61" s="7">
        <v>3780</v>
      </c>
      <c r="O61" s="8">
        <v>0</v>
      </c>
      <c r="P61" s="6">
        <v>0</v>
      </c>
      <c r="Q61" s="6">
        <v>0</v>
      </c>
      <c r="R61" s="6">
        <v>0</v>
      </c>
      <c r="S61" s="7">
        <v>0</v>
      </c>
      <c r="T61" s="6">
        <v>0</v>
      </c>
      <c r="U61" s="6">
        <v>0</v>
      </c>
      <c r="V61" s="6">
        <v>0</v>
      </c>
      <c r="W61" s="7">
        <v>95000</v>
      </c>
      <c r="X61" s="7">
        <v>505810</v>
      </c>
      <c r="Y61" s="6">
        <v>0</v>
      </c>
      <c r="Z61" s="7">
        <v>782600</v>
      </c>
      <c r="AA61" s="7">
        <v>40570</v>
      </c>
      <c r="AB61" s="8">
        <v>0</v>
      </c>
      <c r="AC61" s="8">
        <v>0</v>
      </c>
      <c r="AD61" s="6">
        <v>0</v>
      </c>
      <c r="AE61" s="6">
        <v>0</v>
      </c>
      <c r="AF61" s="7">
        <v>230</v>
      </c>
      <c r="AG61" s="7">
        <v>7580</v>
      </c>
      <c r="AH61" s="7">
        <v>3045</v>
      </c>
      <c r="AI61" s="8">
        <v>550</v>
      </c>
      <c r="AJ61" s="7">
        <v>2335</v>
      </c>
      <c r="AK61" s="8">
        <v>0</v>
      </c>
      <c r="AL61" s="8">
        <v>0</v>
      </c>
      <c r="AM61" s="8">
        <v>0</v>
      </c>
      <c r="AN61" s="7">
        <v>890</v>
      </c>
      <c r="AO61" s="7">
        <v>3910</v>
      </c>
      <c r="AP61" s="8">
        <v>850</v>
      </c>
      <c r="AQ61" s="7">
        <v>10240</v>
      </c>
      <c r="AR61" s="7">
        <v>20010</v>
      </c>
      <c r="AS61" s="7">
        <v>71200</v>
      </c>
      <c r="AT61" s="8">
        <v>12540</v>
      </c>
      <c r="AU61" s="7">
        <v>32680</v>
      </c>
      <c r="AV61" s="7">
        <v>308810</v>
      </c>
      <c r="AW61" s="7"/>
      <c r="AX61" s="8">
        <v>0</v>
      </c>
      <c r="AY61" s="7">
        <v>622180</v>
      </c>
      <c r="AZ61" s="8">
        <v>0</v>
      </c>
      <c r="BA61" s="7">
        <v>90900</v>
      </c>
      <c r="BB61" s="7">
        <v>43700</v>
      </c>
      <c r="BC61" s="8">
        <v>0</v>
      </c>
      <c r="BD61" s="8">
        <v>43700</v>
      </c>
      <c r="BE61" s="8">
        <v>0</v>
      </c>
      <c r="BF61" s="6">
        <v>0</v>
      </c>
      <c r="BG61" s="8">
        <v>90900</v>
      </c>
      <c r="BH61" s="8">
        <v>622180</v>
      </c>
      <c r="BI61" s="8">
        <v>0</v>
      </c>
      <c r="BJ61" s="8">
        <v>0</v>
      </c>
      <c r="BK61" s="8">
        <v>0</v>
      </c>
      <c r="BL61" s="45">
        <v>2503719</v>
      </c>
      <c r="BM61" s="45">
        <v>713080</v>
      </c>
      <c r="BN61" s="45">
        <v>3216799</v>
      </c>
      <c r="BO61" s="40" t="s">
        <v>170</v>
      </c>
      <c r="BP61" s="22" t="s">
        <v>181</v>
      </c>
      <c r="BQ61" s="52" t="s">
        <v>182</v>
      </c>
      <c r="BR61" s="55">
        <v>64000</v>
      </c>
      <c r="BS61" s="50">
        <v>452.46159150462006</v>
      </c>
      <c r="BT61" s="80">
        <v>78.265050678203693</v>
      </c>
      <c r="BU61" s="75">
        <v>69.757274858640187</v>
      </c>
      <c r="BV61" s="14">
        <v>1.7294166321886637</v>
      </c>
      <c r="BW61" s="14">
        <v>31.157081781823198</v>
      </c>
      <c r="BX61" s="14">
        <v>9.8193352641015039</v>
      </c>
      <c r="BY61" s="14">
        <v>4.5069645566128811</v>
      </c>
      <c r="BZ61" s="14">
        <v>45.635084815887467</v>
      </c>
      <c r="CA61" s="14">
        <v>107.92994069783478</v>
      </c>
      <c r="CB61" s="14">
        <v>42.588608467797542</v>
      </c>
      <c r="CC61" s="14">
        <v>150.51854916563232</v>
      </c>
      <c r="CD61" s="14">
        <v>6.0267549303544339</v>
      </c>
      <c r="CE61" s="14">
        <v>0</v>
      </c>
      <c r="CF61" s="14">
        <v>85.806095710936418</v>
      </c>
      <c r="CG61" s="19">
        <v>13.101641152944422</v>
      </c>
    </row>
    <row r="62" spans="1:85" ht="13.8" x14ac:dyDescent="0.3">
      <c r="A62" s="3" t="s">
        <v>170</v>
      </c>
      <c r="B62" s="4" t="s">
        <v>183</v>
      </c>
      <c r="C62" s="4" t="s">
        <v>184</v>
      </c>
      <c r="D62" s="5">
        <v>2574</v>
      </c>
      <c r="E62" s="6">
        <v>32</v>
      </c>
      <c r="F62" s="6">
        <v>4644</v>
      </c>
      <c r="G62" s="7">
        <v>69180</v>
      </c>
      <c r="H62" s="6">
        <v>0</v>
      </c>
      <c r="I62" s="6">
        <v>7375</v>
      </c>
      <c r="J62" s="7">
        <v>0</v>
      </c>
      <c r="K62" s="7">
        <v>65111</v>
      </c>
      <c r="L62" s="8">
        <v>0</v>
      </c>
      <c r="M62" s="6">
        <v>0</v>
      </c>
      <c r="N62" s="7">
        <v>1149</v>
      </c>
      <c r="O62" s="8">
        <v>0</v>
      </c>
      <c r="P62" s="6">
        <v>0</v>
      </c>
      <c r="Q62" s="6">
        <v>0</v>
      </c>
      <c r="R62" s="6">
        <v>0</v>
      </c>
      <c r="S62" s="7">
        <v>0</v>
      </c>
      <c r="T62" s="6">
        <v>0</v>
      </c>
      <c r="U62" s="6">
        <v>0</v>
      </c>
      <c r="V62" s="6">
        <v>0</v>
      </c>
      <c r="W62" s="7">
        <v>25679</v>
      </c>
      <c r="X62" s="7">
        <v>122695</v>
      </c>
      <c r="Y62" s="6">
        <v>0</v>
      </c>
      <c r="Z62" s="7">
        <v>197100</v>
      </c>
      <c r="AA62" s="7">
        <v>11620</v>
      </c>
      <c r="AB62" s="8">
        <v>0</v>
      </c>
      <c r="AC62" s="8">
        <v>0</v>
      </c>
      <c r="AD62" s="6">
        <v>0</v>
      </c>
      <c r="AE62" s="6">
        <v>0</v>
      </c>
      <c r="AF62" s="7">
        <v>106</v>
      </c>
      <c r="AG62" s="7">
        <v>2508</v>
      </c>
      <c r="AH62" s="7">
        <v>571</v>
      </c>
      <c r="AI62" s="8">
        <v>427</v>
      </c>
      <c r="AJ62" s="7">
        <v>572</v>
      </c>
      <c r="AK62" s="8">
        <v>0</v>
      </c>
      <c r="AL62" s="8">
        <v>0</v>
      </c>
      <c r="AM62" s="8">
        <v>0</v>
      </c>
      <c r="AN62" s="7">
        <v>224</v>
      </c>
      <c r="AO62" s="7">
        <v>550</v>
      </c>
      <c r="AP62" s="8">
        <v>0</v>
      </c>
      <c r="AQ62" s="7">
        <v>3848</v>
      </c>
      <c r="AR62" s="7">
        <v>6815</v>
      </c>
      <c r="AS62" s="7">
        <v>27578</v>
      </c>
      <c r="AT62" s="8">
        <v>0</v>
      </c>
      <c r="AU62" s="7">
        <v>7680</v>
      </c>
      <c r="AV62" s="7">
        <v>153315</v>
      </c>
      <c r="AW62" s="7"/>
      <c r="AX62" s="8">
        <v>0</v>
      </c>
      <c r="AY62" s="7">
        <v>247790</v>
      </c>
      <c r="AZ62" s="8">
        <v>0</v>
      </c>
      <c r="BA62" s="7">
        <v>31040</v>
      </c>
      <c r="BB62" s="7">
        <v>43560</v>
      </c>
      <c r="BC62" s="8">
        <v>0</v>
      </c>
      <c r="BD62" s="8">
        <v>0</v>
      </c>
      <c r="BE62" s="8">
        <v>43560</v>
      </c>
      <c r="BF62" s="6">
        <v>0</v>
      </c>
      <c r="BG62" s="8">
        <v>31040</v>
      </c>
      <c r="BH62" s="8">
        <v>247790</v>
      </c>
      <c r="BI62" s="8">
        <v>0</v>
      </c>
      <c r="BJ62" s="8">
        <v>0</v>
      </c>
      <c r="BK62" s="8">
        <v>0</v>
      </c>
      <c r="BL62" s="45">
        <v>708779</v>
      </c>
      <c r="BM62" s="45">
        <v>322390</v>
      </c>
      <c r="BN62" s="45">
        <v>1031169</v>
      </c>
      <c r="BO62" s="40" t="s">
        <v>170</v>
      </c>
      <c r="BP62" s="22" t="s">
        <v>183</v>
      </c>
      <c r="BQ62" s="52" t="s">
        <v>184</v>
      </c>
      <c r="BR62" s="55">
        <v>11000</v>
      </c>
      <c r="BS62" s="50">
        <v>404.88306138306137</v>
      </c>
      <c r="BT62" s="80">
        <v>69.065477863954882</v>
      </c>
      <c r="BU62" s="75">
        <v>49.471250971250974</v>
      </c>
      <c r="BV62" s="14">
        <v>26.876456876456878</v>
      </c>
      <c r="BW62" s="14">
        <v>25.295648795648795</v>
      </c>
      <c r="BX62" s="14">
        <v>10.714063714063714</v>
      </c>
      <c r="BY62" s="14">
        <v>5.8488733488733491</v>
      </c>
      <c r="BZ62" s="14">
        <v>0</v>
      </c>
      <c r="CA62" s="14">
        <v>76.573426573426573</v>
      </c>
      <c r="CB62" s="14">
        <v>59.56293706293706</v>
      </c>
      <c r="CC62" s="14">
        <v>136.13636363636363</v>
      </c>
      <c r="CD62" s="14">
        <v>0</v>
      </c>
      <c r="CE62" s="14">
        <v>16.923076923076923</v>
      </c>
      <c r="CF62" s="14">
        <v>96.266511266511273</v>
      </c>
      <c r="CG62" s="19">
        <v>9.9763014763014759</v>
      </c>
    </row>
    <row r="63" spans="1:85" ht="13.8" x14ac:dyDescent="0.3">
      <c r="A63" s="3" t="s">
        <v>170</v>
      </c>
      <c r="B63" s="4" t="s">
        <v>185</v>
      </c>
      <c r="C63" s="4" t="s">
        <v>186</v>
      </c>
      <c r="D63" s="5">
        <v>4958</v>
      </c>
      <c r="E63" s="6">
        <v>0</v>
      </c>
      <c r="F63" s="6">
        <v>28710</v>
      </c>
      <c r="G63" s="7">
        <v>107209</v>
      </c>
      <c r="H63" s="6">
        <v>0</v>
      </c>
      <c r="I63" s="6">
        <v>0</v>
      </c>
      <c r="J63" s="7">
        <v>0</v>
      </c>
      <c r="K63" s="7">
        <v>115777</v>
      </c>
      <c r="L63" s="8">
        <v>0</v>
      </c>
      <c r="M63" s="6">
        <v>0</v>
      </c>
      <c r="N63" s="7">
        <v>0</v>
      </c>
      <c r="O63" s="8">
        <v>0</v>
      </c>
      <c r="P63" s="6">
        <v>0</v>
      </c>
      <c r="Q63" s="6">
        <v>0</v>
      </c>
      <c r="R63" s="6">
        <v>0</v>
      </c>
      <c r="S63" s="7">
        <v>0</v>
      </c>
      <c r="T63" s="6">
        <v>0</v>
      </c>
      <c r="U63" s="6">
        <v>0</v>
      </c>
      <c r="V63" s="6">
        <v>24066</v>
      </c>
      <c r="W63" s="7">
        <v>0</v>
      </c>
      <c r="X63" s="7">
        <v>180158</v>
      </c>
      <c r="Y63" s="6">
        <v>0</v>
      </c>
      <c r="Z63" s="7">
        <v>345600</v>
      </c>
      <c r="AA63" s="7">
        <v>25422</v>
      </c>
      <c r="AB63" s="8">
        <v>0</v>
      </c>
      <c r="AC63" s="8">
        <v>0</v>
      </c>
      <c r="AD63" s="6">
        <v>0</v>
      </c>
      <c r="AE63" s="6">
        <v>0</v>
      </c>
      <c r="AF63" s="7">
        <v>166</v>
      </c>
      <c r="AG63" s="7">
        <v>6948</v>
      </c>
      <c r="AH63" s="7">
        <v>1742</v>
      </c>
      <c r="AI63" s="8">
        <v>0</v>
      </c>
      <c r="AJ63" s="7">
        <v>0</v>
      </c>
      <c r="AK63" s="8">
        <v>0</v>
      </c>
      <c r="AL63" s="8">
        <v>0</v>
      </c>
      <c r="AM63" s="8">
        <v>0</v>
      </c>
      <c r="AN63" s="7">
        <v>422</v>
      </c>
      <c r="AO63" s="7">
        <v>366</v>
      </c>
      <c r="AP63" s="8">
        <v>476</v>
      </c>
      <c r="AQ63" s="7">
        <v>9806</v>
      </c>
      <c r="AR63" s="7">
        <v>18629</v>
      </c>
      <c r="AS63" s="7">
        <v>45936</v>
      </c>
      <c r="AT63" s="8">
        <v>9814</v>
      </c>
      <c r="AU63" s="7">
        <v>24829</v>
      </c>
      <c r="AV63" s="7">
        <v>166825</v>
      </c>
      <c r="AW63" s="7"/>
      <c r="AX63" s="8">
        <v>0</v>
      </c>
      <c r="AY63" s="7">
        <v>664836</v>
      </c>
      <c r="AZ63" s="8">
        <v>0</v>
      </c>
      <c r="BA63" s="7">
        <v>88840</v>
      </c>
      <c r="BB63" s="7">
        <v>28636</v>
      </c>
      <c r="BC63" s="8">
        <v>0</v>
      </c>
      <c r="BD63" s="8">
        <v>0</v>
      </c>
      <c r="BE63" s="8">
        <v>28636</v>
      </c>
      <c r="BF63" s="6">
        <v>0</v>
      </c>
      <c r="BG63" s="8">
        <v>88840</v>
      </c>
      <c r="BH63" s="8">
        <v>664836</v>
      </c>
      <c r="BI63" s="8">
        <v>0</v>
      </c>
      <c r="BJ63" s="8">
        <v>0</v>
      </c>
      <c r="BK63" s="8">
        <v>0</v>
      </c>
      <c r="BL63" s="45">
        <v>1112901</v>
      </c>
      <c r="BM63" s="45">
        <v>782312</v>
      </c>
      <c r="BN63" s="45">
        <v>1895213</v>
      </c>
      <c r="BO63" s="40" t="s">
        <v>170</v>
      </c>
      <c r="BP63" s="22" t="s">
        <v>185</v>
      </c>
      <c r="BQ63" s="52" t="s">
        <v>186</v>
      </c>
      <c r="BR63" s="55">
        <v>57660</v>
      </c>
      <c r="BS63" s="50">
        <v>393.88321903993545</v>
      </c>
      <c r="BT63" s="80">
        <v>59.940456957518485</v>
      </c>
      <c r="BU63" s="75">
        <v>42.127470754336429</v>
      </c>
      <c r="BV63" s="14">
        <v>23.602864058087938</v>
      </c>
      <c r="BW63" s="14">
        <v>23.351553045582897</v>
      </c>
      <c r="BX63" s="14">
        <v>9.2650262202501015</v>
      </c>
      <c r="BY63" s="14">
        <v>5.0078660750302539</v>
      </c>
      <c r="BZ63" s="14">
        <v>0</v>
      </c>
      <c r="CA63" s="14">
        <v>69.705526421944327</v>
      </c>
      <c r="CB63" s="14">
        <v>33.647640177490921</v>
      </c>
      <c r="CC63" s="14">
        <v>103.35316659943526</v>
      </c>
      <c r="CD63" s="14">
        <v>0</v>
      </c>
      <c r="CE63" s="14">
        <v>5.7757160145219846</v>
      </c>
      <c r="CF63" s="14">
        <v>134.09358612343686</v>
      </c>
      <c r="CG63" s="19">
        <v>4.8539733763614361</v>
      </c>
    </row>
    <row r="64" spans="1:85" ht="13.8" x14ac:dyDescent="0.3">
      <c r="A64" s="3" t="s">
        <v>170</v>
      </c>
      <c r="B64" s="4" t="s">
        <v>187</v>
      </c>
      <c r="C64" s="4" t="s">
        <v>188</v>
      </c>
      <c r="D64" s="5">
        <v>18679</v>
      </c>
      <c r="E64" s="6">
        <v>430</v>
      </c>
      <c r="F64" s="6">
        <v>0</v>
      </c>
      <c r="G64" s="7">
        <v>0</v>
      </c>
      <c r="H64" s="6">
        <v>0</v>
      </c>
      <c r="I64" s="6">
        <v>0</v>
      </c>
      <c r="J64" s="7">
        <v>746750</v>
      </c>
      <c r="K64" s="7">
        <v>610480</v>
      </c>
      <c r="L64" s="8">
        <v>0</v>
      </c>
      <c r="M64" s="6">
        <v>178</v>
      </c>
      <c r="N64" s="7">
        <v>5150</v>
      </c>
      <c r="O64" s="8">
        <v>0</v>
      </c>
      <c r="P64" s="6">
        <v>0</v>
      </c>
      <c r="Q64" s="6">
        <v>0</v>
      </c>
      <c r="R64" s="6">
        <v>0</v>
      </c>
      <c r="S64" s="7">
        <v>0</v>
      </c>
      <c r="T64" s="6">
        <v>0</v>
      </c>
      <c r="U64" s="6">
        <v>0</v>
      </c>
      <c r="V64" s="6">
        <v>0</v>
      </c>
      <c r="W64" s="7">
        <v>158620</v>
      </c>
      <c r="X64" s="7">
        <v>1184090</v>
      </c>
      <c r="Y64" s="6">
        <v>0</v>
      </c>
      <c r="Z64" s="7">
        <v>2002480</v>
      </c>
      <c r="AA64" s="7">
        <v>91270</v>
      </c>
      <c r="AB64" s="8">
        <v>0</v>
      </c>
      <c r="AC64" s="8">
        <v>0</v>
      </c>
      <c r="AD64" s="6">
        <v>0</v>
      </c>
      <c r="AE64" s="6">
        <v>0</v>
      </c>
      <c r="AF64" s="7">
        <v>641</v>
      </c>
      <c r="AG64" s="7">
        <v>13330</v>
      </c>
      <c r="AH64" s="7">
        <v>10020</v>
      </c>
      <c r="AI64" s="8">
        <v>740</v>
      </c>
      <c r="AJ64" s="7">
        <v>4092</v>
      </c>
      <c r="AK64" s="8">
        <v>0</v>
      </c>
      <c r="AL64" s="8">
        <v>0</v>
      </c>
      <c r="AM64" s="8">
        <v>0</v>
      </c>
      <c r="AN64" s="7">
        <v>2490</v>
      </c>
      <c r="AO64" s="7">
        <v>6340</v>
      </c>
      <c r="AP64" s="8">
        <v>1770</v>
      </c>
      <c r="AQ64" s="7">
        <v>19777.5</v>
      </c>
      <c r="AR64" s="7">
        <v>51501.5</v>
      </c>
      <c r="AS64" s="7">
        <v>138660</v>
      </c>
      <c r="AT64" s="8">
        <v>50140</v>
      </c>
      <c r="AU64" s="7">
        <v>49900</v>
      </c>
      <c r="AV64" s="7">
        <v>621870</v>
      </c>
      <c r="AW64" s="7"/>
      <c r="AX64" s="8">
        <v>0</v>
      </c>
      <c r="AY64" s="7">
        <v>1333920</v>
      </c>
      <c r="AZ64" s="8">
        <v>0</v>
      </c>
      <c r="BA64" s="7">
        <v>397180</v>
      </c>
      <c r="BB64" s="7">
        <v>99350</v>
      </c>
      <c r="BC64" s="8">
        <v>8040</v>
      </c>
      <c r="BD64" s="8">
        <v>99350</v>
      </c>
      <c r="BE64" s="8">
        <v>0</v>
      </c>
      <c r="BF64" s="6">
        <v>0</v>
      </c>
      <c r="BG64" s="8">
        <v>397180</v>
      </c>
      <c r="BH64" s="8">
        <v>1333920</v>
      </c>
      <c r="BI64" s="8">
        <v>0</v>
      </c>
      <c r="BJ64" s="8">
        <v>0</v>
      </c>
      <c r="BK64" s="8">
        <v>0</v>
      </c>
      <c r="BL64" s="45">
        <v>5870070</v>
      </c>
      <c r="BM64" s="45">
        <v>1731100</v>
      </c>
      <c r="BN64" s="45">
        <v>7601170</v>
      </c>
      <c r="BO64" s="40" t="s">
        <v>170</v>
      </c>
      <c r="BP64" s="22" t="s">
        <v>187</v>
      </c>
      <c r="BQ64" s="52" t="s">
        <v>188</v>
      </c>
      <c r="BR64" s="55">
        <v>110900</v>
      </c>
      <c r="BS64" s="50">
        <v>412.8738155147492</v>
      </c>
      <c r="BT64" s="80">
        <v>77.553367643187883</v>
      </c>
      <c r="BU64" s="75">
        <v>63.391509181433698</v>
      </c>
      <c r="BV64" s="14">
        <v>2.6842978746185557</v>
      </c>
      <c r="BW64" s="14">
        <v>32.682691792922533</v>
      </c>
      <c r="BX64" s="14">
        <v>7.4233095990149369</v>
      </c>
      <c r="BY64" s="14">
        <v>2.6714492210503775</v>
      </c>
      <c r="BZ64" s="14">
        <v>39.978050216821032</v>
      </c>
      <c r="CA64" s="14">
        <v>107.20488248835591</v>
      </c>
      <c r="CB64" s="14">
        <v>33.292467476845658</v>
      </c>
      <c r="CC64" s="14">
        <v>140.49734996520155</v>
      </c>
      <c r="CD64" s="14">
        <v>5.3188072166604208</v>
      </c>
      <c r="CE64" s="14">
        <v>0</v>
      </c>
      <c r="CF64" s="14">
        <v>71.412816531934254</v>
      </c>
      <c r="CG64" s="19">
        <v>8.4918892874350878</v>
      </c>
    </row>
    <row r="65" spans="1:85" ht="13.8" x14ac:dyDescent="0.3">
      <c r="A65" s="3" t="s">
        <v>170</v>
      </c>
      <c r="B65" s="4" t="s">
        <v>189</v>
      </c>
      <c r="C65" s="4" t="s">
        <v>190</v>
      </c>
      <c r="D65" s="5">
        <v>1629</v>
      </c>
      <c r="E65" s="6">
        <v>32</v>
      </c>
      <c r="F65" s="6">
        <v>0</v>
      </c>
      <c r="G65" s="7">
        <v>0</v>
      </c>
      <c r="H65" s="6">
        <v>0</v>
      </c>
      <c r="I65" s="6">
        <v>0</v>
      </c>
      <c r="J65" s="7">
        <v>45145</v>
      </c>
      <c r="K65" s="7">
        <v>45545</v>
      </c>
      <c r="L65" s="8">
        <v>0</v>
      </c>
      <c r="M65" s="6">
        <v>160</v>
      </c>
      <c r="N65" s="7">
        <v>0</v>
      </c>
      <c r="O65" s="8">
        <v>0</v>
      </c>
      <c r="P65" s="6">
        <v>0</v>
      </c>
      <c r="Q65" s="6">
        <v>0</v>
      </c>
      <c r="R65" s="6">
        <v>0</v>
      </c>
      <c r="S65" s="7">
        <v>0</v>
      </c>
      <c r="T65" s="6">
        <v>0</v>
      </c>
      <c r="U65" s="6">
        <v>0</v>
      </c>
      <c r="V65" s="6">
        <v>0</v>
      </c>
      <c r="W65" s="7">
        <v>0</v>
      </c>
      <c r="X65" s="7">
        <v>63125</v>
      </c>
      <c r="Y65" s="6">
        <v>0</v>
      </c>
      <c r="Z65" s="7">
        <v>133180</v>
      </c>
      <c r="AA65" s="7">
        <v>1100</v>
      </c>
      <c r="AB65" s="8">
        <v>0</v>
      </c>
      <c r="AC65" s="8">
        <v>0</v>
      </c>
      <c r="AD65" s="6">
        <v>0</v>
      </c>
      <c r="AE65" s="6">
        <v>0</v>
      </c>
      <c r="AF65" s="7">
        <v>0</v>
      </c>
      <c r="AG65" s="7">
        <v>2100</v>
      </c>
      <c r="AH65" s="7">
        <v>800</v>
      </c>
      <c r="AI65" s="8">
        <v>0</v>
      </c>
      <c r="AJ65" s="7">
        <v>0</v>
      </c>
      <c r="AK65" s="8">
        <v>0</v>
      </c>
      <c r="AL65" s="8">
        <v>0</v>
      </c>
      <c r="AM65" s="8">
        <v>0</v>
      </c>
      <c r="AN65" s="7">
        <v>0</v>
      </c>
      <c r="AO65" s="7">
        <v>1700</v>
      </c>
      <c r="AP65" s="8">
        <v>0</v>
      </c>
      <c r="AQ65" s="7">
        <v>1390</v>
      </c>
      <c r="AR65" s="7">
        <v>3270</v>
      </c>
      <c r="AS65" s="7">
        <v>520</v>
      </c>
      <c r="AT65" s="8">
        <v>7550</v>
      </c>
      <c r="AU65" s="7">
        <v>9250</v>
      </c>
      <c r="AV65" s="7">
        <v>35540</v>
      </c>
      <c r="AW65" s="7"/>
      <c r="AX65" s="8">
        <v>0</v>
      </c>
      <c r="AY65" s="7">
        <v>168365</v>
      </c>
      <c r="AZ65" s="8">
        <v>0</v>
      </c>
      <c r="BA65" s="7">
        <v>0</v>
      </c>
      <c r="BB65" s="7">
        <v>21090</v>
      </c>
      <c r="BC65" s="8">
        <v>60</v>
      </c>
      <c r="BD65" s="8">
        <v>21090</v>
      </c>
      <c r="BE65" s="8">
        <v>0</v>
      </c>
      <c r="BF65" s="6">
        <v>0</v>
      </c>
      <c r="BG65" s="8">
        <v>0</v>
      </c>
      <c r="BH65" s="8">
        <v>168365</v>
      </c>
      <c r="BI65" s="8">
        <v>0</v>
      </c>
      <c r="BJ65" s="8">
        <v>0</v>
      </c>
      <c r="BK65" s="8">
        <v>0</v>
      </c>
      <c r="BL65" s="45">
        <v>371497</v>
      </c>
      <c r="BM65" s="45">
        <v>168365</v>
      </c>
      <c r="BN65" s="45">
        <v>539862</v>
      </c>
      <c r="BO65" s="40" t="s">
        <v>170</v>
      </c>
      <c r="BP65" s="22" t="s">
        <v>189</v>
      </c>
      <c r="BQ65" s="52" t="s">
        <v>190</v>
      </c>
      <c r="BR65" s="55">
        <v>0</v>
      </c>
      <c r="BS65" s="50">
        <v>331.40699815837939</v>
      </c>
      <c r="BT65" s="80">
        <v>68.813326368590495</v>
      </c>
      <c r="BU65" s="75">
        <v>38.750767341927563</v>
      </c>
      <c r="BV65" s="14">
        <v>4.634745242480049</v>
      </c>
      <c r="BW65" s="14">
        <v>27.958870472682626</v>
      </c>
      <c r="BX65" s="14">
        <v>0.31921424186617559</v>
      </c>
      <c r="BY65" s="14">
        <v>5.6783302639656235</v>
      </c>
      <c r="BZ65" s="14">
        <v>27.713321055862494</v>
      </c>
      <c r="CA65" s="14">
        <v>81.755678330263962</v>
      </c>
      <c r="CB65" s="14">
        <v>21.817065684469</v>
      </c>
      <c r="CC65" s="14">
        <v>103.57274401473296</v>
      </c>
      <c r="CD65" s="14">
        <v>12.94659300184162</v>
      </c>
      <c r="CE65" s="14">
        <v>0</v>
      </c>
      <c r="CF65" s="14">
        <v>103.3548189073051</v>
      </c>
      <c r="CG65" s="19">
        <v>0</v>
      </c>
    </row>
    <row r="66" spans="1:85" ht="13.8" x14ac:dyDescent="0.3">
      <c r="A66" s="3" t="s">
        <v>170</v>
      </c>
      <c r="B66" s="4" t="s">
        <v>191</v>
      </c>
      <c r="C66" s="4" t="s">
        <v>192</v>
      </c>
      <c r="D66" s="5">
        <v>3539</v>
      </c>
      <c r="E66" s="6">
        <v>0</v>
      </c>
      <c r="F66" s="6">
        <v>50792</v>
      </c>
      <c r="G66" s="7">
        <v>146823</v>
      </c>
      <c r="H66" s="6">
        <v>0</v>
      </c>
      <c r="I66" s="6">
        <v>0</v>
      </c>
      <c r="J66" s="7">
        <v>0</v>
      </c>
      <c r="K66" s="7">
        <v>111040</v>
      </c>
      <c r="L66" s="8">
        <v>0</v>
      </c>
      <c r="M66" s="6">
        <v>0</v>
      </c>
      <c r="N66" s="7">
        <v>0</v>
      </c>
      <c r="O66" s="8">
        <v>0</v>
      </c>
      <c r="P66" s="6">
        <v>0</v>
      </c>
      <c r="Q66" s="6">
        <v>0</v>
      </c>
      <c r="R66" s="6">
        <v>0</v>
      </c>
      <c r="S66" s="7">
        <v>0</v>
      </c>
      <c r="T66" s="6">
        <v>0</v>
      </c>
      <c r="U66" s="6">
        <v>0</v>
      </c>
      <c r="V66" s="6">
        <v>17094</v>
      </c>
      <c r="W66" s="7">
        <v>0</v>
      </c>
      <c r="X66" s="7">
        <v>136714</v>
      </c>
      <c r="Y66" s="6">
        <v>0</v>
      </c>
      <c r="Z66" s="7">
        <v>240370</v>
      </c>
      <c r="AA66" s="7">
        <v>12203</v>
      </c>
      <c r="AB66" s="8">
        <v>0</v>
      </c>
      <c r="AC66" s="8">
        <v>0</v>
      </c>
      <c r="AD66" s="6">
        <v>0</v>
      </c>
      <c r="AE66" s="6">
        <v>0</v>
      </c>
      <c r="AF66" s="7">
        <v>118</v>
      </c>
      <c r="AG66" s="7">
        <v>4935</v>
      </c>
      <c r="AH66" s="7">
        <v>2952</v>
      </c>
      <c r="AI66" s="8">
        <v>0</v>
      </c>
      <c r="AJ66" s="7">
        <v>0</v>
      </c>
      <c r="AK66" s="8">
        <v>0</v>
      </c>
      <c r="AL66" s="8">
        <v>0</v>
      </c>
      <c r="AM66" s="8">
        <v>0</v>
      </c>
      <c r="AN66" s="7">
        <v>373</v>
      </c>
      <c r="AO66" s="7">
        <v>260</v>
      </c>
      <c r="AP66" s="8">
        <v>384</v>
      </c>
      <c r="AQ66" s="7">
        <v>6965</v>
      </c>
      <c r="AR66" s="7">
        <v>13232</v>
      </c>
      <c r="AS66" s="7">
        <v>32628</v>
      </c>
      <c r="AT66" s="8">
        <v>6971</v>
      </c>
      <c r="AU66" s="7">
        <v>17636</v>
      </c>
      <c r="AV66" s="7">
        <v>234697</v>
      </c>
      <c r="AW66" s="7"/>
      <c r="AX66" s="8">
        <v>0</v>
      </c>
      <c r="AY66" s="7">
        <v>627531</v>
      </c>
      <c r="AZ66" s="8">
        <v>0</v>
      </c>
      <c r="BA66" s="7">
        <v>63414</v>
      </c>
      <c r="BB66" s="7">
        <v>18956</v>
      </c>
      <c r="BC66" s="8">
        <v>0</v>
      </c>
      <c r="BD66" s="8">
        <v>0</v>
      </c>
      <c r="BE66" s="8">
        <v>18956</v>
      </c>
      <c r="BF66" s="6">
        <v>0</v>
      </c>
      <c r="BG66" s="8">
        <v>63414</v>
      </c>
      <c r="BH66" s="8">
        <v>627531</v>
      </c>
      <c r="BI66" s="8">
        <v>0</v>
      </c>
      <c r="BJ66" s="8">
        <v>0</v>
      </c>
      <c r="BK66" s="8">
        <v>0</v>
      </c>
      <c r="BL66" s="45">
        <v>1036187</v>
      </c>
      <c r="BM66" s="45">
        <v>709901</v>
      </c>
      <c r="BN66" s="45">
        <v>1746088</v>
      </c>
      <c r="BO66" s="40" t="s">
        <v>170</v>
      </c>
      <c r="BP66" s="22" t="s">
        <v>191</v>
      </c>
      <c r="BQ66" s="52" t="s">
        <v>192</v>
      </c>
      <c r="BR66" s="55">
        <v>61690</v>
      </c>
      <c r="BS66" s="50">
        <v>510.8160497315626</v>
      </c>
      <c r="BT66" s="80">
        <v>60.730742380978199</v>
      </c>
      <c r="BU66" s="75">
        <v>52.982763492512007</v>
      </c>
      <c r="BV66" s="14">
        <v>43.456908731280024</v>
      </c>
      <c r="BW66" s="14">
        <v>31.376094942074033</v>
      </c>
      <c r="BX66" s="14">
        <v>9.2195535461994922</v>
      </c>
      <c r="BY66" s="14">
        <v>4.9833286239050576</v>
      </c>
      <c r="BZ66" s="14">
        <v>0</v>
      </c>
      <c r="CA66" s="14">
        <v>67.920316473580101</v>
      </c>
      <c r="CB66" s="14">
        <v>66.317321277196953</v>
      </c>
      <c r="CC66" s="14">
        <v>134.23763775077705</v>
      </c>
      <c r="CD66" s="14">
        <v>0</v>
      </c>
      <c r="CE66" s="14">
        <v>5.3563153433173216</v>
      </c>
      <c r="CF66" s="14">
        <v>177.31873410567957</v>
      </c>
      <c r="CG66" s="19">
        <v>4.8301780163888104</v>
      </c>
    </row>
    <row r="67" spans="1:85" ht="13.8" x14ac:dyDescent="0.3">
      <c r="A67" s="3" t="s">
        <v>170</v>
      </c>
      <c r="B67" s="4" t="s">
        <v>193</v>
      </c>
      <c r="C67" s="4" t="s">
        <v>194</v>
      </c>
      <c r="D67" s="5">
        <v>3736</v>
      </c>
      <c r="E67" s="6">
        <v>0</v>
      </c>
      <c r="F67" s="6">
        <v>0</v>
      </c>
      <c r="G67" s="7">
        <v>107400</v>
      </c>
      <c r="H67" s="6">
        <v>0</v>
      </c>
      <c r="I67" s="6">
        <v>0</v>
      </c>
      <c r="J67" s="7">
        <v>0</v>
      </c>
      <c r="K67" s="7">
        <v>106610</v>
      </c>
      <c r="L67" s="8">
        <v>0</v>
      </c>
      <c r="M67" s="6">
        <v>0</v>
      </c>
      <c r="N67" s="7">
        <v>0</v>
      </c>
      <c r="O67" s="8">
        <v>0</v>
      </c>
      <c r="P67" s="6">
        <v>0</v>
      </c>
      <c r="Q67" s="6">
        <v>0</v>
      </c>
      <c r="R67" s="6">
        <v>0</v>
      </c>
      <c r="S67" s="7">
        <v>0</v>
      </c>
      <c r="T67" s="6">
        <v>0</v>
      </c>
      <c r="U67" s="6">
        <v>0</v>
      </c>
      <c r="V67" s="6">
        <v>0</v>
      </c>
      <c r="W67" s="7">
        <v>30220</v>
      </c>
      <c r="X67" s="7">
        <v>175550</v>
      </c>
      <c r="Y67" s="6">
        <v>21940</v>
      </c>
      <c r="Z67" s="7">
        <v>288220</v>
      </c>
      <c r="AA67" s="7">
        <v>22360</v>
      </c>
      <c r="AB67" s="8">
        <v>0</v>
      </c>
      <c r="AC67" s="8">
        <v>0</v>
      </c>
      <c r="AD67" s="6">
        <v>0</v>
      </c>
      <c r="AE67" s="6">
        <v>0</v>
      </c>
      <c r="AF67" s="7">
        <v>150</v>
      </c>
      <c r="AG67" s="7">
        <v>4500</v>
      </c>
      <c r="AH67" s="7">
        <v>1090</v>
      </c>
      <c r="AI67" s="8">
        <v>0</v>
      </c>
      <c r="AJ67" s="7">
        <v>0</v>
      </c>
      <c r="AK67" s="8">
        <v>520</v>
      </c>
      <c r="AL67" s="8">
        <v>0</v>
      </c>
      <c r="AM67" s="8">
        <v>0</v>
      </c>
      <c r="AN67" s="7">
        <v>40</v>
      </c>
      <c r="AO67" s="7">
        <v>320</v>
      </c>
      <c r="AP67" s="8">
        <v>0</v>
      </c>
      <c r="AQ67" s="7">
        <v>10410</v>
      </c>
      <c r="AR67" s="7">
        <v>8910</v>
      </c>
      <c r="AS67" s="7">
        <v>215280</v>
      </c>
      <c r="AT67" s="8">
        <v>7050</v>
      </c>
      <c r="AU67" s="7">
        <v>9520</v>
      </c>
      <c r="AV67" s="7">
        <v>77610</v>
      </c>
      <c r="AW67" s="7"/>
      <c r="AX67" s="8">
        <v>0</v>
      </c>
      <c r="AY67" s="7">
        <v>388940</v>
      </c>
      <c r="AZ67" s="8">
        <v>0</v>
      </c>
      <c r="BA67" s="7">
        <v>24180</v>
      </c>
      <c r="BB67" s="7">
        <v>49300</v>
      </c>
      <c r="BC67" s="8">
        <v>0</v>
      </c>
      <c r="BD67" s="8">
        <v>0</v>
      </c>
      <c r="BE67" s="8">
        <v>49300</v>
      </c>
      <c r="BF67" s="6">
        <v>0</v>
      </c>
      <c r="BG67" s="8">
        <v>24180</v>
      </c>
      <c r="BH67" s="8">
        <v>388940</v>
      </c>
      <c r="BI67" s="8">
        <v>0</v>
      </c>
      <c r="BJ67" s="8">
        <v>0</v>
      </c>
      <c r="BK67" s="8">
        <v>0</v>
      </c>
      <c r="BL67" s="45">
        <v>1087700</v>
      </c>
      <c r="BM67" s="45">
        <v>462420</v>
      </c>
      <c r="BN67" s="45">
        <v>1550120</v>
      </c>
      <c r="BO67" s="40" t="s">
        <v>170</v>
      </c>
      <c r="BP67" s="22" t="s">
        <v>193</v>
      </c>
      <c r="BQ67" s="52" t="s">
        <v>194</v>
      </c>
      <c r="BR67" s="55">
        <v>0</v>
      </c>
      <c r="BS67" s="50">
        <v>414.91434689507497</v>
      </c>
      <c r="BT67" s="80">
        <v>70.168761128170715</v>
      </c>
      <c r="BU67" s="75">
        <v>46.988758029978584</v>
      </c>
      <c r="BV67" s="14">
        <v>30.634368308351178</v>
      </c>
      <c r="BW67" s="14">
        <v>34.408458244111351</v>
      </c>
      <c r="BX67" s="14">
        <v>57.623126338329762</v>
      </c>
      <c r="BY67" s="14">
        <v>2.5481798715203428</v>
      </c>
      <c r="BZ67" s="14">
        <v>0</v>
      </c>
      <c r="CA67" s="14">
        <v>77.146680942184148</v>
      </c>
      <c r="CB67" s="14">
        <v>20.773554603854389</v>
      </c>
      <c r="CC67" s="14">
        <v>97.920235546038541</v>
      </c>
      <c r="CD67" s="14">
        <v>0</v>
      </c>
      <c r="CE67" s="14">
        <v>13.19593147751606</v>
      </c>
      <c r="CF67" s="14">
        <v>104.10599571734475</v>
      </c>
      <c r="CG67" s="19">
        <v>8.0888650963597435</v>
      </c>
    </row>
    <row r="68" spans="1:85" ht="13.8" x14ac:dyDescent="0.3">
      <c r="A68" s="3" t="s">
        <v>170</v>
      </c>
      <c r="B68" s="4" t="s">
        <v>195</v>
      </c>
      <c r="C68" s="4" t="s">
        <v>196</v>
      </c>
      <c r="D68" s="5">
        <v>14800</v>
      </c>
      <c r="E68" s="6">
        <v>470</v>
      </c>
      <c r="F68" s="6">
        <v>0</v>
      </c>
      <c r="G68" s="7">
        <v>0</v>
      </c>
      <c r="H68" s="6">
        <v>0</v>
      </c>
      <c r="I68" s="6">
        <v>0</v>
      </c>
      <c r="J68" s="7">
        <v>449740</v>
      </c>
      <c r="K68" s="7">
        <v>435760</v>
      </c>
      <c r="L68" s="8">
        <v>0</v>
      </c>
      <c r="M68" s="6">
        <v>654</v>
      </c>
      <c r="N68" s="7">
        <v>6810</v>
      </c>
      <c r="O68" s="8">
        <v>0</v>
      </c>
      <c r="P68" s="6">
        <v>0</v>
      </c>
      <c r="Q68" s="6">
        <v>0</v>
      </c>
      <c r="R68" s="6">
        <v>0</v>
      </c>
      <c r="S68" s="7">
        <v>0</v>
      </c>
      <c r="T68" s="6">
        <v>0</v>
      </c>
      <c r="U68" s="6">
        <v>0</v>
      </c>
      <c r="V68" s="6">
        <v>0</v>
      </c>
      <c r="W68" s="7">
        <v>228700</v>
      </c>
      <c r="X68" s="7">
        <v>819620</v>
      </c>
      <c r="Y68" s="6">
        <v>0</v>
      </c>
      <c r="Z68" s="7">
        <v>1463060</v>
      </c>
      <c r="AA68" s="7">
        <v>69280</v>
      </c>
      <c r="AB68" s="8">
        <v>0</v>
      </c>
      <c r="AC68" s="8">
        <v>0</v>
      </c>
      <c r="AD68" s="6">
        <v>0</v>
      </c>
      <c r="AE68" s="6">
        <v>0</v>
      </c>
      <c r="AF68" s="7">
        <v>490</v>
      </c>
      <c r="AG68" s="7">
        <v>12620</v>
      </c>
      <c r="AH68" s="7">
        <v>4855</v>
      </c>
      <c r="AI68" s="8">
        <v>850</v>
      </c>
      <c r="AJ68" s="7">
        <v>4015</v>
      </c>
      <c r="AK68" s="8">
        <v>0</v>
      </c>
      <c r="AL68" s="8">
        <v>0</v>
      </c>
      <c r="AM68" s="8">
        <v>0</v>
      </c>
      <c r="AN68" s="7">
        <v>2170</v>
      </c>
      <c r="AO68" s="7">
        <v>4820</v>
      </c>
      <c r="AP68" s="8">
        <v>1890</v>
      </c>
      <c r="AQ68" s="7">
        <v>29360</v>
      </c>
      <c r="AR68" s="7">
        <v>36820</v>
      </c>
      <c r="AS68" s="7">
        <v>143570</v>
      </c>
      <c r="AT68" s="8">
        <v>24150</v>
      </c>
      <c r="AU68" s="7">
        <v>51670</v>
      </c>
      <c r="AV68" s="7">
        <v>836340</v>
      </c>
      <c r="AW68" s="7"/>
      <c r="AX68" s="8">
        <v>0</v>
      </c>
      <c r="AY68" s="7">
        <v>1073460</v>
      </c>
      <c r="AZ68" s="8">
        <v>0</v>
      </c>
      <c r="BA68" s="7">
        <v>409320</v>
      </c>
      <c r="BB68" s="7">
        <v>94830</v>
      </c>
      <c r="BC68" s="8">
        <v>1500</v>
      </c>
      <c r="BD68" s="8">
        <v>94830</v>
      </c>
      <c r="BE68" s="8">
        <v>0</v>
      </c>
      <c r="BF68" s="6">
        <v>0</v>
      </c>
      <c r="BG68" s="8">
        <v>409320</v>
      </c>
      <c r="BH68" s="8">
        <v>1073460</v>
      </c>
      <c r="BI68" s="8">
        <v>0</v>
      </c>
      <c r="BJ68" s="8">
        <v>0</v>
      </c>
      <c r="BK68" s="8">
        <v>0</v>
      </c>
      <c r="BL68" s="45">
        <v>4722544</v>
      </c>
      <c r="BM68" s="45">
        <v>1482780</v>
      </c>
      <c r="BN68" s="45">
        <v>6205324</v>
      </c>
      <c r="BO68" s="40" t="s">
        <v>170</v>
      </c>
      <c r="BP68" s="22" t="s">
        <v>195</v>
      </c>
      <c r="BQ68" s="52" t="s">
        <v>196</v>
      </c>
      <c r="BR68" s="55">
        <v>83750</v>
      </c>
      <c r="BS68" s="50">
        <v>424.93743243243244</v>
      </c>
      <c r="BT68" s="80">
        <v>76.422920131008155</v>
      </c>
      <c r="BU68" s="75">
        <v>55.379729729729732</v>
      </c>
      <c r="BV68" s="14">
        <v>1.6317567567567568</v>
      </c>
      <c r="BW68" s="14">
        <v>29.443243243243245</v>
      </c>
      <c r="BX68" s="14">
        <v>9.7006756756756758</v>
      </c>
      <c r="BY68" s="14">
        <v>3.4912162162162161</v>
      </c>
      <c r="BZ68" s="14">
        <v>30.387837837837839</v>
      </c>
      <c r="CA68" s="14">
        <v>98.855405405405406</v>
      </c>
      <c r="CB68" s="14">
        <v>56.509459459459457</v>
      </c>
      <c r="CC68" s="14">
        <v>155.36486486486487</v>
      </c>
      <c r="CD68" s="14">
        <v>6.4074324324324321</v>
      </c>
      <c r="CE68" s="14">
        <v>0</v>
      </c>
      <c r="CF68" s="14">
        <v>72.531081081081084</v>
      </c>
      <c r="CG68" s="19">
        <v>15.452702702702704</v>
      </c>
    </row>
    <row r="69" spans="1:85" ht="13.8" x14ac:dyDescent="0.3">
      <c r="A69" s="3" t="s">
        <v>170</v>
      </c>
      <c r="B69" s="4" t="s">
        <v>197</v>
      </c>
      <c r="C69" s="4" t="s">
        <v>198</v>
      </c>
      <c r="D69" s="5">
        <v>4959</v>
      </c>
      <c r="E69" s="6">
        <v>108</v>
      </c>
      <c r="F69" s="6">
        <v>0</v>
      </c>
      <c r="G69" s="7">
        <v>13930</v>
      </c>
      <c r="H69" s="6">
        <v>0</v>
      </c>
      <c r="I69" s="6">
        <v>0</v>
      </c>
      <c r="J69" s="7">
        <v>142850</v>
      </c>
      <c r="K69" s="7">
        <v>183120</v>
      </c>
      <c r="L69" s="8">
        <v>0</v>
      </c>
      <c r="M69" s="6">
        <v>270</v>
      </c>
      <c r="N69" s="7">
        <v>0</v>
      </c>
      <c r="O69" s="8">
        <v>0</v>
      </c>
      <c r="P69" s="6">
        <v>0</v>
      </c>
      <c r="Q69" s="6">
        <v>0</v>
      </c>
      <c r="R69" s="6">
        <v>0</v>
      </c>
      <c r="S69" s="7">
        <v>0</v>
      </c>
      <c r="T69" s="6">
        <v>0</v>
      </c>
      <c r="U69" s="6">
        <v>0</v>
      </c>
      <c r="V69" s="6">
        <v>0</v>
      </c>
      <c r="W69" s="7">
        <v>94660</v>
      </c>
      <c r="X69" s="7">
        <v>222395</v>
      </c>
      <c r="Y69" s="6">
        <v>0</v>
      </c>
      <c r="Z69" s="7">
        <v>412860</v>
      </c>
      <c r="AA69" s="7">
        <v>15370</v>
      </c>
      <c r="AB69" s="8">
        <v>0</v>
      </c>
      <c r="AC69" s="8">
        <v>0</v>
      </c>
      <c r="AD69" s="6">
        <v>0</v>
      </c>
      <c r="AE69" s="6">
        <v>0</v>
      </c>
      <c r="AF69" s="7">
        <v>230</v>
      </c>
      <c r="AG69" s="7">
        <v>6040</v>
      </c>
      <c r="AH69" s="7">
        <v>1970</v>
      </c>
      <c r="AI69" s="8">
        <v>1090</v>
      </c>
      <c r="AJ69" s="7">
        <v>0</v>
      </c>
      <c r="AK69" s="8">
        <v>0</v>
      </c>
      <c r="AL69" s="8">
        <v>0</v>
      </c>
      <c r="AM69" s="8">
        <v>0</v>
      </c>
      <c r="AN69" s="7">
        <v>546</v>
      </c>
      <c r="AO69" s="7">
        <v>5360</v>
      </c>
      <c r="AP69" s="8">
        <v>602</v>
      </c>
      <c r="AQ69" s="7">
        <v>12560</v>
      </c>
      <c r="AR69" s="7">
        <v>17940</v>
      </c>
      <c r="AS69" s="7">
        <v>67320</v>
      </c>
      <c r="AT69" s="8">
        <v>0</v>
      </c>
      <c r="AU69" s="7">
        <v>40990</v>
      </c>
      <c r="AV69" s="7">
        <v>133860</v>
      </c>
      <c r="AW69" s="7"/>
      <c r="AX69" s="8">
        <v>0</v>
      </c>
      <c r="AY69" s="7">
        <v>587990</v>
      </c>
      <c r="AZ69" s="8">
        <v>0</v>
      </c>
      <c r="BA69" s="7">
        <v>81390</v>
      </c>
      <c r="BB69" s="7">
        <v>65280</v>
      </c>
      <c r="BC69" s="8">
        <v>800</v>
      </c>
      <c r="BD69" s="8">
        <v>65280</v>
      </c>
      <c r="BE69" s="8">
        <v>0</v>
      </c>
      <c r="BF69" s="6">
        <v>0</v>
      </c>
      <c r="BG69" s="8">
        <v>81390</v>
      </c>
      <c r="BH69" s="8">
        <v>587990</v>
      </c>
      <c r="BI69" s="8">
        <v>0</v>
      </c>
      <c r="BJ69" s="8">
        <v>0</v>
      </c>
      <c r="BK69" s="8">
        <v>0</v>
      </c>
      <c r="BL69" s="45">
        <v>1439351</v>
      </c>
      <c r="BM69" s="45">
        <v>669380</v>
      </c>
      <c r="BN69" s="45">
        <v>2108731</v>
      </c>
      <c r="BO69" s="40" t="s">
        <v>170</v>
      </c>
      <c r="BP69" s="22" t="s">
        <v>197</v>
      </c>
      <c r="BQ69" s="52" t="s">
        <v>198</v>
      </c>
      <c r="BR69" s="55">
        <v>176400</v>
      </c>
      <c r="BS69" s="50">
        <v>460.80479935470862</v>
      </c>
      <c r="BT69" s="80">
        <v>70.707149830797448</v>
      </c>
      <c r="BU69" s="75">
        <v>44.846743295019159</v>
      </c>
      <c r="BV69" s="14">
        <v>2.8090340794515023</v>
      </c>
      <c r="BW69" s="14">
        <v>36.926799758015726</v>
      </c>
      <c r="BX69" s="14">
        <v>13.575317604355718</v>
      </c>
      <c r="BY69" s="14">
        <v>8.2657793910062516</v>
      </c>
      <c r="BZ69" s="14">
        <v>28.806210929622907</v>
      </c>
      <c r="CA69" s="14">
        <v>83.254688445251062</v>
      </c>
      <c r="CB69" s="14">
        <v>26.993345432546885</v>
      </c>
      <c r="CC69" s="14">
        <v>110.24803387779794</v>
      </c>
      <c r="CD69" s="14">
        <v>13.163944343617665</v>
      </c>
      <c r="CE69" s="14">
        <v>0</v>
      </c>
      <c r="CF69" s="14">
        <v>118.57027626537608</v>
      </c>
      <c r="CG69" s="19">
        <v>19.088525912482357</v>
      </c>
    </row>
    <row r="70" spans="1:85" ht="13.8" x14ac:dyDescent="0.3">
      <c r="A70" s="3" t="s">
        <v>170</v>
      </c>
      <c r="B70" s="4" t="s">
        <v>199</v>
      </c>
      <c r="C70" s="4" t="s">
        <v>200</v>
      </c>
      <c r="D70" s="5">
        <v>4688</v>
      </c>
      <c r="E70" s="6">
        <v>0</v>
      </c>
      <c r="F70" s="6">
        <v>32912</v>
      </c>
      <c r="G70" s="7">
        <v>101236</v>
      </c>
      <c r="H70" s="6">
        <v>0</v>
      </c>
      <c r="I70" s="6">
        <v>0</v>
      </c>
      <c r="J70" s="7">
        <v>0</v>
      </c>
      <c r="K70" s="7">
        <v>178617</v>
      </c>
      <c r="L70" s="8">
        <v>0</v>
      </c>
      <c r="M70" s="6">
        <v>0</v>
      </c>
      <c r="N70" s="7">
        <v>0</v>
      </c>
      <c r="O70" s="8">
        <v>0</v>
      </c>
      <c r="P70" s="6">
        <v>0</v>
      </c>
      <c r="Q70" s="6">
        <v>0</v>
      </c>
      <c r="R70" s="6">
        <v>0</v>
      </c>
      <c r="S70" s="7">
        <v>0</v>
      </c>
      <c r="T70" s="6">
        <v>0</v>
      </c>
      <c r="U70" s="6">
        <v>0</v>
      </c>
      <c r="V70" s="6">
        <v>5121</v>
      </c>
      <c r="W70" s="7">
        <v>0</v>
      </c>
      <c r="X70" s="7">
        <v>202482</v>
      </c>
      <c r="Y70" s="6">
        <v>0</v>
      </c>
      <c r="Z70" s="7">
        <v>340050</v>
      </c>
      <c r="AA70" s="7">
        <v>18762</v>
      </c>
      <c r="AB70" s="8">
        <v>0</v>
      </c>
      <c r="AC70" s="8">
        <v>0</v>
      </c>
      <c r="AD70" s="6">
        <v>0</v>
      </c>
      <c r="AE70" s="6">
        <v>0</v>
      </c>
      <c r="AF70" s="7">
        <v>35</v>
      </c>
      <c r="AG70" s="7">
        <v>1479</v>
      </c>
      <c r="AH70" s="7">
        <v>1867</v>
      </c>
      <c r="AI70" s="8">
        <v>0</v>
      </c>
      <c r="AJ70" s="7">
        <v>0</v>
      </c>
      <c r="AK70" s="8">
        <v>0</v>
      </c>
      <c r="AL70" s="8">
        <v>0</v>
      </c>
      <c r="AM70" s="8">
        <v>0</v>
      </c>
      <c r="AN70" s="7">
        <v>342</v>
      </c>
      <c r="AO70" s="7">
        <v>78</v>
      </c>
      <c r="AP70" s="8">
        <v>341</v>
      </c>
      <c r="AQ70" s="7">
        <v>2087</v>
      </c>
      <c r="AR70" s="7">
        <v>3964</v>
      </c>
      <c r="AS70" s="7">
        <v>9775</v>
      </c>
      <c r="AT70" s="8">
        <v>2088</v>
      </c>
      <c r="AU70" s="7">
        <v>5284</v>
      </c>
      <c r="AV70" s="7">
        <v>128049</v>
      </c>
      <c r="AW70" s="7"/>
      <c r="AX70" s="8">
        <v>0</v>
      </c>
      <c r="AY70" s="7">
        <v>547195</v>
      </c>
      <c r="AZ70" s="8">
        <v>0</v>
      </c>
      <c r="BA70" s="7">
        <v>84002</v>
      </c>
      <c r="BB70" s="7">
        <v>41471</v>
      </c>
      <c r="BC70" s="8">
        <v>0</v>
      </c>
      <c r="BD70" s="8">
        <v>0</v>
      </c>
      <c r="BE70" s="8">
        <v>41471</v>
      </c>
      <c r="BF70" s="6">
        <v>0</v>
      </c>
      <c r="BG70" s="8">
        <v>84002</v>
      </c>
      <c r="BH70" s="8">
        <v>547195</v>
      </c>
      <c r="BI70" s="8">
        <v>0</v>
      </c>
      <c r="BJ70" s="8">
        <v>0</v>
      </c>
      <c r="BK70" s="8">
        <v>0</v>
      </c>
      <c r="BL70" s="45">
        <v>1034569</v>
      </c>
      <c r="BM70" s="45">
        <v>672668</v>
      </c>
      <c r="BN70" s="45">
        <v>1707237</v>
      </c>
      <c r="BO70" s="40" t="s">
        <v>170</v>
      </c>
      <c r="BP70" s="22" t="s">
        <v>199</v>
      </c>
      <c r="BQ70" s="52" t="s">
        <v>200</v>
      </c>
      <c r="BR70" s="55">
        <v>68820</v>
      </c>
      <c r="BS70" s="50">
        <v>378.8517491467577</v>
      </c>
      <c r="BT70" s="80">
        <v>62.125765107763996</v>
      </c>
      <c r="BU70" s="75">
        <v>50.212030716723547</v>
      </c>
      <c r="BV70" s="14">
        <v>22.040102389078498</v>
      </c>
      <c r="BW70" s="14">
        <v>38.100895904436861</v>
      </c>
      <c r="BX70" s="14">
        <v>2.0851109215017063</v>
      </c>
      <c r="BY70" s="14">
        <v>1.1271331058020477</v>
      </c>
      <c r="BZ70" s="14">
        <v>0</v>
      </c>
      <c r="CA70" s="14">
        <v>72.536262798634809</v>
      </c>
      <c r="CB70" s="14">
        <v>27.314206484641637</v>
      </c>
      <c r="CC70" s="14">
        <v>99.850469283276453</v>
      </c>
      <c r="CD70" s="14">
        <v>0</v>
      </c>
      <c r="CE70" s="14">
        <v>8.8462030716723543</v>
      </c>
      <c r="CF70" s="14">
        <v>116.72248293515358</v>
      </c>
      <c r="CG70" s="19">
        <v>1.0923634812286689</v>
      </c>
    </row>
    <row r="71" spans="1:85" ht="13.8" x14ac:dyDescent="0.3">
      <c r="A71" s="3" t="s">
        <v>170</v>
      </c>
      <c r="B71" s="4" t="s">
        <v>201</v>
      </c>
      <c r="C71" s="4" t="s">
        <v>202</v>
      </c>
      <c r="D71" s="5">
        <v>31212</v>
      </c>
      <c r="E71" s="6">
        <v>0</v>
      </c>
      <c r="F71" s="6">
        <v>0</v>
      </c>
      <c r="G71" s="7">
        <v>948700</v>
      </c>
      <c r="H71" s="6">
        <v>0</v>
      </c>
      <c r="I71" s="6">
        <v>0</v>
      </c>
      <c r="J71" s="7">
        <v>0</v>
      </c>
      <c r="K71" s="7">
        <v>0</v>
      </c>
      <c r="L71" s="8">
        <v>0</v>
      </c>
      <c r="M71" s="6">
        <v>0</v>
      </c>
      <c r="N71" s="7">
        <v>15810</v>
      </c>
      <c r="O71" s="8">
        <v>0</v>
      </c>
      <c r="P71" s="6">
        <v>0</v>
      </c>
      <c r="Q71" s="6">
        <v>0</v>
      </c>
      <c r="R71" s="6">
        <v>0</v>
      </c>
      <c r="S71" s="7">
        <v>573</v>
      </c>
      <c r="T71" s="6">
        <v>0</v>
      </c>
      <c r="U71" s="6">
        <v>0</v>
      </c>
      <c r="V71" s="6">
        <v>0</v>
      </c>
      <c r="W71" s="7">
        <v>288500</v>
      </c>
      <c r="X71" s="7">
        <v>1703130</v>
      </c>
      <c r="Y71" s="6">
        <v>1264540</v>
      </c>
      <c r="Z71" s="7">
        <v>2733735</v>
      </c>
      <c r="AA71" s="7">
        <v>114660</v>
      </c>
      <c r="AB71" s="8">
        <v>0</v>
      </c>
      <c r="AC71" s="8">
        <v>0</v>
      </c>
      <c r="AD71" s="6">
        <v>0</v>
      </c>
      <c r="AE71" s="6">
        <v>0</v>
      </c>
      <c r="AF71" s="7">
        <v>800</v>
      </c>
      <c r="AG71" s="7">
        <v>37740</v>
      </c>
      <c r="AH71" s="7">
        <v>10830</v>
      </c>
      <c r="AI71" s="8">
        <v>810</v>
      </c>
      <c r="AJ71" s="7">
        <v>3290</v>
      </c>
      <c r="AK71" s="8">
        <v>11160</v>
      </c>
      <c r="AL71" s="8">
        <v>0</v>
      </c>
      <c r="AM71" s="8">
        <v>0</v>
      </c>
      <c r="AN71" s="7">
        <v>2530</v>
      </c>
      <c r="AO71" s="7">
        <v>8040</v>
      </c>
      <c r="AP71" s="8">
        <v>0</v>
      </c>
      <c r="AQ71" s="7">
        <v>47930</v>
      </c>
      <c r="AR71" s="7">
        <v>67220</v>
      </c>
      <c r="AS71" s="7">
        <v>275880</v>
      </c>
      <c r="AT71" s="8">
        <v>6340</v>
      </c>
      <c r="AU71" s="7">
        <v>49480</v>
      </c>
      <c r="AV71" s="7">
        <v>189290</v>
      </c>
      <c r="AW71" s="7"/>
      <c r="AX71" s="8">
        <v>0</v>
      </c>
      <c r="AY71" s="7">
        <v>3525605</v>
      </c>
      <c r="AZ71" s="8">
        <v>0</v>
      </c>
      <c r="BA71" s="7">
        <v>464710</v>
      </c>
      <c r="BB71" s="7">
        <v>289620</v>
      </c>
      <c r="BC71" s="8">
        <v>0</v>
      </c>
      <c r="BD71" s="8">
        <v>0</v>
      </c>
      <c r="BE71" s="8">
        <v>289620</v>
      </c>
      <c r="BF71" s="6">
        <v>0</v>
      </c>
      <c r="BG71" s="8">
        <v>464710</v>
      </c>
      <c r="BH71" s="8">
        <v>3525605</v>
      </c>
      <c r="BI71" s="8">
        <v>0</v>
      </c>
      <c r="BJ71" s="8">
        <v>0</v>
      </c>
      <c r="BK71" s="8">
        <v>0</v>
      </c>
      <c r="BL71" s="45">
        <v>7780988</v>
      </c>
      <c r="BM71" s="45">
        <v>4279935</v>
      </c>
      <c r="BN71" s="45">
        <v>12060923</v>
      </c>
      <c r="BO71" s="40" t="s">
        <v>170</v>
      </c>
      <c r="BP71" s="22" t="s">
        <v>201</v>
      </c>
      <c r="BQ71" s="52" t="s">
        <v>202</v>
      </c>
      <c r="BR71" s="55">
        <v>197600</v>
      </c>
      <c r="BS71" s="50">
        <v>392.75032038959375</v>
      </c>
      <c r="BT71" s="80">
        <v>65.086046663207313</v>
      </c>
      <c r="BU71" s="75">
        <v>54.566512879661666</v>
      </c>
      <c r="BV71" s="14">
        <v>30.598487761117518</v>
      </c>
      <c r="BW71" s="14">
        <v>40.514545687556065</v>
      </c>
      <c r="BX71" s="14">
        <v>8.8389081122645141</v>
      </c>
      <c r="BY71" s="14">
        <v>1.5852877098551839</v>
      </c>
      <c r="BZ71" s="14">
        <v>0</v>
      </c>
      <c r="CA71" s="14">
        <v>87.586024605920798</v>
      </c>
      <c r="CB71" s="14">
        <v>6.0646546200179419</v>
      </c>
      <c r="CC71" s="14">
        <v>93.650679225938745</v>
      </c>
      <c r="CD71" s="14">
        <v>0</v>
      </c>
      <c r="CE71" s="14">
        <v>9.2791234140715115</v>
      </c>
      <c r="CF71" s="14">
        <v>112.95671536588492</v>
      </c>
      <c r="CG71" s="19">
        <v>9.2432397795719599</v>
      </c>
    </row>
    <row r="72" spans="1:85" ht="13.8" x14ac:dyDescent="0.3">
      <c r="A72" s="3" t="s">
        <v>170</v>
      </c>
      <c r="B72" s="4" t="s">
        <v>203</v>
      </c>
      <c r="C72" s="4" t="s">
        <v>204</v>
      </c>
      <c r="D72" s="5">
        <v>26331</v>
      </c>
      <c r="E72" s="6">
        <v>348</v>
      </c>
      <c r="F72" s="6">
        <v>445800</v>
      </c>
      <c r="G72" s="7">
        <v>0</v>
      </c>
      <c r="H72" s="6">
        <v>20760</v>
      </c>
      <c r="I72" s="6">
        <v>0</v>
      </c>
      <c r="J72" s="7">
        <v>699100</v>
      </c>
      <c r="K72" s="7">
        <v>785090</v>
      </c>
      <c r="L72" s="8">
        <v>0</v>
      </c>
      <c r="M72" s="6">
        <v>0</v>
      </c>
      <c r="N72" s="7">
        <v>9680</v>
      </c>
      <c r="O72" s="8">
        <v>0</v>
      </c>
      <c r="P72" s="6">
        <v>0</v>
      </c>
      <c r="Q72" s="6">
        <v>0</v>
      </c>
      <c r="R72" s="6">
        <v>0</v>
      </c>
      <c r="S72" s="7">
        <v>0</v>
      </c>
      <c r="T72" s="6">
        <v>0</v>
      </c>
      <c r="U72" s="6">
        <v>0</v>
      </c>
      <c r="V72" s="6">
        <v>0</v>
      </c>
      <c r="W72" s="7">
        <v>664400</v>
      </c>
      <c r="X72" s="7">
        <v>1360780</v>
      </c>
      <c r="Y72" s="6">
        <v>0</v>
      </c>
      <c r="Z72" s="7">
        <v>2027990</v>
      </c>
      <c r="AA72" s="7">
        <v>100600</v>
      </c>
      <c r="AB72" s="8">
        <v>0</v>
      </c>
      <c r="AC72" s="8">
        <v>0</v>
      </c>
      <c r="AD72" s="6">
        <v>0</v>
      </c>
      <c r="AE72" s="6">
        <v>0</v>
      </c>
      <c r="AF72" s="7">
        <v>530</v>
      </c>
      <c r="AG72" s="7">
        <v>32740</v>
      </c>
      <c r="AH72" s="7">
        <v>15780</v>
      </c>
      <c r="AI72" s="8">
        <v>1420</v>
      </c>
      <c r="AJ72" s="7">
        <v>3970</v>
      </c>
      <c r="AK72" s="8">
        <v>0</v>
      </c>
      <c r="AL72" s="8">
        <v>0</v>
      </c>
      <c r="AM72" s="8">
        <v>0</v>
      </c>
      <c r="AN72" s="7">
        <v>2090</v>
      </c>
      <c r="AO72" s="7">
        <v>9590</v>
      </c>
      <c r="AP72" s="8">
        <v>0</v>
      </c>
      <c r="AQ72" s="7">
        <v>31690</v>
      </c>
      <c r="AR72" s="7">
        <v>48770</v>
      </c>
      <c r="AS72" s="7">
        <v>1163030</v>
      </c>
      <c r="AT72" s="8">
        <v>0</v>
      </c>
      <c r="AU72" s="7">
        <v>76500</v>
      </c>
      <c r="AV72" s="7">
        <v>681020</v>
      </c>
      <c r="AW72" s="7"/>
      <c r="AX72" s="8">
        <v>6960</v>
      </c>
      <c r="AY72" s="7">
        <v>1222830</v>
      </c>
      <c r="AZ72" s="8">
        <v>0</v>
      </c>
      <c r="BA72" s="7">
        <v>500300</v>
      </c>
      <c r="BB72" s="7">
        <v>190990</v>
      </c>
      <c r="BC72" s="8">
        <v>0</v>
      </c>
      <c r="BD72" s="8">
        <v>91160</v>
      </c>
      <c r="BE72" s="8">
        <v>0</v>
      </c>
      <c r="BF72" s="6">
        <v>165960</v>
      </c>
      <c r="BG72" s="8">
        <v>334340</v>
      </c>
      <c r="BH72" s="8">
        <v>6036080</v>
      </c>
      <c r="BI72" s="8">
        <v>0</v>
      </c>
      <c r="BJ72" s="8">
        <v>1222830</v>
      </c>
      <c r="BK72" s="8">
        <v>0</v>
      </c>
      <c r="BL72" s="45">
        <v>8438798</v>
      </c>
      <c r="BM72" s="45">
        <v>6370420</v>
      </c>
      <c r="BN72" s="45">
        <v>14809218</v>
      </c>
      <c r="BO72" s="40" t="s">
        <v>170</v>
      </c>
      <c r="BP72" s="22" t="s">
        <v>203</v>
      </c>
      <c r="BQ72" s="52" t="s">
        <v>204</v>
      </c>
      <c r="BR72" s="55">
        <v>0</v>
      </c>
      <c r="BS72" s="50">
        <v>562.4252022331093</v>
      </c>
      <c r="BT72" s="80">
        <v>56.983413979050077</v>
      </c>
      <c r="BU72" s="75">
        <v>68.610383198511258</v>
      </c>
      <c r="BV72" s="14">
        <v>0</v>
      </c>
      <c r="BW72" s="14">
        <v>29.816186244350764</v>
      </c>
      <c r="BX72" s="14">
        <v>44.958034256199916</v>
      </c>
      <c r="BY72" s="14">
        <v>2.905320724621169</v>
      </c>
      <c r="BZ72" s="14">
        <v>26.550453837681818</v>
      </c>
      <c r="CA72" s="14">
        <v>77.019102958489995</v>
      </c>
      <c r="CB72" s="14">
        <v>25.86381071740534</v>
      </c>
      <c r="CC72" s="14">
        <v>102.88291367589534</v>
      </c>
      <c r="CD72" s="14">
        <v>3.4620789183851732</v>
      </c>
      <c r="CE72" s="14">
        <v>0</v>
      </c>
      <c r="CF72" s="14">
        <v>229.23854012380843</v>
      </c>
      <c r="CG72" s="19">
        <v>25.232615548213133</v>
      </c>
    </row>
    <row r="73" spans="1:85" ht="13.8" x14ac:dyDescent="0.3">
      <c r="A73" s="3" t="s">
        <v>170</v>
      </c>
      <c r="B73" s="4" t="s">
        <v>205</v>
      </c>
      <c r="C73" s="4" t="s">
        <v>206</v>
      </c>
      <c r="D73" s="5">
        <v>9385</v>
      </c>
      <c r="E73" s="6">
        <v>152</v>
      </c>
      <c r="F73" s="6">
        <v>0</v>
      </c>
      <c r="G73" s="7">
        <v>0</v>
      </c>
      <c r="H73" s="6">
        <v>0</v>
      </c>
      <c r="I73" s="6">
        <v>0</v>
      </c>
      <c r="J73" s="7">
        <v>296940</v>
      </c>
      <c r="K73" s="7">
        <v>270490</v>
      </c>
      <c r="L73" s="8">
        <v>0</v>
      </c>
      <c r="M73" s="6">
        <v>180</v>
      </c>
      <c r="N73" s="7">
        <v>0</v>
      </c>
      <c r="O73" s="8">
        <v>0</v>
      </c>
      <c r="P73" s="6">
        <v>0</v>
      </c>
      <c r="Q73" s="6">
        <v>0</v>
      </c>
      <c r="R73" s="6">
        <v>0</v>
      </c>
      <c r="S73" s="7">
        <v>0</v>
      </c>
      <c r="T73" s="6">
        <v>0</v>
      </c>
      <c r="U73" s="6">
        <v>0</v>
      </c>
      <c r="V73" s="6">
        <v>0</v>
      </c>
      <c r="W73" s="7">
        <v>0</v>
      </c>
      <c r="X73" s="7">
        <v>515480</v>
      </c>
      <c r="Y73" s="6">
        <v>0</v>
      </c>
      <c r="Z73" s="7">
        <v>916180</v>
      </c>
      <c r="AA73" s="7">
        <v>37635</v>
      </c>
      <c r="AB73" s="8">
        <v>0</v>
      </c>
      <c r="AC73" s="8">
        <v>0</v>
      </c>
      <c r="AD73" s="6">
        <v>0</v>
      </c>
      <c r="AE73" s="6">
        <v>0</v>
      </c>
      <c r="AF73" s="7">
        <v>450</v>
      </c>
      <c r="AG73" s="7">
        <v>9680</v>
      </c>
      <c r="AH73" s="7">
        <v>3255</v>
      </c>
      <c r="AI73" s="8">
        <v>830</v>
      </c>
      <c r="AJ73" s="7">
        <v>2642</v>
      </c>
      <c r="AK73" s="8">
        <v>0</v>
      </c>
      <c r="AL73" s="8">
        <v>0</v>
      </c>
      <c r="AM73" s="8">
        <v>0</v>
      </c>
      <c r="AN73" s="7">
        <v>1040</v>
      </c>
      <c r="AO73" s="7">
        <v>2350</v>
      </c>
      <c r="AP73" s="8">
        <v>930</v>
      </c>
      <c r="AQ73" s="7">
        <v>13300</v>
      </c>
      <c r="AR73" s="7">
        <v>23620</v>
      </c>
      <c r="AS73" s="7">
        <v>76780</v>
      </c>
      <c r="AT73" s="8">
        <v>28290</v>
      </c>
      <c r="AU73" s="7">
        <v>19060</v>
      </c>
      <c r="AV73" s="7">
        <v>244890</v>
      </c>
      <c r="AW73" s="7"/>
      <c r="AX73" s="8">
        <v>0</v>
      </c>
      <c r="AY73" s="7">
        <v>844690</v>
      </c>
      <c r="AZ73" s="8">
        <v>0</v>
      </c>
      <c r="BA73" s="7">
        <v>150740</v>
      </c>
      <c r="BB73" s="7">
        <v>81270</v>
      </c>
      <c r="BC73" s="8">
        <v>4370</v>
      </c>
      <c r="BD73" s="8">
        <v>81270</v>
      </c>
      <c r="BE73" s="8">
        <v>0</v>
      </c>
      <c r="BF73" s="6">
        <v>0</v>
      </c>
      <c r="BG73" s="8">
        <v>150740</v>
      </c>
      <c r="BH73" s="8">
        <v>844690</v>
      </c>
      <c r="BI73" s="8">
        <v>0</v>
      </c>
      <c r="BJ73" s="8">
        <v>0</v>
      </c>
      <c r="BK73" s="8">
        <v>0</v>
      </c>
      <c r="BL73" s="45">
        <v>2545444</v>
      </c>
      <c r="BM73" s="45">
        <v>995430</v>
      </c>
      <c r="BN73" s="45">
        <v>3540874</v>
      </c>
      <c r="BO73" s="40" t="s">
        <v>170</v>
      </c>
      <c r="BP73" s="22" t="s">
        <v>205</v>
      </c>
      <c r="BQ73" s="52" t="s">
        <v>206</v>
      </c>
      <c r="BR73" s="55">
        <v>43600</v>
      </c>
      <c r="BS73" s="50">
        <v>381.93649440596698</v>
      </c>
      <c r="BT73" s="80">
        <v>72.229398232488222</v>
      </c>
      <c r="BU73" s="75">
        <v>54.925945657964839</v>
      </c>
      <c r="BV73" s="14">
        <v>3.0143846563665422</v>
      </c>
      <c r="BW73" s="14">
        <v>28.821523708044751</v>
      </c>
      <c r="BX73" s="14">
        <v>8.1811401172083116</v>
      </c>
      <c r="BY73" s="14">
        <v>2.0309003729355353</v>
      </c>
      <c r="BZ73" s="14">
        <v>31.639850825785828</v>
      </c>
      <c r="CA73" s="14">
        <v>97.621736814065002</v>
      </c>
      <c r="CB73" s="14">
        <v>26.093766648907831</v>
      </c>
      <c r="CC73" s="14">
        <v>123.71550346297283</v>
      </c>
      <c r="CD73" s="14">
        <v>8.6595631326584979</v>
      </c>
      <c r="CE73" s="14">
        <v>0</v>
      </c>
      <c r="CF73" s="14">
        <v>90.004262120404903</v>
      </c>
      <c r="CG73" s="19">
        <v>0</v>
      </c>
    </row>
    <row r="74" spans="1:85" ht="13.8" x14ac:dyDescent="0.3">
      <c r="A74" s="3" t="s">
        <v>170</v>
      </c>
      <c r="B74" s="4" t="s">
        <v>207</v>
      </c>
      <c r="C74" s="4" t="s">
        <v>208</v>
      </c>
      <c r="D74" s="5">
        <v>1781</v>
      </c>
      <c r="E74" s="6">
        <v>0</v>
      </c>
      <c r="F74" s="6">
        <v>0</v>
      </c>
      <c r="G74" s="7">
        <v>0</v>
      </c>
      <c r="H74" s="6">
        <v>0</v>
      </c>
      <c r="I74" s="6">
        <v>0</v>
      </c>
      <c r="J74" s="7">
        <v>56440</v>
      </c>
      <c r="K74" s="7">
        <v>82220</v>
      </c>
      <c r="L74" s="8">
        <v>0</v>
      </c>
      <c r="M74" s="6">
        <v>0</v>
      </c>
      <c r="N74" s="7">
        <v>0</v>
      </c>
      <c r="O74" s="8">
        <v>0</v>
      </c>
      <c r="P74" s="6">
        <v>0</v>
      </c>
      <c r="Q74" s="6">
        <v>0</v>
      </c>
      <c r="R74" s="6">
        <v>0</v>
      </c>
      <c r="S74" s="7">
        <v>0</v>
      </c>
      <c r="T74" s="6">
        <v>0</v>
      </c>
      <c r="U74" s="6">
        <v>0</v>
      </c>
      <c r="V74" s="6">
        <v>0</v>
      </c>
      <c r="W74" s="7">
        <v>0</v>
      </c>
      <c r="X74" s="7">
        <v>70600</v>
      </c>
      <c r="Y74" s="6">
        <v>0</v>
      </c>
      <c r="Z74" s="7">
        <v>122150</v>
      </c>
      <c r="AA74" s="7">
        <v>0</v>
      </c>
      <c r="AB74" s="8">
        <v>0</v>
      </c>
      <c r="AC74" s="8">
        <v>0</v>
      </c>
      <c r="AD74" s="6">
        <v>0</v>
      </c>
      <c r="AE74" s="6">
        <v>0</v>
      </c>
      <c r="AF74" s="7">
        <v>0</v>
      </c>
      <c r="AG74" s="7">
        <v>0</v>
      </c>
      <c r="AH74" s="7">
        <v>70</v>
      </c>
      <c r="AI74" s="8">
        <v>0</v>
      </c>
      <c r="AJ74" s="7">
        <v>0</v>
      </c>
      <c r="AK74" s="8">
        <v>0</v>
      </c>
      <c r="AL74" s="8">
        <v>0</v>
      </c>
      <c r="AM74" s="8">
        <v>0</v>
      </c>
      <c r="AN74" s="7">
        <v>0</v>
      </c>
      <c r="AO74" s="7">
        <v>0</v>
      </c>
      <c r="AP74" s="8">
        <v>14.2</v>
      </c>
      <c r="AQ74" s="7">
        <v>0</v>
      </c>
      <c r="AR74" s="7">
        <v>0</v>
      </c>
      <c r="AS74" s="7">
        <v>0</v>
      </c>
      <c r="AT74" s="8">
        <v>0</v>
      </c>
      <c r="AU74" s="7">
        <v>0</v>
      </c>
      <c r="AV74" s="7">
        <v>0</v>
      </c>
      <c r="AW74" s="7"/>
      <c r="AX74" s="8">
        <v>0</v>
      </c>
      <c r="AY74" s="7">
        <v>302850</v>
      </c>
      <c r="AZ74" s="8">
        <v>0</v>
      </c>
      <c r="BA74" s="7">
        <v>31370</v>
      </c>
      <c r="BB74" s="7">
        <v>6450</v>
      </c>
      <c r="BC74" s="8">
        <v>0</v>
      </c>
      <c r="BD74" s="8">
        <v>0</v>
      </c>
      <c r="BE74" s="8">
        <v>6450</v>
      </c>
      <c r="BF74" s="6">
        <v>0</v>
      </c>
      <c r="BG74" s="8">
        <v>31370</v>
      </c>
      <c r="BH74" s="8">
        <v>302850</v>
      </c>
      <c r="BI74" s="8">
        <v>0</v>
      </c>
      <c r="BJ74" s="8">
        <v>0</v>
      </c>
      <c r="BK74" s="8">
        <v>0</v>
      </c>
      <c r="BL74" s="45">
        <v>331494.2</v>
      </c>
      <c r="BM74" s="45">
        <v>340670</v>
      </c>
      <c r="BN74" s="45">
        <v>672164.2</v>
      </c>
      <c r="BO74" s="40" t="s">
        <v>170</v>
      </c>
      <c r="BP74" s="22" t="s">
        <v>207</v>
      </c>
      <c r="BQ74" s="52" t="s">
        <v>208</v>
      </c>
      <c r="BR74" s="55">
        <v>22800</v>
      </c>
      <c r="BS74" s="50">
        <v>390.2101066816395</v>
      </c>
      <c r="BT74" s="80">
        <v>50.980208764710476</v>
      </c>
      <c r="BU74" s="75">
        <v>39.640651319483439</v>
      </c>
      <c r="BV74" s="14">
        <v>0</v>
      </c>
      <c r="BW74" s="14">
        <v>46.165075800112298</v>
      </c>
      <c r="BX74" s="14">
        <v>0</v>
      </c>
      <c r="BY74" s="14">
        <v>0</v>
      </c>
      <c r="BZ74" s="14">
        <v>31.690061763054462</v>
      </c>
      <c r="CA74" s="14">
        <v>68.585064570466031</v>
      </c>
      <c r="CB74" s="14">
        <v>0</v>
      </c>
      <c r="CC74" s="14">
        <v>68.585064570466031</v>
      </c>
      <c r="CD74" s="14">
        <v>0</v>
      </c>
      <c r="CE74" s="14">
        <v>3.6215609208309938</v>
      </c>
      <c r="CF74" s="14">
        <v>170.04491858506458</v>
      </c>
      <c r="CG74" s="19">
        <v>0</v>
      </c>
    </row>
    <row r="75" spans="1:85" ht="13.8" x14ac:dyDescent="0.3">
      <c r="A75" s="3" t="s">
        <v>170</v>
      </c>
      <c r="B75" s="4" t="s">
        <v>209</v>
      </c>
      <c r="C75" s="4" t="s">
        <v>210</v>
      </c>
      <c r="D75" s="5">
        <v>40318</v>
      </c>
      <c r="E75" s="6">
        <v>601</v>
      </c>
      <c r="F75" s="6">
        <v>767120</v>
      </c>
      <c r="G75" s="7">
        <v>700220</v>
      </c>
      <c r="H75" s="6">
        <v>0</v>
      </c>
      <c r="I75" s="6">
        <v>0</v>
      </c>
      <c r="J75" s="7">
        <v>1462010</v>
      </c>
      <c r="K75" s="7">
        <v>1433940</v>
      </c>
      <c r="L75" s="8">
        <v>0</v>
      </c>
      <c r="M75" s="6">
        <v>0</v>
      </c>
      <c r="N75" s="7">
        <v>0</v>
      </c>
      <c r="O75" s="8">
        <v>90</v>
      </c>
      <c r="P75" s="6">
        <v>0</v>
      </c>
      <c r="Q75" s="6">
        <v>0</v>
      </c>
      <c r="R75" s="6">
        <v>0</v>
      </c>
      <c r="S75" s="7">
        <v>0</v>
      </c>
      <c r="T75" s="6">
        <v>0</v>
      </c>
      <c r="U75" s="6">
        <v>0</v>
      </c>
      <c r="V75" s="6">
        <v>0</v>
      </c>
      <c r="W75" s="7">
        <v>406740</v>
      </c>
      <c r="X75" s="7">
        <v>1662680</v>
      </c>
      <c r="Y75" s="6">
        <v>0</v>
      </c>
      <c r="Z75" s="7">
        <v>3336680</v>
      </c>
      <c r="AA75" s="7">
        <v>145690</v>
      </c>
      <c r="AB75" s="8">
        <v>0</v>
      </c>
      <c r="AC75" s="8">
        <v>0</v>
      </c>
      <c r="AD75" s="6">
        <v>0</v>
      </c>
      <c r="AE75" s="6">
        <v>0</v>
      </c>
      <c r="AF75" s="7">
        <v>1890</v>
      </c>
      <c r="AG75" s="7">
        <v>51720</v>
      </c>
      <c r="AH75" s="7">
        <v>14390</v>
      </c>
      <c r="AI75" s="8">
        <v>3960</v>
      </c>
      <c r="AJ75" s="7">
        <v>354</v>
      </c>
      <c r="AK75" s="8">
        <v>0</v>
      </c>
      <c r="AL75" s="8">
        <v>0</v>
      </c>
      <c r="AM75" s="8">
        <v>0</v>
      </c>
      <c r="AN75" s="7">
        <v>3240</v>
      </c>
      <c r="AO75" s="7">
        <v>4686</v>
      </c>
      <c r="AP75" s="8">
        <v>3750</v>
      </c>
      <c r="AQ75" s="7">
        <v>68340</v>
      </c>
      <c r="AR75" s="7">
        <v>98190</v>
      </c>
      <c r="AS75" s="7">
        <v>1016980</v>
      </c>
      <c r="AT75" s="8">
        <v>0</v>
      </c>
      <c r="AU75" s="7">
        <v>146000</v>
      </c>
      <c r="AV75" s="7">
        <v>2367020</v>
      </c>
      <c r="AW75" s="7"/>
      <c r="AX75" s="8">
        <v>0</v>
      </c>
      <c r="AY75" s="7">
        <v>7060920</v>
      </c>
      <c r="AZ75" s="8">
        <v>0</v>
      </c>
      <c r="BA75" s="7">
        <v>773190</v>
      </c>
      <c r="BB75" s="7">
        <v>426910</v>
      </c>
      <c r="BC75" s="8">
        <v>0</v>
      </c>
      <c r="BD75" s="8">
        <v>426910</v>
      </c>
      <c r="BE75" s="8">
        <v>0</v>
      </c>
      <c r="BF75" s="6">
        <v>201540</v>
      </c>
      <c r="BG75" s="8">
        <v>571650</v>
      </c>
      <c r="BH75" s="8">
        <v>7060920</v>
      </c>
      <c r="BI75" s="8">
        <v>0</v>
      </c>
      <c r="BJ75" s="8">
        <v>0</v>
      </c>
      <c r="BK75" s="8">
        <v>0</v>
      </c>
      <c r="BL75" s="45">
        <v>14324741</v>
      </c>
      <c r="BM75" s="45">
        <v>7632570</v>
      </c>
      <c r="BN75" s="45">
        <v>21957311</v>
      </c>
      <c r="BO75" s="40" t="s">
        <v>170</v>
      </c>
      <c r="BP75" s="22" t="s">
        <v>209</v>
      </c>
      <c r="BQ75" s="52" t="s">
        <v>210</v>
      </c>
      <c r="BR75" s="55">
        <v>234050</v>
      </c>
      <c r="BS75" s="50">
        <v>550.40827918051491</v>
      </c>
      <c r="BT75" s="80">
        <v>65.60566970182677</v>
      </c>
      <c r="BU75" s="75">
        <v>60.265886204672853</v>
      </c>
      <c r="BV75" s="14">
        <v>17.367428939927574</v>
      </c>
      <c r="BW75" s="14">
        <v>35.565752269457811</v>
      </c>
      <c r="BX75" s="14">
        <v>25.223969442928716</v>
      </c>
      <c r="BY75" s="14">
        <v>3.6212113696115877</v>
      </c>
      <c r="BZ75" s="14">
        <v>36.26196735949204</v>
      </c>
      <c r="CA75" s="14">
        <v>82.75906542983283</v>
      </c>
      <c r="CB75" s="14">
        <v>58.708765315739868</v>
      </c>
      <c r="CC75" s="14">
        <v>141.46783074557268</v>
      </c>
      <c r="CD75" s="14">
        <v>10.588570861649883</v>
      </c>
      <c r="CE75" s="14">
        <v>0</v>
      </c>
      <c r="CF75" s="14">
        <v>175.13071084875241</v>
      </c>
      <c r="CG75" s="19">
        <v>10.088298030656283</v>
      </c>
    </row>
    <row r="76" spans="1:85" ht="13.8" x14ac:dyDescent="0.3">
      <c r="A76" s="3" t="s">
        <v>170</v>
      </c>
      <c r="B76" s="4" t="s">
        <v>211</v>
      </c>
      <c r="C76" s="4" t="s">
        <v>212</v>
      </c>
      <c r="D76" s="5">
        <v>12810</v>
      </c>
      <c r="E76" s="6">
        <v>0</v>
      </c>
      <c r="F76" s="6">
        <v>22400</v>
      </c>
      <c r="G76" s="7">
        <v>97650</v>
      </c>
      <c r="H76" s="6">
        <v>0</v>
      </c>
      <c r="I76" s="6">
        <v>0</v>
      </c>
      <c r="J76" s="7">
        <v>501500</v>
      </c>
      <c r="K76" s="7">
        <v>466670</v>
      </c>
      <c r="L76" s="8">
        <v>0</v>
      </c>
      <c r="M76" s="6">
        <v>35</v>
      </c>
      <c r="N76" s="7">
        <v>2180</v>
      </c>
      <c r="O76" s="8">
        <v>0</v>
      </c>
      <c r="P76" s="6">
        <v>0</v>
      </c>
      <c r="Q76" s="6">
        <v>0</v>
      </c>
      <c r="R76" s="6">
        <v>0</v>
      </c>
      <c r="S76" s="7">
        <v>600</v>
      </c>
      <c r="T76" s="6">
        <v>0</v>
      </c>
      <c r="U76" s="6">
        <v>0</v>
      </c>
      <c r="V76" s="6">
        <v>0</v>
      </c>
      <c r="W76" s="7">
        <v>96370</v>
      </c>
      <c r="X76" s="7">
        <v>876350</v>
      </c>
      <c r="Y76" s="6">
        <v>0</v>
      </c>
      <c r="Z76" s="7">
        <v>1889680</v>
      </c>
      <c r="AA76" s="7">
        <v>0</v>
      </c>
      <c r="AB76" s="8">
        <v>0</v>
      </c>
      <c r="AC76" s="8">
        <v>0</v>
      </c>
      <c r="AD76" s="6">
        <v>0</v>
      </c>
      <c r="AE76" s="6">
        <v>0</v>
      </c>
      <c r="AF76" s="7">
        <v>530</v>
      </c>
      <c r="AG76" s="7">
        <v>16280</v>
      </c>
      <c r="AH76" s="7">
        <v>13870</v>
      </c>
      <c r="AI76" s="8">
        <v>460</v>
      </c>
      <c r="AJ76" s="7">
        <v>840</v>
      </c>
      <c r="AK76" s="8">
        <v>2474</v>
      </c>
      <c r="AL76" s="8">
        <v>0</v>
      </c>
      <c r="AM76" s="8">
        <v>1090</v>
      </c>
      <c r="AN76" s="7">
        <v>510</v>
      </c>
      <c r="AO76" s="7">
        <v>735</v>
      </c>
      <c r="AP76" s="8">
        <v>0</v>
      </c>
      <c r="AQ76" s="7">
        <v>15340</v>
      </c>
      <c r="AR76" s="7">
        <v>31050</v>
      </c>
      <c r="AS76" s="7">
        <v>188330</v>
      </c>
      <c r="AT76" s="8">
        <v>0</v>
      </c>
      <c r="AU76" s="7">
        <v>54930</v>
      </c>
      <c r="AV76" s="7">
        <v>648960</v>
      </c>
      <c r="AW76" s="7"/>
      <c r="AX76" s="8">
        <v>0</v>
      </c>
      <c r="AY76" s="7">
        <v>2220650</v>
      </c>
      <c r="AZ76" s="8">
        <v>0</v>
      </c>
      <c r="BA76" s="7">
        <v>224830</v>
      </c>
      <c r="BB76" s="7">
        <v>127900</v>
      </c>
      <c r="BC76" s="8">
        <v>0</v>
      </c>
      <c r="BD76" s="8">
        <v>96220</v>
      </c>
      <c r="BE76" s="8">
        <v>0</v>
      </c>
      <c r="BF76" s="6">
        <v>0</v>
      </c>
      <c r="BG76" s="8">
        <v>224830</v>
      </c>
      <c r="BH76" s="8">
        <v>2220650</v>
      </c>
      <c r="BI76" s="8">
        <v>0</v>
      </c>
      <c r="BJ76" s="8">
        <v>0</v>
      </c>
      <c r="BK76" s="8">
        <v>0</v>
      </c>
      <c r="BL76" s="45">
        <v>5025054</v>
      </c>
      <c r="BM76" s="45">
        <v>2445480</v>
      </c>
      <c r="BN76" s="45">
        <v>7470534</v>
      </c>
      <c r="BO76" s="40" t="s">
        <v>170</v>
      </c>
      <c r="BP76" s="22" t="s">
        <v>211</v>
      </c>
      <c r="BQ76" s="52" t="s">
        <v>212</v>
      </c>
      <c r="BR76" s="55">
        <v>23100</v>
      </c>
      <c r="BS76" s="50">
        <v>584.98313817330211</v>
      </c>
      <c r="BT76" s="80">
        <v>67.365900176069445</v>
      </c>
      <c r="BU76" s="75">
        <v>70.160031225604996</v>
      </c>
      <c r="BV76" s="14">
        <v>7.6229508196721314</v>
      </c>
      <c r="BW76" s="14">
        <v>36.430132708821233</v>
      </c>
      <c r="BX76" s="14">
        <v>14.701795472287275</v>
      </c>
      <c r="BY76" s="14">
        <v>4.2880562060889931</v>
      </c>
      <c r="BZ76" s="14">
        <v>39.149102263856363</v>
      </c>
      <c r="CA76" s="14">
        <v>147.51600312256051</v>
      </c>
      <c r="CB76" s="14">
        <v>50.660421545667447</v>
      </c>
      <c r="CC76" s="14">
        <v>198.17642466822795</v>
      </c>
      <c r="CD76" s="14">
        <v>7.511319281811085</v>
      </c>
      <c r="CE76" s="14">
        <v>0</v>
      </c>
      <c r="CF76" s="14">
        <v>173.3528493364559</v>
      </c>
      <c r="CG76" s="19">
        <v>7.5230288836846215</v>
      </c>
    </row>
    <row r="77" spans="1:85" ht="13.8" x14ac:dyDescent="0.3">
      <c r="A77" s="3" t="s">
        <v>170</v>
      </c>
      <c r="B77" s="4" t="s">
        <v>213</v>
      </c>
      <c r="C77" s="4" t="s">
        <v>214</v>
      </c>
      <c r="D77" s="5">
        <v>6225</v>
      </c>
      <c r="E77" s="6">
        <v>0</v>
      </c>
      <c r="F77" s="6">
        <v>37243</v>
      </c>
      <c r="G77" s="7">
        <v>124822</v>
      </c>
      <c r="H77" s="6">
        <v>0</v>
      </c>
      <c r="I77" s="6">
        <v>0</v>
      </c>
      <c r="J77" s="7">
        <v>0</v>
      </c>
      <c r="K77" s="7">
        <v>213510</v>
      </c>
      <c r="L77" s="8">
        <v>0</v>
      </c>
      <c r="M77" s="6">
        <v>0</v>
      </c>
      <c r="N77" s="7">
        <v>0</v>
      </c>
      <c r="O77" s="8">
        <v>0</v>
      </c>
      <c r="P77" s="6">
        <v>0</v>
      </c>
      <c r="Q77" s="6">
        <v>0</v>
      </c>
      <c r="R77" s="6">
        <v>0</v>
      </c>
      <c r="S77" s="7">
        <v>0</v>
      </c>
      <c r="T77" s="6">
        <v>0</v>
      </c>
      <c r="U77" s="6">
        <v>0</v>
      </c>
      <c r="V77" s="6">
        <v>30699</v>
      </c>
      <c r="W77" s="7">
        <v>0</v>
      </c>
      <c r="X77" s="7">
        <v>249043</v>
      </c>
      <c r="Y77" s="6">
        <v>0</v>
      </c>
      <c r="Z77" s="7">
        <v>530710</v>
      </c>
      <c r="AA77" s="7">
        <v>38510</v>
      </c>
      <c r="AB77" s="8">
        <v>0</v>
      </c>
      <c r="AC77" s="8">
        <v>0</v>
      </c>
      <c r="AD77" s="6">
        <v>0</v>
      </c>
      <c r="AE77" s="6">
        <v>0</v>
      </c>
      <c r="AF77" s="7">
        <v>212</v>
      </c>
      <c r="AG77" s="7">
        <v>8863</v>
      </c>
      <c r="AH77" s="7">
        <v>5979</v>
      </c>
      <c r="AI77" s="8">
        <v>0</v>
      </c>
      <c r="AJ77" s="7">
        <v>0</v>
      </c>
      <c r="AK77" s="8">
        <v>0</v>
      </c>
      <c r="AL77" s="8">
        <v>0</v>
      </c>
      <c r="AM77" s="8">
        <v>0</v>
      </c>
      <c r="AN77" s="7">
        <v>871</v>
      </c>
      <c r="AO77" s="7">
        <v>467</v>
      </c>
      <c r="AP77" s="8">
        <v>599</v>
      </c>
      <c r="AQ77" s="7">
        <v>12508</v>
      </c>
      <c r="AR77" s="7">
        <v>23763</v>
      </c>
      <c r="AS77" s="7">
        <v>58597</v>
      </c>
      <c r="AT77" s="8">
        <v>12519</v>
      </c>
      <c r="AU77" s="7">
        <v>31673</v>
      </c>
      <c r="AV77" s="7">
        <v>406839</v>
      </c>
      <c r="AW77" s="7"/>
      <c r="AX77" s="8">
        <v>0</v>
      </c>
      <c r="AY77" s="7">
        <v>931684</v>
      </c>
      <c r="AZ77" s="8">
        <v>0</v>
      </c>
      <c r="BA77" s="7">
        <v>111542</v>
      </c>
      <c r="BB77" s="7">
        <v>39511</v>
      </c>
      <c r="BC77" s="8">
        <v>0</v>
      </c>
      <c r="BD77" s="8">
        <v>0</v>
      </c>
      <c r="BE77" s="8">
        <v>39511</v>
      </c>
      <c r="BF77" s="6">
        <v>0</v>
      </c>
      <c r="BG77" s="8">
        <v>111542</v>
      </c>
      <c r="BH77" s="8">
        <v>931684</v>
      </c>
      <c r="BI77" s="8">
        <v>0</v>
      </c>
      <c r="BJ77" s="8">
        <v>0</v>
      </c>
      <c r="BK77" s="8">
        <v>0</v>
      </c>
      <c r="BL77" s="45">
        <v>1787427</v>
      </c>
      <c r="BM77" s="45">
        <v>1082737</v>
      </c>
      <c r="BN77" s="45">
        <v>2870164</v>
      </c>
      <c r="BO77" s="40" t="s">
        <v>170</v>
      </c>
      <c r="BP77" s="22" t="s">
        <v>213</v>
      </c>
      <c r="BQ77" s="52" t="s">
        <v>214</v>
      </c>
      <c r="BR77" s="55">
        <v>91140</v>
      </c>
      <c r="BS77" s="50">
        <v>475.71148594377507</v>
      </c>
      <c r="BT77" s="80">
        <v>63.437154712923771</v>
      </c>
      <c r="BU77" s="75">
        <v>45.989718875502007</v>
      </c>
      <c r="BV77" s="14">
        <v>22.062811244979919</v>
      </c>
      <c r="BW77" s="14">
        <v>34.298795180722891</v>
      </c>
      <c r="BX77" s="14">
        <v>9.4131726907630515</v>
      </c>
      <c r="BY77" s="14">
        <v>5.0880321285140564</v>
      </c>
      <c r="BZ77" s="14">
        <v>0</v>
      </c>
      <c r="CA77" s="14">
        <v>85.254618473895576</v>
      </c>
      <c r="CB77" s="14">
        <v>65.355662650602412</v>
      </c>
      <c r="CC77" s="14">
        <v>150.61028112449799</v>
      </c>
      <c r="CD77" s="14">
        <v>0</v>
      </c>
      <c r="CE77" s="14">
        <v>6.3471485943775097</v>
      </c>
      <c r="CF77" s="14">
        <v>149.6681124497992</v>
      </c>
      <c r="CG77" s="19">
        <v>4.9315662650602405</v>
      </c>
    </row>
    <row r="78" spans="1:85" ht="13.8" x14ac:dyDescent="0.3">
      <c r="A78" s="3" t="s">
        <v>170</v>
      </c>
      <c r="B78" s="4" t="s">
        <v>215</v>
      </c>
      <c r="C78" s="4" t="s">
        <v>216</v>
      </c>
      <c r="D78" s="5">
        <v>1022</v>
      </c>
      <c r="E78" s="6">
        <v>0</v>
      </c>
      <c r="F78" s="6">
        <v>14850</v>
      </c>
      <c r="G78" s="7">
        <v>42211</v>
      </c>
      <c r="H78" s="6">
        <v>0</v>
      </c>
      <c r="I78" s="6">
        <v>0</v>
      </c>
      <c r="J78" s="7">
        <v>0</v>
      </c>
      <c r="K78" s="7">
        <v>36147</v>
      </c>
      <c r="L78" s="8">
        <v>0</v>
      </c>
      <c r="M78" s="6">
        <v>0</v>
      </c>
      <c r="N78" s="7">
        <v>0</v>
      </c>
      <c r="O78" s="8">
        <v>0</v>
      </c>
      <c r="P78" s="6">
        <v>0</v>
      </c>
      <c r="Q78" s="6">
        <v>0</v>
      </c>
      <c r="R78" s="6">
        <v>0</v>
      </c>
      <c r="S78" s="7">
        <v>0</v>
      </c>
      <c r="T78" s="6">
        <v>0</v>
      </c>
      <c r="U78" s="6">
        <v>0</v>
      </c>
      <c r="V78" s="6">
        <v>5238</v>
      </c>
      <c r="W78" s="7">
        <v>0</v>
      </c>
      <c r="X78" s="7">
        <v>47625</v>
      </c>
      <c r="Y78" s="6">
        <v>0</v>
      </c>
      <c r="Z78" s="7">
        <v>82000</v>
      </c>
      <c r="AA78" s="7">
        <v>4913</v>
      </c>
      <c r="AB78" s="8">
        <v>0</v>
      </c>
      <c r="AC78" s="8">
        <v>0</v>
      </c>
      <c r="AD78" s="6">
        <v>0</v>
      </c>
      <c r="AE78" s="6">
        <v>0</v>
      </c>
      <c r="AF78" s="7">
        <v>36</v>
      </c>
      <c r="AG78" s="7">
        <v>1512</v>
      </c>
      <c r="AH78" s="7">
        <v>780</v>
      </c>
      <c r="AI78" s="8">
        <v>0</v>
      </c>
      <c r="AJ78" s="7">
        <v>0</v>
      </c>
      <c r="AK78" s="8">
        <v>0</v>
      </c>
      <c r="AL78" s="8">
        <v>0</v>
      </c>
      <c r="AM78" s="8">
        <v>0</v>
      </c>
      <c r="AN78" s="7">
        <v>113</v>
      </c>
      <c r="AO78" s="7">
        <v>80</v>
      </c>
      <c r="AP78" s="8">
        <v>119</v>
      </c>
      <c r="AQ78" s="7">
        <v>2134</v>
      </c>
      <c r="AR78" s="7">
        <v>4055</v>
      </c>
      <c r="AS78" s="7">
        <v>9999</v>
      </c>
      <c r="AT78" s="8">
        <v>2136</v>
      </c>
      <c r="AU78" s="7">
        <v>5404</v>
      </c>
      <c r="AV78" s="7">
        <v>43921</v>
      </c>
      <c r="AW78" s="7"/>
      <c r="AX78" s="8">
        <v>0</v>
      </c>
      <c r="AY78" s="7">
        <v>162432</v>
      </c>
      <c r="AZ78" s="8">
        <v>0</v>
      </c>
      <c r="BA78" s="7">
        <v>18313</v>
      </c>
      <c r="BB78" s="7">
        <v>5535</v>
      </c>
      <c r="BC78" s="8">
        <v>0</v>
      </c>
      <c r="BD78" s="8">
        <v>0</v>
      </c>
      <c r="BE78" s="8">
        <v>5535</v>
      </c>
      <c r="BF78" s="6">
        <v>0</v>
      </c>
      <c r="BG78" s="8">
        <v>18313</v>
      </c>
      <c r="BH78" s="8">
        <v>162432</v>
      </c>
      <c r="BI78" s="8">
        <v>0</v>
      </c>
      <c r="BJ78" s="8">
        <v>0</v>
      </c>
      <c r="BK78" s="8">
        <v>0</v>
      </c>
      <c r="BL78" s="45">
        <v>303273</v>
      </c>
      <c r="BM78" s="45">
        <v>186280</v>
      </c>
      <c r="BN78" s="45">
        <v>489553</v>
      </c>
      <c r="BO78" s="40" t="s">
        <v>170</v>
      </c>
      <c r="BP78" s="22" t="s">
        <v>215</v>
      </c>
      <c r="BQ78" s="52" t="s">
        <v>216</v>
      </c>
      <c r="BR78" s="55">
        <v>18600</v>
      </c>
      <c r="BS78" s="50">
        <v>497.21428571428572</v>
      </c>
      <c r="BT78" s="80">
        <v>63.34174943373354</v>
      </c>
      <c r="BU78" s="75">
        <v>61.130136986301373</v>
      </c>
      <c r="BV78" s="14">
        <v>43.392367906066539</v>
      </c>
      <c r="BW78" s="14">
        <v>35.368884540117413</v>
      </c>
      <c r="BX78" s="14">
        <v>9.7837573385518599</v>
      </c>
      <c r="BY78" s="14">
        <v>5.2876712328767121</v>
      </c>
      <c r="BZ78" s="14">
        <v>0</v>
      </c>
      <c r="CA78" s="14">
        <v>80.234833659491187</v>
      </c>
      <c r="CB78" s="14">
        <v>42.975538160469668</v>
      </c>
      <c r="CC78" s="14">
        <v>123.21037181996086</v>
      </c>
      <c r="CD78" s="14">
        <v>0</v>
      </c>
      <c r="CE78" s="14">
        <v>5.4158512720156553</v>
      </c>
      <c r="CF78" s="14">
        <v>158.93542074363992</v>
      </c>
      <c r="CG78" s="19">
        <v>5.1252446183953033</v>
      </c>
    </row>
    <row r="79" spans="1:85" ht="13.8" x14ac:dyDescent="0.3">
      <c r="A79" s="3" t="s">
        <v>170</v>
      </c>
      <c r="B79" s="4" t="s">
        <v>217</v>
      </c>
      <c r="C79" s="4" t="s">
        <v>218</v>
      </c>
      <c r="D79" s="5">
        <v>3396</v>
      </c>
      <c r="E79" s="6">
        <v>60</v>
      </c>
      <c r="F79" s="6">
        <v>0</v>
      </c>
      <c r="G79" s="7">
        <v>4350</v>
      </c>
      <c r="H79" s="6">
        <v>0</v>
      </c>
      <c r="I79" s="6">
        <v>0</v>
      </c>
      <c r="J79" s="7">
        <v>122940</v>
      </c>
      <c r="K79" s="7">
        <v>104585</v>
      </c>
      <c r="L79" s="8">
        <v>0</v>
      </c>
      <c r="M79" s="6">
        <v>0</v>
      </c>
      <c r="N79" s="7">
        <v>2240</v>
      </c>
      <c r="O79" s="8">
        <v>0</v>
      </c>
      <c r="P79" s="6">
        <v>0</v>
      </c>
      <c r="Q79" s="6">
        <v>0</v>
      </c>
      <c r="R79" s="6">
        <v>0</v>
      </c>
      <c r="S79" s="7">
        <v>0</v>
      </c>
      <c r="T79" s="6">
        <v>0</v>
      </c>
      <c r="U79" s="6">
        <v>0</v>
      </c>
      <c r="V79" s="6">
        <v>0</v>
      </c>
      <c r="W79" s="7">
        <v>24100</v>
      </c>
      <c r="X79" s="7">
        <v>211000</v>
      </c>
      <c r="Y79" s="6">
        <v>0</v>
      </c>
      <c r="Z79" s="7">
        <v>275760</v>
      </c>
      <c r="AA79" s="7">
        <v>14810</v>
      </c>
      <c r="AB79" s="8">
        <v>0</v>
      </c>
      <c r="AC79" s="8">
        <v>0</v>
      </c>
      <c r="AD79" s="6">
        <v>0</v>
      </c>
      <c r="AE79" s="6">
        <v>0</v>
      </c>
      <c r="AF79" s="7">
        <v>410</v>
      </c>
      <c r="AG79" s="7">
        <v>4440</v>
      </c>
      <c r="AH79" s="7">
        <v>1530</v>
      </c>
      <c r="AI79" s="8">
        <v>170</v>
      </c>
      <c r="AJ79" s="7">
        <v>0</v>
      </c>
      <c r="AK79" s="8">
        <v>0</v>
      </c>
      <c r="AL79" s="8">
        <v>0</v>
      </c>
      <c r="AM79" s="8">
        <v>0</v>
      </c>
      <c r="AN79" s="7">
        <v>185</v>
      </c>
      <c r="AO79" s="7">
        <v>1620</v>
      </c>
      <c r="AP79" s="8">
        <v>308</v>
      </c>
      <c r="AQ79" s="7">
        <v>6100</v>
      </c>
      <c r="AR79" s="7">
        <v>7590</v>
      </c>
      <c r="AS79" s="7">
        <v>14830</v>
      </c>
      <c r="AT79" s="8">
        <v>6420</v>
      </c>
      <c r="AU79" s="7">
        <v>7400</v>
      </c>
      <c r="AV79" s="7">
        <v>92180</v>
      </c>
      <c r="AW79" s="7"/>
      <c r="AX79" s="8">
        <v>0</v>
      </c>
      <c r="AY79" s="7">
        <v>426955</v>
      </c>
      <c r="AZ79" s="8">
        <v>0</v>
      </c>
      <c r="BA79" s="7">
        <v>34240</v>
      </c>
      <c r="BB79" s="7">
        <v>25780</v>
      </c>
      <c r="BC79" s="8">
        <v>0</v>
      </c>
      <c r="BD79" s="8">
        <v>25780</v>
      </c>
      <c r="BE79" s="8">
        <v>0</v>
      </c>
      <c r="BF79" s="6">
        <v>0</v>
      </c>
      <c r="BG79" s="8">
        <v>34240</v>
      </c>
      <c r="BH79" s="8">
        <v>426955</v>
      </c>
      <c r="BI79" s="8">
        <v>0</v>
      </c>
      <c r="BJ79" s="8">
        <v>0</v>
      </c>
      <c r="BK79" s="8">
        <v>0</v>
      </c>
      <c r="BL79" s="45">
        <v>928808</v>
      </c>
      <c r="BM79" s="45">
        <v>461195</v>
      </c>
      <c r="BN79" s="45">
        <v>1390003</v>
      </c>
      <c r="BO79" s="40" t="s">
        <v>170</v>
      </c>
      <c r="BP79" s="22" t="s">
        <v>217</v>
      </c>
      <c r="BQ79" s="52" t="s">
        <v>218</v>
      </c>
      <c r="BR79" s="55">
        <v>53800.000000000007</v>
      </c>
      <c r="BS79" s="50">
        <v>425.14811542991754</v>
      </c>
      <c r="BT79" s="80">
        <v>68.056930204466951</v>
      </c>
      <c r="BU79" s="75">
        <v>62.131919905771497</v>
      </c>
      <c r="BV79" s="14">
        <v>3.1713780918727914</v>
      </c>
      <c r="BW79" s="14">
        <v>30.796525323910483</v>
      </c>
      <c r="BX79" s="14">
        <v>4.3669022379269729</v>
      </c>
      <c r="BY79" s="14">
        <v>2.1790341578327443</v>
      </c>
      <c r="BZ79" s="14">
        <v>36.201413427561839</v>
      </c>
      <c r="CA79" s="14">
        <v>81.201413427561832</v>
      </c>
      <c r="CB79" s="14">
        <v>27.143698468786809</v>
      </c>
      <c r="CC79" s="14">
        <v>108.34511189634864</v>
      </c>
      <c r="CD79" s="14">
        <v>7.5912838633686688</v>
      </c>
      <c r="CE79" s="14">
        <v>0</v>
      </c>
      <c r="CF79" s="14">
        <v>125.72290930506479</v>
      </c>
      <c r="CG79" s="19">
        <v>7.0965842167255593</v>
      </c>
    </row>
    <row r="80" spans="1:85" ht="13.8" x14ac:dyDescent="0.3">
      <c r="A80" s="3" t="s">
        <v>170</v>
      </c>
      <c r="B80" s="4" t="s">
        <v>219</v>
      </c>
      <c r="C80" s="4" t="s">
        <v>220</v>
      </c>
      <c r="D80" s="5">
        <v>1957</v>
      </c>
      <c r="E80" s="6">
        <v>0</v>
      </c>
      <c r="F80" s="6">
        <v>7770</v>
      </c>
      <c r="G80" s="7">
        <v>43080</v>
      </c>
      <c r="H80" s="6">
        <v>0</v>
      </c>
      <c r="I80" s="6">
        <v>264</v>
      </c>
      <c r="J80" s="7">
        <v>0</v>
      </c>
      <c r="K80" s="7">
        <v>77360</v>
      </c>
      <c r="L80" s="8">
        <v>0</v>
      </c>
      <c r="M80" s="6">
        <v>0</v>
      </c>
      <c r="N80" s="7">
        <v>0</v>
      </c>
      <c r="O80" s="8">
        <v>0</v>
      </c>
      <c r="P80" s="6">
        <v>0</v>
      </c>
      <c r="Q80" s="6">
        <v>0</v>
      </c>
      <c r="R80" s="6">
        <v>0</v>
      </c>
      <c r="S80" s="7">
        <v>0</v>
      </c>
      <c r="T80" s="6">
        <v>0</v>
      </c>
      <c r="U80" s="6">
        <v>0</v>
      </c>
      <c r="V80" s="6">
        <v>0</v>
      </c>
      <c r="W80" s="7">
        <v>0</v>
      </c>
      <c r="X80" s="7">
        <v>72764</v>
      </c>
      <c r="Y80" s="6">
        <v>0</v>
      </c>
      <c r="Z80" s="7">
        <v>159640</v>
      </c>
      <c r="AA80" s="7">
        <v>10996</v>
      </c>
      <c r="AB80" s="8">
        <v>0</v>
      </c>
      <c r="AC80" s="8">
        <v>0</v>
      </c>
      <c r="AD80" s="6">
        <v>0</v>
      </c>
      <c r="AE80" s="6">
        <v>0</v>
      </c>
      <c r="AF80" s="7">
        <v>0</v>
      </c>
      <c r="AG80" s="7">
        <v>0</v>
      </c>
      <c r="AH80" s="7">
        <v>1254</v>
      </c>
      <c r="AI80" s="8">
        <v>0</v>
      </c>
      <c r="AJ80" s="7">
        <v>0</v>
      </c>
      <c r="AK80" s="8">
        <v>0</v>
      </c>
      <c r="AL80" s="8">
        <v>0</v>
      </c>
      <c r="AM80" s="8">
        <v>0</v>
      </c>
      <c r="AN80" s="7">
        <v>266</v>
      </c>
      <c r="AO80" s="7">
        <v>0</v>
      </c>
      <c r="AP80" s="8">
        <v>74</v>
      </c>
      <c r="AQ80" s="7">
        <v>0</v>
      </c>
      <c r="AR80" s="7">
        <v>0</v>
      </c>
      <c r="AS80" s="7">
        <v>7675</v>
      </c>
      <c r="AT80" s="8">
        <v>993</v>
      </c>
      <c r="AU80" s="7">
        <v>0</v>
      </c>
      <c r="AV80" s="7">
        <v>183606</v>
      </c>
      <c r="AW80" s="7"/>
      <c r="AX80" s="8">
        <v>0</v>
      </c>
      <c r="AY80" s="7">
        <v>274530</v>
      </c>
      <c r="AZ80" s="8">
        <v>0</v>
      </c>
      <c r="BA80" s="7">
        <v>35067</v>
      </c>
      <c r="BB80" s="7">
        <v>9705</v>
      </c>
      <c r="BC80" s="8">
        <v>0</v>
      </c>
      <c r="BD80" s="8">
        <v>0</v>
      </c>
      <c r="BE80" s="8">
        <v>3125</v>
      </c>
      <c r="BF80" s="6">
        <v>0</v>
      </c>
      <c r="BG80" s="8">
        <v>35067</v>
      </c>
      <c r="BH80" s="8">
        <v>274530</v>
      </c>
      <c r="BI80" s="8">
        <v>0</v>
      </c>
      <c r="BJ80" s="8">
        <v>0</v>
      </c>
      <c r="BK80" s="8">
        <v>0</v>
      </c>
      <c r="BL80" s="45">
        <v>565742</v>
      </c>
      <c r="BM80" s="45">
        <v>312722</v>
      </c>
      <c r="BN80" s="45">
        <v>878464</v>
      </c>
      <c r="BO80" s="40" t="s">
        <v>170</v>
      </c>
      <c r="BP80" s="22" t="s">
        <v>219</v>
      </c>
      <c r="BQ80" s="52" t="s">
        <v>220</v>
      </c>
      <c r="BR80" s="55">
        <v>53010</v>
      </c>
      <c r="BS80" s="50">
        <v>475.97036280020438</v>
      </c>
      <c r="BT80" s="80">
        <v>66.427189594127157</v>
      </c>
      <c r="BU80" s="75">
        <v>41.151762902401636</v>
      </c>
      <c r="BV80" s="14">
        <v>22.520694941236588</v>
      </c>
      <c r="BW80" s="14">
        <v>39.529892692897292</v>
      </c>
      <c r="BX80" s="14">
        <v>3.9218191108840061</v>
      </c>
      <c r="BY80" s="14">
        <v>0.13490035769034237</v>
      </c>
      <c r="BZ80" s="14">
        <v>0</v>
      </c>
      <c r="CA80" s="14">
        <v>81.573837506387321</v>
      </c>
      <c r="CB80" s="14">
        <v>93.820132856412883</v>
      </c>
      <c r="CC80" s="14">
        <v>175.39397036280022</v>
      </c>
      <c r="CD80" s="14">
        <v>0</v>
      </c>
      <c r="CE80" s="14">
        <v>1.5968318855390904</v>
      </c>
      <c r="CF80" s="14">
        <v>140.28104241185488</v>
      </c>
      <c r="CG80" s="19">
        <v>0</v>
      </c>
    </row>
    <row r="81" spans="1:85" ht="13.8" x14ac:dyDescent="0.3">
      <c r="A81" s="3" t="s">
        <v>170</v>
      </c>
      <c r="B81" s="4" t="s">
        <v>221</v>
      </c>
      <c r="C81" s="4" t="s">
        <v>222</v>
      </c>
      <c r="D81" s="5">
        <v>9930</v>
      </c>
      <c r="E81" s="6">
        <v>180</v>
      </c>
      <c r="F81" s="6">
        <v>0</v>
      </c>
      <c r="G81" s="7">
        <v>0</v>
      </c>
      <c r="H81" s="6">
        <v>0</v>
      </c>
      <c r="I81" s="6">
        <v>0</v>
      </c>
      <c r="J81" s="7">
        <v>329760</v>
      </c>
      <c r="K81" s="7">
        <v>334861</v>
      </c>
      <c r="L81" s="8">
        <v>0</v>
      </c>
      <c r="M81" s="6">
        <v>557</v>
      </c>
      <c r="N81" s="7">
        <v>3354</v>
      </c>
      <c r="O81" s="8">
        <v>0</v>
      </c>
      <c r="P81" s="6">
        <v>0</v>
      </c>
      <c r="Q81" s="6">
        <v>0</v>
      </c>
      <c r="R81" s="6">
        <v>0</v>
      </c>
      <c r="S81" s="7">
        <v>0</v>
      </c>
      <c r="T81" s="6">
        <v>0</v>
      </c>
      <c r="U81" s="6">
        <v>0</v>
      </c>
      <c r="V81" s="6">
        <v>0</v>
      </c>
      <c r="W81" s="7">
        <v>158173</v>
      </c>
      <c r="X81" s="7">
        <v>497036</v>
      </c>
      <c r="Y81" s="6">
        <v>0</v>
      </c>
      <c r="Z81" s="7">
        <v>1033250</v>
      </c>
      <c r="AA81" s="7">
        <v>41790</v>
      </c>
      <c r="AB81" s="8">
        <v>0</v>
      </c>
      <c r="AC81" s="8">
        <v>0</v>
      </c>
      <c r="AD81" s="6">
        <v>0</v>
      </c>
      <c r="AE81" s="6">
        <v>0</v>
      </c>
      <c r="AF81" s="7">
        <v>327</v>
      </c>
      <c r="AG81" s="7">
        <v>10109</v>
      </c>
      <c r="AH81" s="7">
        <v>6140</v>
      </c>
      <c r="AI81" s="8">
        <v>731</v>
      </c>
      <c r="AJ81" s="7">
        <v>3380</v>
      </c>
      <c r="AK81" s="8">
        <v>0</v>
      </c>
      <c r="AL81" s="8">
        <v>0</v>
      </c>
      <c r="AM81" s="8">
        <v>0</v>
      </c>
      <c r="AN81" s="7">
        <v>1191</v>
      </c>
      <c r="AO81" s="7">
        <v>2437</v>
      </c>
      <c r="AP81" s="8">
        <v>938</v>
      </c>
      <c r="AQ81" s="7">
        <v>19840</v>
      </c>
      <c r="AR81" s="7">
        <v>28977</v>
      </c>
      <c r="AS81" s="7">
        <v>276018</v>
      </c>
      <c r="AT81" s="8">
        <v>10255</v>
      </c>
      <c r="AU81" s="7">
        <v>36541</v>
      </c>
      <c r="AV81" s="7">
        <v>766947</v>
      </c>
      <c r="AW81" s="7">
        <v>73220</v>
      </c>
      <c r="AX81" s="8">
        <v>0</v>
      </c>
      <c r="AY81" s="7">
        <v>846210</v>
      </c>
      <c r="AZ81" s="8">
        <v>0</v>
      </c>
      <c r="BA81" s="7">
        <v>106780</v>
      </c>
      <c r="BB81" s="7">
        <v>79380</v>
      </c>
      <c r="BC81" s="8">
        <v>0</v>
      </c>
      <c r="BD81" s="8">
        <v>79380</v>
      </c>
      <c r="BE81" s="8">
        <v>0</v>
      </c>
      <c r="BF81" s="6">
        <v>0</v>
      </c>
      <c r="BG81" s="8">
        <v>106780</v>
      </c>
      <c r="BH81" s="8">
        <v>846210</v>
      </c>
      <c r="BI81" s="8">
        <v>0</v>
      </c>
      <c r="BJ81" s="8">
        <v>0</v>
      </c>
      <c r="BK81" s="8">
        <v>0</v>
      </c>
      <c r="BL81" s="45">
        <v>3642172</v>
      </c>
      <c r="BM81" s="45">
        <v>952990</v>
      </c>
      <c r="BN81" s="45">
        <v>4595162</v>
      </c>
      <c r="BO81" s="40" t="s">
        <v>170</v>
      </c>
      <c r="BP81" s="22" t="s">
        <v>221</v>
      </c>
      <c r="BQ81" s="52" t="s">
        <v>222</v>
      </c>
      <c r="BR81" s="55">
        <v>103850.00000000001</v>
      </c>
      <c r="BS81" s="50">
        <v>473.21369587109768</v>
      </c>
      <c r="BT81" s="80">
        <v>79.719353770537296</v>
      </c>
      <c r="BU81" s="75">
        <v>50.053977844914399</v>
      </c>
      <c r="BV81" s="14">
        <v>1.0327291037260826</v>
      </c>
      <c r="BW81" s="14">
        <v>33.722155085599198</v>
      </c>
      <c r="BX81" s="14">
        <v>27.796374622356495</v>
      </c>
      <c r="BY81" s="14">
        <v>3.6798590130916415</v>
      </c>
      <c r="BZ81" s="14">
        <v>33.208459214501509</v>
      </c>
      <c r="CA81" s="14">
        <v>104.05337361530715</v>
      </c>
      <c r="CB81" s="14">
        <v>77.23534743202417</v>
      </c>
      <c r="CC81" s="14">
        <v>181.28872104733131</v>
      </c>
      <c r="CD81" s="14">
        <v>7.9939577039274923</v>
      </c>
      <c r="CE81" s="14">
        <v>0</v>
      </c>
      <c r="CF81" s="14">
        <v>85.217522658610278</v>
      </c>
      <c r="CG81" s="19">
        <v>15.928801611278953</v>
      </c>
    </row>
    <row r="82" spans="1:85" ht="13.8" x14ac:dyDescent="0.3">
      <c r="A82" s="3" t="s">
        <v>170</v>
      </c>
      <c r="B82" s="4" t="s">
        <v>223</v>
      </c>
      <c r="C82" s="4" t="s">
        <v>224</v>
      </c>
      <c r="D82" s="5">
        <v>3075</v>
      </c>
      <c r="E82" s="6">
        <v>0</v>
      </c>
      <c r="F82" s="6">
        <v>49600</v>
      </c>
      <c r="G82" s="7">
        <v>88080</v>
      </c>
      <c r="H82" s="6">
        <v>0</v>
      </c>
      <c r="I82" s="6">
        <v>0</v>
      </c>
      <c r="J82" s="7">
        <v>0</v>
      </c>
      <c r="K82" s="7">
        <v>80663</v>
      </c>
      <c r="L82" s="8">
        <v>0</v>
      </c>
      <c r="M82" s="6">
        <v>0</v>
      </c>
      <c r="N82" s="7">
        <v>0</v>
      </c>
      <c r="O82" s="8">
        <v>0</v>
      </c>
      <c r="P82" s="6">
        <v>0</v>
      </c>
      <c r="Q82" s="6">
        <v>0</v>
      </c>
      <c r="R82" s="6">
        <v>0</v>
      </c>
      <c r="S82" s="7">
        <v>0</v>
      </c>
      <c r="T82" s="6">
        <v>0</v>
      </c>
      <c r="U82" s="6">
        <v>0</v>
      </c>
      <c r="V82" s="6">
        <v>9613</v>
      </c>
      <c r="W82" s="7">
        <v>0</v>
      </c>
      <c r="X82" s="7">
        <v>134308</v>
      </c>
      <c r="Y82" s="6">
        <v>0</v>
      </c>
      <c r="Z82" s="7">
        <v>257370</v>
      </c>
      <c r="AA82" s="7">
        <v>9774</v>
      </c>
      <c r="AB82" s="8">
        <v>0</v>
      </c>
      <c r="AC82" s="8">
        <v>0</v>
      </c>
      <c r="AD82" s="6">
        <v>0</v>
      </c>
      <c r="AE82" s="6">
        <v>0</v>
      </c>
      <c r="AF82" s="7">
        <v>67</v>
      </c>
      <c r="AG82" s="7">
        <v>2775</v>
      </c>
      <c r="AH82" s="7">
        <v>1650</v>
      </c>
      <c r="AI82" s="8">
        <v>0</v>
      </c>
      <c r="AJ82" s="7">
        <v>0</v>
      </c>
      <c r="AK82" s="8">
        <v>0</v>
      </c>
      <c r="AL82" s="8">
        <v>0</v>
      </c>
      <c r="AM82" s="8">
        <v>0</v>
      </c>
      <c r="AN82" s="7">
        <v>231</v>
      </c>
      <c r="AO82" s="7">
        <v>147</v>
      </c>
      <c r="AP82" s="8">
        <v>162</v>
      </c>
      <c r="AQ82" s="7">
        <v>3917</v>
      </c>
      <c r="AR82" s="7">
        <v>7441</v>
      </c>
      <c r="AS82" s="7">
        <v>18349</v>
      </c>
      <c r="AT82" s="8">
        <v>3920</v>
      </c>
      <c r="AU82" s="7">
        <v>9918</v>
      </c>
      <c r="AV82" s="7">
        <v>120812</v>
      </c>
      <c r="AW82" s="7"/>
      <c r="AX82" s="8">
        <v>0</v>
      </c>
      <c r="AY82" s="7">
        <v>498419</v>
      </c>
      <c r="AZ82" s="8">
        <v>0</v>
      </c>
      <c r="BA82" s="7">
        <v>55098</v>
      </c>
      <c r="BB82" s="7">
        <v>18119</v>
      </c>
      <c r="BC82" s="8">
        <v>0</v>
      </c>
      <c r="BD82" s="8">
        <v>0</v>
      </c>
      <c r="BE82" s="8">
        <v>18119</v>
      </c>
      <c r="BF82" s="6">
        <v>0</v>
      </c>
      <c r="BG82" s="8">
        <v>55098</v>
      </c>
      <c r="BH82" s="8">
        <v>498419</v>
      </c>
      <c r="BI82" s="8">
        <v>0</v>
      </c>
      <c r="BJ82" s="8">
        <v>0</v>
      </c>
      <c r="BK82" s="8">
        <v>0</v>
      </c>
      <c r="BL82" s="45">
        <v>798797</v>
      </c>
      <c r="BM82" s="45">
        <v>571636</v>
      </c>
      <c r="BN82" s="45">
        <v>1370433</v>
      </c>
      <c r="BO82" s="40" t="s">
        <v>170</v>
      </c>
      <c r="BP82" s="22" t="s">
        <v>223</v>
      </c>
      <c r="BQ82" s="52" t="s">
        <v>224</v>
      </c>
      <c r="BR82" s="55">
        <v>29759.999999999996</v>
      </c>
      <c r="BS82" s="50">
        <v>455.34731707317076</v>
      </c>
      <c r="BT82" s="80">
        <v>59.174485231678773</v>
      </c>
      <c r="BU82" s="75">
        <v>59.807479674796745</v>
      </c>
      <c r="BV82" s="14">
        <v>29.918699186991869</v>
      </c>
      <c r="BW82" s="14">
        <v>26.231869918699186</v>
      </c>
      <c r="BX82" s="14">
        <v>5.9671544715447151</v>
      </c>
      <c r="BY82" s="14">
        <v>3.2253658536585368</v>
      </c>
      <c r="BZ82" s="14">
        <v>0</v>
      </c>
      <c r="CA82" s="14">
        <v>83.697560975609761</v>
      </c>
      <c r="CB82" s="14">
        <v>39.288455284552846</v>
      </c>
      <c r="CC82" s="14">
        <v>122.9860162601626</v>
      </c>
      <c r="CD82" s="14">
        <v>0</v>
      </c>
      <c r="CE82" s="14">
        <v>5.892357723577236</v>
      </c>
      <c r="CF82" s="14">
        <v>162.08747967479675</v>
      </c>
      <c r="CG82" s="19">
        <v>3.1261788617886177</v>
      </c>
    </row>
    <row r="83" spans="1:85" ht="13.8" x14ac:dyDescent="0.3">
      <c r="A83" s="3" t="s">
        <v>170</v>
      </c>
      <c r="B83" s="4" t="s">
        <v>225</v>
      </c>
      <c r="C83" s="4" t="s">
        <v>226</v>
      </c>
      <c r="D83" s="5">
        <v>6807</v>
      </c>
      <c r="E83" s="6">
        <v>120</v>
      </c>
      <c r="F83" s="6">
        <v>0</v>
      </c>
      <c r="G83" s="7">
        <v>0</v>
      </c>
      <c r="H83" s="6">
        <v>0</v>
      </c>
      <c r="I83" s="6">
        <v>0</v>
      </c>
      <c r="J83" s="7">
        <v>192740</v>
      </c>
      <c r="K83" s="7">
        <v>214099</v>
      </c>
      <c r="L83" s="8">
        <v>0</v>
      </c>
      <c r="M83" s="6">
        <v>358</v>
      </c>
      <c r="N83" s="7">
        <v>2146</v>
      </c>
      <c r="O83" s="8">
        <v>0</v>
      </c>
      <c r="P83" s="6">
        <v>0</v>
      </c>
      <c r="Q83" s="6">
        <v>0</v>
      </c>
      <c r="R83" s="6">
        <v>0</v>
      </c>
      <c r="S83" s="7">
        <v>0</v>
      </c>
      <c r="T83" s="6">
        <v>0</v>
      </c>
      <c r="U83" s="6">
        <v>0</v>
      </c>
      <c r="V83" s="6">
        <v>0</v>
      </c>
      <c r="W83" s="7">
        <v>101127</v>
      </c>
      <c r="X83" s="7">
        <v>333744</v>
      </c>
      <c r="Y83" s="6">
        <v>0</v>
      </c>
      <c r="Z83" s="7">
        <v>660610</v>
      </c>
      <c r="AA83" s="7">
        <v>31970</v>
      </c>
      <c r="AB83" s="8">
        <v>0</v>
      </c>
      <c r="AC83" s="8">
        <v>0</v>
      </c>
      <c r="AD83" s="6">
        <v>0</v>
      </c>
      <c r="AE83" s="6">
        <v>0</v>
      </c>
      <c r="AF83" s="7">
        <v>213</v>
      </c>
      <c r="AG83" s="7">
        <v>6471</v>
      </c>
      <c r="AH83" s="7">
        <v>1185</v>
      </c>
      <c r="AI83" s="8">
        <v>469</v>
      </c>
      <c r="AJ83" s="7">
        <v>2165</v>
      </c>
      <c r="AK83" s="8">
        <v>0</v>
      </c>
      <c r="AL83" s="8">
        <v>0</v>
      </c>
      <c r="AM83" s="8">
        <v>0</v>
      </c>
      <c r="AN83" s="7">
        <v>769</v>
      </c>
      <c r="AO83" s="7">
        <v>1563</v>
      </c>
      <c r="AP83" s="8">
        <v>602</v>
      </c>
      <c r="AQ83" s="7">
        <v>12690</v>
      </c>
      <c r="AR83" s="7">
        <v>18543</v>
      </c>
      <c r="AS83" s="7">
        <v>69042</v>
      </c>
      <c r="AT83" s="8">
        <v>6565</v>
      </c>
      <c r="AU83" s="7">
        <v>23399</v>
      </c>
      <c r="AV83" s="7">
        <v>578243</v>
      </c>
      <c r="AW83" s="7"/>
      <c r="AX83" s="8">
        <v>0</v>
      </c>
      <c r="AY83" s="7">
        <v>446530</v>
      </c>
      <c r="AZ83" s="8">
        <v>0</v>
      </c>
      <c r="BA83" s="7">
        <v>57580</v>
      </c>
      <c r="BB83" s="7">
        <v>50760</v>
      </c>
      <c r="BC83" s="8">
        <v>270</v>
      </c>
      <c r="BD83" s="8">
        <v>50760</v>
      </c>
      <c r="BE83" s="8">
        <v>0</v>
      </c>
      <c r="BF83" s="6">
        <v>0</v>
      </c>
      <c r="BG83" s="8">
        <v>57580</v>
      </c>
      <c r="BH83" s="8">
        <v>446530</v>
      </c>
      <c r="BI83" s="8">
        <v>0</v>
      </c>
      <c r="BJ83" s="8">
        <v>0</v>
      </c>
      <c r="BK83" s="8">
        <v>0</v>
      </c>
      <c r="BL83" s="45">
        <v>2309593</v>
      </c>
      <c r="BM83" s="45">
        <v>504110</v>
      </c>
      <c r="BN83" s="45">
        <v>2813703</v>
      </c>
      <c r="BO83" s="40" t="s">
        <v>170</v>
      </c>
      <c r="BP83" s="22" t="s">
        <v>225</v>
      </c>
      <c r="BQ83" s="52" t="s">
        <v>226</v>
      </c>
      <c r="BR83" s="55">
        <v>110300.00000000001</v>
      </c>
      <c r="BS83" s="50">
        <v>429.55824886146615</v>
      </c>
      <c r="BT83" s="80">
        <v>82.759593611908059</v>
      </c>
      <c r="BU83" s="75">
        <v>49.029528426619656</v>
      </c>
      <c r="BV83" s="14">
        <v>0.96444836198031436</v>
      </c>
      <c r="BW83" s="14">
        <v>31.452769208168061</v>
      </c>
      <c r="BX83" s="14">
        <v>10.142794182459234</v>
      </c>
      <c r="BY83" s="14">
        <v>3.4374908182753048</v>
      </c>
      <c r="BZ83" s="14">
        <v>28.314969883943</v>
      </c>
      <c r="CA83" s="14">
        <v>97.048626413985602</v>
      </c>
      <c r="CB83" s="14">
        <v>84.948288526516819</v>
      </c>
      <c r="CC83" s="14">
        <v>181.99691494050242</v>
      </c>
      <c r="CD83" s="14">
        <v>7.4570295284266193</v>
      </c>
      <c r="CE83" s="14">
        <v>0</v>
      </c>
      <c r="CF83" s="14">
        <v>65.59864845012487</v>
      </c>
      <c r="CG83" s="19">
        <v>14.856324371970031</v>
      </c>
    </row>
    <row r="84" spans="1:85" ht="13.8" x14ac:dyDescent="0.3">
      <c r="A84" s="3" t="s">
        <v>170</v>
      </c>
      <c r="B84" s="4" t="s">
        <v>227</v>
      </c>
      <c r="C84" s="4" t="s">
        <v>228</v>
      </c>
      <c r="D84" s="5">
        <v>1892</v>
      </c>
      <c r="E84" s="6">
        <v>27</v>
      </c>
      <c r="F84" s="6">
        <v>0</v>
      </c>
      <c r="G84" s="7">
        <v>0</v>
      </c>
      <c r="H84" s="6">
        <v>0</v>
      </c>
      <c r="I84" s="6">
        <v>0</v>
      </c>
      <c r="J84" s="7">
        <v>71475</v>
      </c>
      <c r="K84" s="7">
        <v>62395</v>
      </c>
      <c r="L84" s="8">
        <v>0</v>
      </c>
      <c r="M84" s="6">
        <v>17</v>
      </c>
      <c r="N84" s="7">
        <v>0</v>
      </c>
      <c r="O84" s="8">
        <v>0</v>
      </c>
      <c r="P84" s="6">
        <v>0</v>
      </c>
      <c r="Q84" s="6">
        <v>0</v>
      </c>
      <c r="R84" s="6">
        <v>0</v>
      </c>
      <c r="S84" s="7">
        <v>0</v>
      </c>
      <c r="T84" s="6">
        <v>0</v>
      </c>
      <c r="U84" s="6">
        <v>0</v>
      </c>
      <c r="V84" s="6">
        <v>0</v>
      </c>
      <c r="W84" s="7">
        <v>0</v>
      </c>
      <c r="X84" s="7">
        <v>85633</v>
      </c>
      <c r="Y84" s="6">
        <v>0</v>
      </c>
      <c r="Z84" s="7">
        <v>154520</v>
      </c>
      <c r="AA84" s="7">
        <v>5150</v>
      </c>
      <c r="AB84" s="8">
        <v>0</v>
      </c>
      <c r="AC84" s="8">
        <v>0</v>
      </c>
      <c r="AD84" s="6">
        <v>0</v>
      </c>
      <c r="AE84" s="6">
        <v>0</v>
      </c>
      <c r="AF84" s="7">
        <v>0</v>
      </c>
      <c r="AG84" s="7">
        <v>0</v>
      </c>
      <c r="AH84" s="7">
        <v>544</v>
      </c>
      <c r="AI84" s="8">
        <v>399</v>
      </c>
      <c r="AJ84" s="7">
        <v>0</v>
      </c>
      <c r="AK84" s="8">
        <v>0</v>
      </c>
      <c r="AL84" s="8">
        <v>0</v>
      </c>
      <c r="AM84" s="8">
        <v>0</v>
      </c>
      <c r="AN84" s="7">
        <v>103</v>
      </c>
      <c r="AO84" s="7">
        <v>0</v>
      </c>
      <c r="AP84" s="8">
        <v>175</v>
      </c>
      <c r="AQ84" s="7">
        <v>0</v>
      </c>
      <c r="AR84" s="7">
        <v>0</v>
      </c>
      <c r="AS84" s="7">
        <v>13495</v>
      </c>
      <c r="AT84" s="8">
        <v>2782</v>
      </c>
      <c r="AU84" s="7">
        <v>6083</v>
      </c>
      <c r="AV84" s="7">
        <v>19828</v>
      </c>
      <c r="AW84" s="7"/>
      <c r="AX84" s="8">
        <v>0</v>
      </c>
      <c r="AY84" s="7">
        <v>210475</v>
      </c>
      <c r="AZ84" s="8">
        <v>0</v>
      </c>
      <c r="BA84" s="7">
        <v>0</v>
      </c>
      <c r="BB84" s="7">
        <v>8263</v>
      </c>
      <c r="BC84" s="8">
        <v>0</v>
      </c>
      <c r="BD84" s="8">
        <v>8263</v>
      </c>
      <c r="BE84" s="8">
        <v>0</v>
      </c>
      <c r="BF84" s="6">
        <v>0</v>
      </c>
      <c r="BG84" s="8">
        <v>0</v>
      </c>
      <c r="BH84" s="8">
        <v>210475</v>
      </c>
      <c r="BI84" s="8">
        <v>0</v>
      </c>
      <c r="BJ84" s="8">
        <v>0</v>
      </c>
      <c r="BK84" s="8">
        <v>0</v>
      </c>
      <c r="BL84" s="45">
        <v>430889</v>
      </c>
      <c r="BM84" s="45">
        <v>210475</v>
      </c>
      <c r="BN84" s="45">
        <v>641364</v>
      </c>
      <c r="BO84" s="40" t="s">
        <v>170</v>
      </c>
      <c r="BP84" s="22" t="s">
        <v>227</v>
      </c>
      <c r="BQ84" s="52" t="s">
        <v>228</v>
      </c>
      <c r="BR84" s="55">
        <v>8400</v>
      </c>
      <c r="BS84" s="50">
        <v>343.42706131078222</v>
      </c>
      <c r="BT84" s="80">
        <v>67.6074697890311</v>
      </c>
      <c r="BU84" s="75">
        <v>45.260570824524315</v>
      </c>
      <c r="BV84" s="14">
        <v>1.470401691331924</v>
      </c>
      <c r="BW84" s="14">
        <v>32.97832980972516</v>
      </c>
      <c r="BX84" s="14">
        <v>7.132663847780127</v>
      </c>
      <c r="BY84" s="14">
        <v>3.2151162790697674</v>
      </c>
      <c r="BZ84" s="14">
        <v>37.777484143763211</v>
      </c>
      <c r="CA84" s="14">
        <v>81.670190274841431</v>
      </c>
      <c r="CB84" s="14">
        <v>10.479915433403805</v>
      </c>
      <c r="CC84" s="14">
        <v>92.150105708245249</v>
      </c>
      <c r="CD84" s="14">
        <v>4.367336152219873</v>
      </c>
      <c r="CE84" s="14">
        <v>0</v>
      </c>
      <c r="CF84" s="14">
        <v>111.24471458773785</v>
      </c>
      <c r="CG84" s="19">
        <v>0</v>
      </c>
    </row>
    <row r="85" spans="1:85" ht="13.8" x14ac:dyDescent="0.3">
      <c r="A85" s="3" t="s">
        <v>170</v>
      </c>
      <c r="B85" s="4" t="s">
        <v>229</v>
      </c>
      <c r="C85" s="4" t="s">
        <v>230</v>
      </c>
      <c r="D85" s="5">
        <v>3767</v>
      </c>
      <c r="E85" s="6">
        <v>175</v>
      </c>
      <c r="F85" s="6">
        <v>23280</v>
      </c>
      <c r="G85" s="7">
        <v>308410</v>
      </c>
      <c r="H85" s="6">
        <v>0</v>
      </c>
      <c r="I85" s="6">
        <v>0</v>
      </c>
      <c r="J85" s="7">
        <v>19200</v>
      </c>
      <c r="K85" s="7">
        <v>0</v>
      </c>
      <c r="L85" s="8">
        <v>0</v>
      </c>
      <c r="M85" s="6">
        <v>0</v>
      </c>
      <c r="N85" s="7">
        <v>3400</v>
      </c>
      <c r="O85" s="8">
        <v>0</v>
      </c>
      <c r="P85" s="6">
        <v>0</v>
      </c>
      <c r="Q85" s="6">
        <v>0</v>
      </c>
      <c r="R85" s="6">
        <v>0</v>
      </c>
      <c r="S85" s="7">
        <v>0</v>
      </c>
      <c r="T85" s="6">
        <v>0</v>
      </c>
      <c r="U85" s="6">
        <v>0</v>
      </c>
      <c r="V85" s="6">
        <v>0</v>
      </c>
      <c r="W85" s="7">
        <v>182260</v>
      </c>
      <c r="X85" s="7">
        <v>385260</v>
      </c>
      <c r="Y85" s="6">
        <v>430390</v>
      </c>
      <c r="Z85" s="7">
        <v>914730</v>
      </c>
      <c r="AA85" s="7">
        <v>13240</v>
      </c>
      <c r="AB85" s="8">
        <v>0</v>
      </c>
      <c r="AC85" s="8">
        <v>0</v>
      </c>
      <c r="AD85" s="6">
        <v>0</v>
      </c>
      <c r="AE85" s="6">
        <v>0</v>
      </c>
      <c r="AF85" s="7">
        <v>200</v>
      </c>
      <c r="AG85" s="7">
        <v>21040</v>
      </c>
      <c r="AH85" s="7">
        <v>790</v>
      </c>
      <c r="AI85" s="8">
        <v>0</v>
      </c>
      <c r="AJ85" s="7">
        <v>0</v>
      </c>
      <c r="AK85" s="8">
        <v>0</v>
      </c>
      <c r="AL85" s="8">
        <v>0</v>
      </c>
      <c r="AM85" s="8">
        <v>0</v>
      </c>
      <c r="AN85" s="7">
        <v>265</v>
      </c>
      <c r="AO85" s="7">
        <v>2448</v>
      </c>
      <c r="AP85" s="8">
        <v>0</v>
      </c>
      <c r="AQ85" s="7">
        <v>13430</v>
      </c>
      <c r="AR85" s="7">
        <v>26670</v>
      </c>
      <c r="AS85" s="7">
        <v>229160</v>
      </c>
      <c r="AT85" s="8">
        <v>0</v>
      </c>
      <c r="AU85" s="7">
        <v>38160</v>
      </c>
      <c r="AV85" s="7">
        <v>1323920</v>
      </c>
      <c r="AW85" s="7"/>
      <c r="AX85" s="8">
        <v>0</v>
      </c>
      <c r="AY85" s="7">
        <v>176180</v>
      </c>
      <c r="AZ85" s="8">
        <v>0</v>
      </c>
      <c r="BA85" s="7">
        <v>150280</v>
      </c>
      <c r="BB85" s="7">
        <v>140810</v>
      </c>
      <c r="BC85" s="8">
        <v>0</v>
      </c>
      <c r="BD85" s="8">
        <v>140810</v>
      </c>
      <c r="BE85" s="8">
        <v>0</v>
      </c>
      <c r="BF85" s="6">
        <v>0</v>
      </c>
      <c r="BG85" s="8">
        <v>150280</v>
      </c>
      <c r="BH85" s="8">
        <v>1696130</v>
      </c>
      <c r="BI85" s="8">
        <v>0</v>
      </c>
      <c r="BJ85" s="8">
        <v>176180</v>
      </c>
      <c r="BK85" s="8">
        <v>0</v>
      </c>
      <c r="BL85" s="45">
        <v>4077238</v>
      </c>
      <c r="BM85" s="45">
        <v>1846410</v>
      </c>
      <c r="BN85" s="45">
        <v>5923648</v>
      </c>
      <c r="BO85" s="40" t="s">
        <v>170</v>
      </c>
      <c r="BP85" s="22" t="s">
        <v>229</v>
      </c>
      <c r="BQ85" s="52" t="s">
        <v>230</v>
      </c>
      <c r="BR85" s="55">
        <v>28850</v>
      </c>
      <c r="BS85" s="50">
        <v>1580.1693655428724</v>
      </c>
      <c r="BT85" s="80">
        <v>68.980921959150592</v>
      </c>
      <c r="BU85" s="75">
        <v>108.45234934961508</v>
      </c>
      <c r="BV85" s="14">
        <v>81.871515795062379</v>
      </c>
      <c r="BW85" s="14">
        <v>114.25272099814175</v>
      </c>
      <c r="BX85" s="14">
        <v>60.833554552694451</v>
      </c>
      <c r="BY85" s="14">
        <v>10.13007698433767</v>
      </c>
      <c r="BZ85" s="14">
        <v>5.0968940801698963</v>
      </c>
      <c r="CA85" s="14">
        <v>242.82718343509424</v>
      </c>
      <c r="CB85" s="14">
        <v>351.45208388638173</v>
      </c>
      <c r="CC85" s="14">
        <v>594.27926732147603</v>
      </c>
      <c r="CD85" s="14">
        <v>37.379877886912659</v>
      </c>
      <c r="CE85" s="14">
        <v>0</v>
      </c>
      <c r="CF85" s="14">
        <v>450.26015396867535</v>
      </c>
      <c r="CG85" s="19">
        <v>48.383328908946112</v>
      </c>
    </row>
    <row r="86" spans="1:85" ht="13.8" x14ac:dyDescent="0.3">
      <c r="A86" s="3" t="s">
        <v>170</v>
      </c>
      <c r="B86" s="4" t="s">
        <v>231</v>
      </c>
      <c r="C86" s="4" t="s">
        <v>232</v>
      </c>
      <c r="D86" s="5">
        <v>1984</v>
      </c>
      <c r="E86" s="6">
        <v>32</v>
      </c>
      <c r="F86" s="6">
        <v>4644</v>
      </c>
      <c r="G86" s="7">
        <v>41540</v>
      </c>
      <c r="H86" s="6">
        <v>0</v>
      </c>
      <c r="I86" s="6">
        <v>9016</v>
      </c>
      <c r="J86" s="7">
        <v>0</v>
      </c>
      <c r="K86" s="7">
        <v>55094</v>
      </c>
      <c r="L86" s="8">
        <v>0</v>
      </c>
      <c r="M86" s="6">
        <v>0</v>
      </c>
      <c r="N86" s="7">
        <v>1149</v>
      </c>
      <c r="O86" s="8">
        <v>0</v>
      </c>
      <c r="P86" s="6">
        <v>0</v>
      </c>
      <c r="Q86" s="6">
        <v>0</v>
      </c>
      <c r="R86" s="6">
        <v>0</v>
      </c>
      <c r="S86" s="7">
        <v>0</v>
      </c>
      <c r="T86" s="6">
        <v>0</v>
      </c>
      <c r="U86" s="6">
        <v>0</v>
      </c>
      <c r="V86" s="6">
        <v>0</v>
      </c>
      <c r="W86" s="7">
        <v>25679</v>
      </c>
      <c r="X86" s="7">
        <v>76200</v>
      </c>
      <c r="Y86" s="6">
        <v>0</v>
      </c>
      <c r="Z86" s="7">
        <v>165360</v>
      </c>
      <c r="AA86" s="7">
        <v>11240</v>
      </c>
      <c r="AB86" s="8">
        <v>0</v>
      </c>
      <c r="AC86" s="8">
        <v>0</v>
      </c>
      <c r="AD86" s="6">
        <v>0</v>
      </c>
      <c r="AE86" s="6">
        <v>0</v>
      </c>
      <c r="AF86" s="7">
        <v>106</v>
      </c>
      <c r="AG86" s="7">
        <v>2508</v>
      </c>
      <c r="AH86" s="7">
        <v>571</v>
      </c>
      <c r="AI86" s="8">
        <v>427</v>
      </c>
      <c r="AJ86" s="7">
        <v>572</v>
      </c>
      <c r="AK86" s="8">
        <v>0</v>
      </c>
      <c r="AL86" s="8">
        <v>0</v>
      </c>
      <c r="AM86" s="8">
        <v>0</v>
      </c>
      <c r="AN86" s="7">
        <v>224</v>
      </c>
      <c r="AO86" s="7">
        <v>550</v>
      </c>
      <c r="AP86" s="8">
        <v>0</v>
      </c>
      <c r="AQ86" s="7">
        <v>3848</v>
      </c>
      <c r="AR86" s="7">
        <v>6815</v>
      </c>
      <c r="AS86" s="7">
        <v>24678</v>
      </c>
      <c r="AT86" s="8">
        <v>0</v>
      </c>
      <c r="AU86" s="7">
        <v>7680</v>
      </c>
      <c r="AV86" s="7">
        <v>75865</v>
      </c>
      <c r="AW86" s="7"/>
      <c r="AX86" s="8">
        <v>390</v>
      </c>
      <c r="AY86" s="7">
        <v>170870</v>
      </c>
      <c r="AZ86" s="8">
        <v>0</v>
      </c>
      <c r="BA86" s="7">
        <v>25260</v>
      </c>
      <c r="BB86" s="7">
        <v>33540</v>
      </c>
      <c r="BC86" s="8">
        <v>0</v>
      </c>
      <c r="BD86" s="8">
        <v>0</v>
      </c>
      <c r="BE86" s="8">
        <v>33540</v>
      </c>
      <c r="BF86" s="6">
        <v>0</v>
      </c>
      <c r="BG86" s="8">
        <v>25260</v>
      </c>
      <c r="BH86" s="8">
        <v>170870</v>
      </c>
      <c r="BI86" s="8">
        <v>0</v>
      </c>
      <c r="BJ86" s="8">
        <v>0</v>
      </c>
      <c r="BK86" s="8">
        <v>0</v>
      </c>
      <c r="BL86" s="45">
        <v>513798</v>
      </c>
      <c r="BM86" s="45">
        <v>229670</v>
      </c>
      <c r="BN86" s="45">
        <v>743468</v>
      </c>
      <c r="BO86" s="40" t="s">
        <v>170</v>
      </c>
      <c r="BP86" s="22" t="s">
        <v>231</v>
      </c>
      <c r="BQ86" s="52" t="s">
        <v>232</v>
      </c>
      <c r="BR86" s="55">
        <v>0</v>
      </c>
      <c r="BS86" s="50">
        <v>374.73185483870969</v>
      </c>
      <c r="BT86" s="80">
        <v>69.108287108523839</v>
      </c>
      <c r="BU86" s="75">
        <v>40.747983870967744</v>
      </c>
      <c r="BV86" s="14">
        <v>20.9375</v>
      </c>
      <c r="BW86" s="14">
        <v>27.769153225806452</v>
      </c>
      <c r="BX86" s="14">
        <v>12.43850806451613</v>
      </c>
      <c r="BY86" s="14">
        <v>8.4153225806451619</v>
      </c>
      <c r="BZ86" s="14">
        <v>0</v>
      </c>
      <c r="CA86" s="14">
        <v>83.346774193548384</v>
      </c>
      <c r="CB86" s="14">
        <v>38.23840725806452</v>
      </c>
      <c r="CC86" s="14">
        <v>121.5851814516129</v>
      </c>
      <c r="CD86" s="14">
        <v>0</v>
      </c>
      <c r="CE86" s="14">
        <v>16.905241935483872</v>
      </c>
      <c r="CF86" s="14">
        <v>86.123991935483872</v>
      </c>
      <c r="CG86" s="19">
        <v>12.94304435483871</v>
      </c>
    </row>
    <row r="87" spans="1:85" ht="13.8" x14ac:dyDescent="0.3">
      <c r="A87" s="3" t="s">
        <v>170</v>
      </c>
      <c r="B87" s="4" t="s">
        <v>233</v>
      </c>
      <c r="C87" s="4" t="s">
        <v>234</v>
      </c>
      <c r="D87" s="5">
        <v>34918</v>
      </c>
      <c r="E87" s="6">
        <v>1010</v>
      </c>
      <c r="F87" s="6">
        <v>569930</v>
      </c>
      <c r="G87" s="7">
        <v>1242380</v>
      </c>
      <c r="H87" s="6">
        <v>6250</v>
      </c>
      <c r="I87" s="6">
        <v>0</v>
      </c>
      <c r="J87" s="7">
        <v>960890</v>
      </c>
      <c r="K87" s="7">
        <v>0</v>
      </c>
      <c r="L87" s="8">
        <v>0</v>
      </c>
      <c r="M87" s="6">
        <v>0</v>
      </c>
      <c r="N87" s="7">
        <v>0</v>
      </c>
      <c r="O87" s="8">
        <v>0</v>
      </c>
      <c r="P87" s="6">
        <v>0</v>
      </c>
      <c r="Q87" s="6">
        <v>0</v>
      </c>
      <c r="R87" s="6">
        <v>0</v>
      </c>
      <c r="S87" s="7">
        <v>0</v>
      </c>
      <c r="T87" s="6">
        <v>0</v>
      </c>
      <c r="U87" s="6">
        <v>0</v>
      </c>
      <c r="V87" s="6">
        <v>0</v>
      </c>
      <c r="W87" s="7">
        <v>304430</v>
      </c>
      <c r="X87" s="7">
        <v>2257730</v>
      </c>
      <c r="Y87" s="6">
        <v>1034400</v>
      </c>
      <c r="Z87" s="7">
        <v>3327990</v>
      </c>
      <c r="AA87" s="7">
        <v>75310</v>
      </c>
      <c r="AB87" s="8">
        <v>0</v>
      </c>
      <c r="AC87" s="8">
        <v>0</v>
      </c>
      <c r="AD87" s="6">
        <v>0</v>
      </c>
      <c r="AE87" s="6">
        <v>0</v>
      </c>
      <c r="AF87" s="7">
        <v>810</v>
      </c>
      <c r="AG87" s="7">
        <v>32000</v>
      </c>
      <c r="AH87" s="7">
        <v>10310</v>
      </c>
      <c r="AI87" s="8">
        <v>0</v>
      </c>
      <c r="AJ87" s="7">
        <v>0</v>
      </c>
      <c r="AK87" s="8">
        <v>0</v>
      </c>
      <c r="AL87" s="8">
        <v>0</v>
      </c>
      <c r="AM87" s="8">
        <v>0</v>
      </c>
      <c r="AN87" s="7">
        <v>3670</v>
      </c>
      <c r="AO87" s="7">
        <v>14510</v>
      </c>
      <c r="AP87" s="8">
        <v>0</v>
      </c>
      <c r="AQ87" s="7">
        <v>56950</v>
      </c>
      <c r="AR87" s="7">
        <v>63300</v>
      </c>
      <c r="AS87" s="7">
        <v>427860</v>
      </c>
      <c r="AT87" s="8">
        <v>0</v>
      </c>
      <c r="AU87" s="7">
        <v>158460</v>
      </c>
      <c r="AV87" s="7">
        <v>2291040</v>
      </c>
      <c r="AW87" s="7"/>
      <c r="AX87" s="8">
        <v>9140</v>
      </c>
      <c r="AY87" s="7">
        <v>5022620</v>
      </c>
      <c r="AZ87" s="8">
        <v>0</v>
      </c>
      <c r="BA87" s="7">
        <v>38900</v>
      </c>
      <c r="BB87" s="7">
        <v>308100</v>
      </c>
      <c r="BC87" s="8">
        <v>0</v>
      </c>
      <c r="BD87" s="8">
        <v>308100</v>
      </c>
      <c r="BE87" s="8">
        <v>0</v>
      </c>
      <c r="BF87" s="6">
        <v>347040</v>
      </c>
      <c r="BG87" s="8">
        <v>38900</v>
      </c>
      <c r="BH87" s="8">
        <v>5022620</v>
      </c>
      <c r="BI87" s="8">
        <v>0</v>
      </c>
      <c r="BJ87" s="8">
        <v>0</v>
      </c>
      <c r="BK87" s="8">
        <v>0</v>
      </c>
      <c r="BL87" s="45">
        <v>13494370</v>
      </c>
      <c r="BM87" s="45">
        <v>5061520</v>
      </c>
      <c r="BN87" s="45">
        <v>18555890</v>
      </c>
      <c r="BO87" s="40" t="s">
        <v>170</v>
      </c>
      <c r="BP87" s="22" t="s">
        <v>233</v>
      </c>
      <c r="BQ87" s="52" t="s">
        <v>234</v>
      </c>
      <c r="BR87" s="55">
        <v>240760</v>
      </c>
      <c r="BS87" s="50">
        <v>538.30832235523224</v>
      </c>
      <c r="BT87" s="80">
        <v>73.072222975902619</v>
      </c>
      <c r="BU87" s="75">
        <v>80.980010309868831</v>
      </c>
      <c r="BV87" s="14">
        <v>35.579930122000114</v>
      </c>
      <c r="BW87" s="14">
        <v>29.623689787502148</v>
      </c>
      <c r="BX87" s="14">
        <v>12.432269889455295</v>
      </c>
      <c r="BY87" s="14">
        <v>4.5380605991179337</v>
      </c>
      <c r="BZ87" s="14">
        <v>27.518471848330375</v>
      </c>
      <c r="CA87" s="14">
        <v>95.30872329457587</v>
      </c>
      <c r="CB87" s="14">
        <v>65.61200526948852</v>
      </c>
      <c r="CC87" s="14">
        <v>160.92072856406438</v>
      </c>
      <c r="CD87" s="14">
        <v>8.8235294117647065</v>
      </c>
      <c r="CE87" s="14">
        <v>0</v>
      </c>
      <c r="CF87" s="14">
        <v>143.84042614124522</v>
      </c>
      <c r="CG87" s="19">
        <v>8.7184260266911053</v>
      </c>
    </row>
    <row r="88" spans="1:85" ht="13.8" x14ac:dyDescent="0.3">
      <c r="A88" s="3" t="s">
        <v>170</v>
      </c>
      <c r="B88" s="4" t="s">
        <v>235</v>
      </c>
      <c r="C88" s="4" t="s">
        <v>236</v>
      </c>
      <c r="D88" s="5">
        <v>6792</v>
      </c>
      <c r="E88" s="6">
        <v>186</v>
      </c>
      <c r="F88" s="6">
        <v>0</v>
      </c>
      <c r="G88" s="7">
        <v>18350</v>
      </c>
      <c r="H88" s="6">
        <v>0</v>
      </c>
      <c r="I88" s="6">
        <v>0</v>
      </c>
      <c r="J88" s="7">
        <v>198790</v>
      </c>
      <c r="K88" s="7">
        <v>229775</v>
      </c>
      <c r="L88" s="8">
        <v>0</v>
      </c>
      <c r="M88" s="6">
        <v>204</v>
      </c>
      <c r="N88" s="7">
        <v>0</v>
      </c>
      <c r="O88" s="8">
        <v>0</v>
      </c>
      <c r="P88" s="6">
        <v>0</v>
      </c>
      <c r="Q88" s="6">
        <v>0</v>
      </c>
      <c r="R88" s="6">
        <v>0</v>
      </c>
      <c r="S88" s="7">
        <v>0</v>
      </c>
      <c r="T88" s="6">
        <v>0</v>
      </c>
      <c r="U88" s="6">
        <v>0</v>
      </c>
      <c r="V88" s="6">
        <v>0</v>
      </c>
      <c r="W88" s="7">
        <v>155750</v>
      </c>
      <c r="X88" s="7">
        <v>326925</v>
      </c>
      <c r="Y88" s="6">
        <v>0</v>
      </c>
      <c r="Z88" s="7">
        <v>553020</v>
      </c>
      <c r="AA88" s="7">
        <v>23760</v>
      </c>
      <c r="AB88" s="8">
        <v>0</v>
      </c>
      <c r="AC88" s="8">
        <v>0</v>
      </c>
      <c r="AD88" s="6">
        <v>0</v>
      </c>
      <c r="AE88" s="6">
        <v>0</v>
      </c>
      <c r="AF88" s="7">
        <v>780</v>
      </c>
      <c r="AG88" s="7">
        <v>14500</v>
      </c>
      <c r="AH88" s="7">
        <v>1670</v>
      </c>
      <c r="AI88" s="8">
        <v>960</v>
      </c>
      <c r="AJ88" s="7">
        <v>3450</v>
      </c>
      <c r="AK88" s="8">
        <v>0</v>
      </c>
      <c r="AL88" s="8">
        <v>0</v>
      </c>
      <c r="AM88" s="8">
        <v>0</v>
      </c>
      <c r="AN88" s="7">
        <v>463</v>
      </c>
      <c r="AO88" s="7">
        <v>1200</v>
      </c>
      <c r="AP88" s="8">
        <v>373</v>
      </c>
      <c r="AQ88" s="7">
        <v>12930</v>
      </c>
      <c r="AR88" s="7">
        <v>16820</v>
      </c>
      <c r="AS88" s="7">
        <v>137670</v>
      </c>
      <c r="AT88" s="8">
        <v>0</v>
      </c>
      <c r="AU88" s="7">
        <v>19910</v>
      </c>
      <c r="AV88" s="7">
        <v>145180</v>
      </c>
      <c r="AW88" s="7"/>
      <c r="AX88" s="8">
        <v>0</v>
      </c>
      <c r="AY88" s="7">
        <v>776440</v>
      </c>
      <c r="AZ88" s="8">
        <v>0</v>
      </c>
      <c r="BA88" s="7">
        <v>20300</v>
      </c>
      <c r="BB88" s="7">
        <v>128040</v>
      </c>
      <c r="BC88" s="8">
        <v>1030</v>
      </c>
      <c r="BD88" s="8">
        <v>128040</v>
      </c>
      <c r="BE88" s="8">
        <v>0</v>
      </c>
      <c r="BF88" s="6">
        <v>0</v>
      </c>
      <c r="BG88" s="8">
        <v>20300</v>
      </c>
      <c r="BH88" s="8">
        <v>776440</v>
      </c>
      <c r="BI88" s="8">
        <v>0</v>
      </c>
      <c r="BJ88" s="8">
        <v>0</v>
      </c>
      <c r="BK88" s="8">
        <v>0</v>
      </c>
      <c r="BL88" s="45">
        <v>1990706</v>
      </c>
      <c r="BM88" s="45">
        <v>796740</v>
      </c>
      <c r="BN88" s="45">
        <v>2787446</v>
      </c>
      <c r="BO88" s="40" t="s">
        <v>170</v>
      </c>
      <c r="BP88" s="22" t="s">
        <v>235</v>
      </c>
      <c r="BQ88" s="52" t="s">
        <v>236</v>
      </c>
      <c r="BR88" s="55">
        <v>35200</v>
      </c>
      <c r="BS88" s="50">
        <v>415.58392226148408</v>
      </c>
      <c r="BT88" s="80">
        <v>71.773293569225473</v>
      </c>
      <c r="BU88" s="75">
        <v>48.133833922261481</v>
      </c>
      <c r="BV88" s="14">
        <v>2.7017078916372204</v>
      </c>
      <c r="BW88" s="14">
        <v>33.830241460541814</v>
      </c>
      <c r="BX88" s="14">
        <v>20.269434628975265</v>
      </c>
      <c r="BY88" s="14">
        <v>2.9313898704358068</v>
      </c>
      <c r="BZ88" s="14">
        <v>29.268256772673734</v>
      </c>
      <c r="CA88" s="14">
        <v>81.422261484098939</v>
      </c>
      <c r="CB88" s="14">
        <v>21.375147232037691</v>
      </c>
      <c r="CC88" s="14">
        <v>102.79740871613663</v>
      </c>
      <c r="CD88" s="14">
        <v>18.851590106007066</v>
      </c>
      <c r="CE88" s="14">
        <v>0</v>
      </c>
      <c r="CF88" s="14">
        <v>114.31684334511189</v>
      </c>
      <c r="CG88" s="19">
        <v>22.931389870435808</v>
      </c>
    </row>
    <row r="89" spans="1:85" ht="13.8" x14ac:dyDescent="0.3">
      <c r="A89" s="3" t="s">
        <v>170</v>
      </c>
      <c r="B89" s="4" t="s">
        <v>237</v>
      </c>
      <c r="C89" s="4" t="s">
        <v>238</v>
      </c>
      <c r="D89" s="5">
        <v>3292</v>
      </c>
      <c r="E89" s="6">
        <v>12</v>
      </c>
      <c r="F89" s="6">
        <v>0</v>
      </c>
      <c r="G89" s="7">
        <v>11190</v>
      </c>
      <c r="H89" s="6">
        <v>0</v>
      </c>
      <c r="I89" s="6">
        <v>0</v>
      </c>
      <c r="J89" s="7">
        <v>111760</v>
      </c>
      <c r="K89" s="7">
        <v>103130</v>
      </c>
      <c r="L89" s="8">
        <v>0</v>
      </c>
      <c r="M89" s="6">
        <v>160</v>
      </c>
      <c r="N89" s="7">
        <v>0</v>
      </c>
      <c r="O89" s="8">
        <v>0</v>
      </c>
      <c r="P89" s="6">
        <v>0</v>
      </c>
      <c r="Q89" s="6">
        <v>0</v>
      </c>
      <c r="R89" s="6">
        <v>0</v>
      </c>
      <c r="S89" s="7">
        <v>0</v>
      </c>
      <c r="T89" s="6">
        <v>0</v>
      </c>
      <c r="U89" s="6">
        <v>0</v>
      </c>
      <c r="V89" s="6">
        <v>0</v>
      </c>
      <c r="W89" s="7">
        <v>0</v>
      </c>
      <c r="X89" s="7">
        <v>187945</v>
      </c>
      <c r="Y89" s="6">
        <v>0</v>
      </c>
      <c r="Z89" s="7">
        <v>256300</v>
      </c>
      <c r="AA89" s="7">
        <v>8620</v>
      </c>
      <c r="AB89" s="8">
        <v>0</v>
      </c>
      <c r="AC89" s="8">
        <v>0</v>
      </c>
      <c r="AD89" s="6">
        <v>0</v>
      </c>
      <c r="AE89" s="6">
        <v>0</v>
      </c>
      <c r="AF89" s="7">
        <v>380</v>
      </c>
      <c r="AG89" s="7">
        <v>4720</v>
      </c>
      <c r="AH89" s="7">
        <v>1350</v>
      </c>
      <c r="AI89" s="8">
        <v>0</v>
      </c>
      <c r="AJ89" s="7">
        <v>960</v>
      </c>
      <c r="AK89" s="8">
        <v>0</v>
      </c>
      <c r="AL89" s="8">
        <v>0</v>
      </c>
      <c r="AM89" s="8">
        <v>0</v>
      </c>
      <c r="AN89" s="7">
        <v>301</v>
      </c>
      <c r="AO89" s="7">
        <v>750</v>
      </c>
      <c r="AP89" s="8">
        <v>514</v>
      </c>
      <c r="AQ89" s="7">
        <v>8200</v>
      </c>
      <c r="AR89" s="7">
        <v>11360</v>
      </c>
      <c r="AS89" s="7">
        <v>36950</v>
      </c>
      <c r="AT89" s="8">
        <v>0</v>
      </c>
      <c r="AU89" s="7">
        <v>18760</v>
      </c>
      <c r="AV89" s="7">
        <v>57400</v>
      </c>
      <c r="AW89" s="7"/>
      <c r="AX89" s="8">
        <v>0</v>
      </c>
      <c r="AY89" s="7">
        <v>363610</v>
      </c>
      <c r="AZ89" s="8">
        <v>0</v>
      </c>
      <c r="BA89" s="7">
        <v>40530</v>
      </c>
      <c r="BB89" s="7">
        <v>45870</v>
      </c>
      <c r="BC89" s="8">
        <v>0</v>
      </c>
      <c r="BD89" s="8">
        <v>45870</v>
      </c>
      <c r="BE89" s="8">
        <v>0</v>
      </c>
      <c r="BF89" s="6">
        <v>0</v>
      </c>
      <c r="BG89" s="8">
        <v>40530</v>
      </c>
      <c r="BH89" s="8">
        <v>363610</v>
      </c>
      <c r="BI89" s="8">
        <v>0</v>
      </c>
      <c r="BJ89" s="8">
        <v>0</v>
      </c>
      <c r="BK89" s="8">
        <v>0</v>
      </c>
      <c r="BL89" s="45">
        <v>866632</v>
      </c>
      <c r="BM89" s="45">
        <v>404140</v>
      </c>
      <c r="BN89" s="45">
        <v>1270772</v>
      </c>
      <c r="BO89" s="40" t="s">
        <v>170</v>
      </c>
      <c r="BP89" s="22" t="s">
        <v>237</v>
      </c>
      <c r="BQ89" s="52" t="s">
        <v>238</v>
      </c>
      <c r="BR89" s="55">
        <v>126650</v>
      </c>
      <c r="BS89" s="50">
        <v>424.49027946537058</v>
      </c>
      <c r="BT89" s="80">
        <v>71.079602296228344</v>
      </c>
      <c r="BU89" s="75">
        <v>57.091433778857834</v>
      </c>
      <c r="BV89" s="14">
        <v>3.3991494532199269</v>
      </c>
      <c r="BW89" s="14">
        <v>31.327460510328066</v>
      </c>
      <c r="BX89" s="14">
        <v>11.224179829890645</v>
      </c>
      <c r="BY89" s="14">
        <v>5.6986634264884568</v>
      </c>
      <c r="BZ89" s="14">
        <v>33.948967193195628</v>
      </c>
      <c r="CA89" s="14">
        <v>77.855407047387601</v>
      </c>
      <c r="CB89" s="14">
        <v>17.436208991494532</v>
      </c>
      <c r="CC89" s="14">
        <v>95.29161603888214</v>
      </c>
      <c r="CD89" s="14">
        <v>13.933778857837181</v>
      </c>
      <c r="CE89" s="14">
        <v>0</v>
      </c>
      <c r="CF89" s="14">
        <v>110.45261239368165</v>
      </c>
      <c r="CG89" s="19">
        <v>0</v>
      </c>
    </row>
    <row r="90" spans="1:85" ht="13.8" x14ac:dyDescent="0.3">
      <c r="A90" s="3" t="s">
        <v>170</v>
      </c>
      <c r="B90" s="4" t="s">
        <v>239</v>
      </c>
      <c r="C90" s="4" t="s">
        <v>240</v>
      </c>
      <c r="D90" s="5">
        <v>685</v>
      </c>
      <c r="E90" s="6">
        <v>0</v>
      </c>
      <c r="F90" s="6">
        <v>732</v>
      </c>
      <c r="G90" s="7">
        <v>11573</v>
      </c>
      <c r="H90" s="6">
        <v>0</v>
      </c>
      <c r="I90" s="6">
        <v>0</v>
      </c>
      <c r="J90" s="7">
        <v>0</v>
      </c>
      <c r="K90" s="7">
        <v>17717</v>
      </c>
      <c r="L90" s="8">
        <v>0</v>
      </c>
      <c r="M90" s="6">
        <v>0</v>
      </c>
      <c r="N90" s="7">
        <v>0</v>
      </c>
      <c r="O90" s="8">
        <v>0</v>
      </c>
      <c r="P90" s="6">
        <v>0</v>
      </c>
      <c r="Q90" s="6">
        <v>0</v>
      </c>
      <c r="R90" s="6">
        <v>0</v>
      </c>
      <c r="S90" s="7">
        <v>0</v>
      </c>
      <c r="T90" s="6">
        <v>0</v>
      </c>
      <c r="U90" s="6">
        <v>0</v>
      </c>
      <c r="V90" s="6">
        <v>2256</v>
      </c>
      <c r="W90" s="7">
        <v>0</v>
      </c>
      <c r="X90" s="7">
        <v>15140</v>
      </c>
      <c r="Y90" s="6">
        <v>0</v>
      </c>
      <c r="Z90" s="7">
        <v>36170</v>
      </c>
      <c r="AA90" s="7">
        <v>1797</v>
      </c>
      <c r="AB90" s="8">
        <v>0</v>
      </c>
      <c r="AC90" s="8">
        <v>0</v>
      </c>
      <c r="AD90" s="6">
        <v>0</v>
      </c>
      <c r="AE90" s="6">
        <v>0</v>
      </c>
      <c r="AF90" s="7">
        <v>16</v>
      </c>
      <c r="AG90" s="7">
        <v>651</v>
      </c>
      <c r="AH90" s="7">
        <v>552</v>
      </c>
      <c r="AI90" s="8">
        <v>0</v>
      </c>
      <c r="AJ90" s="7">
        <v>0</v>
      </c>
      <c r="AK90" s="8">
        <v>0</v>
      </c>
      <c r="AL90" s="8">
        <v>0</v>
      </c>
      <c r="AM90" s="8">
        <v>0</v>
      </c>
      <c r="AN90" s="7">
        <v>99</v>
      </c>
      <c r="AO90" s="7">
        <v>34</v>
      </c>
      <c r="AP90" s="8">
        <v>55</v>
      </c>
      <c r="AQ90" s="7">
        <v>919</v>
      </c>
      <c r="AR90" s="7">
        <v>1746</v>
      </c>
      <c r="AS90" s="7">
        <v>4305</v>
      </c>
      <c r="AT90" s="8">
        <v>921</v>
      </c>
      <c r="AU90" s="7">
        <v>2327</v>
      </c>
      <c r="AV90" s="7">
        <v>27473</v>
      </c>
      <c r="AW90" s="7"/>
      <c r="AX90" s="8">
        <v>0</v>
      </c>
      <c r="AY90" s="7">
        <v>124607</v>
      </c>
      <c r="AZ90" s="8">
        <v>0</v>
      </c>
      <c r="BA90" s="7">
        <v>12274</v>
      </c>
      <c r="BB90" s="7">
        <v>3209</v>
      </c>
      <c r="BC90" s="8">
        <v>0</v>
      </c>
      <c r="BD90" s="8">
        <v>0</v>
      </c>
      <c r="BE90" s="8">
        <v>3209</v>
      </c>
      <c r="BF90" s="6">
        <v>0</v>
      </c>
      <c r="BG90" s="8">
        <v>12274</v>
      </c>
      <c r="BH90" s="8">
        <v>124607</v>
      </c>
      <c r="BI90" s="8">
        <v>0</v>
      </c>
      <c r="BJ90" s="8">
        <v>0</v>
      </c>
      <c r="BK90" s="8">
        <v>0</v>
      </c>
      <c r="BL90" s="45">
        <v>124483</v>
      </c>
      <c r="BM90" s="45">
        <v>140090</v>
      </c>
      <c r="BN90" s="45">
        <v>264573</v>
      </c>
      <c r="BO90" s="40" t="s">
        <v>170</v>
      </c>
      <c r="BP90" s="22" t="s">
        <v>239</v>
      </c>
      <c r="BQ90" s="52" t="s">
        <v>240</v>
      </c>
      <c r="BR90" s="55">
        <v>9610</v>
      </c>
      <c r="BS90" s="50">
        <v>400.26715328467151</v>
      </c>
      <c r="BT90" s="80">
        <v>48.906387339842368</v>
      </c>
      <c r="BU90" s="75">
        <v>23.170802919708031</v>
      </c>
      <c r="BV90" s="14">
        <v>18.239416058394159</v>
      </c>
      <c r="BW90" s="14">
        <v>25.864233576642334</v>
      </c>
      <c r="BX90" s="14">
        <v>6.2846715328467155</v>
      </c>
      <c r="BY90" s="14">
        <v>3.397080291970803</v>
      </c>
      <c r="BZ90" s="14">
        <v>0</v>
      </c>
      <c r="CA90" s="14">
        <v>52.802919708029194</v>
      </c>
      <c r="CB90" s="14">
        <v>40.106569343065694</v>
      </c>
      <c r="CC90" s="14">
        <v>92.909489051094894</v>
      </c>
      <c r="CD90" s="14">
        <v>0</v>
      </c>
      <c r="CE90" s="14">
        <v>4.684671532846715</v>
      </c>
      <c r="CF90" s="14">
        <v>181.90802919708028</v>
      </c>
      <c r="CG90" s="19">
        <v>3.2934306569343064</v>
      </c>
    </row>
    <row r="91" spans="1:85" ht="13.8" x14ac:dyDescent="0.3">
      <c r="A91" s="3" t="s">
        <v>170</v>
      </c>
      <c r="B91" s="4" t="s">
        <v>241</v>
      </c>
      <c r="C91" s="4" t="s">
        <v>242</v>
      </c>
      <c r="D91" s="5">
        <v>4590</v>
      </c>
      <c r="E91" s="6">
        <v>58</v>
      </c>
      <c r="F91" s="6">
        <v>7740</v>
      </c>
      <c r="G91" s="7">
        <v>99470</v>
      </c>
      <c r="H91" s="6">
        <v>0</v>
      </c>
      <c r="I91" s="6">
        <v>16598</v>
      </c>
      <c r="J91" s="7">
        <v>0</v>
      </c>
      <c r="K91" s="7">
        <v>125209</v>
      </c>
      <c r="L91" s="8">
        <v>0</v>
      </c>
      <c r="M91" s="6">
        <v>0</v>
      </c>
      <c r="N91" s="7">
        <v>1915</v>
      </c>
      <c r="O91" s="8">
        <v>0</v>
      </c>
      <c r="P91" s="6">
        <v>0</v>
      </c>
      <c r="Q91" s="6">
        <v>0</v>
      </c>
      <c r="R91" s="6">
        <v>0</v>
      </c>
      <c r="S91" s="7">
        <v>0</v>
      </c>
      <c r="T91" s="6">
        <v>0</v>
      </c>
      <c r="U91" s="6">
        <v>0</v>
      </c>
      <c r="V91" s="6">
        <v>0</v>
      </c>
      <c r="W91" s="7">
        <v>42802</v>
      </c>
      <c r="X91" s="7">
        <v>168480</v>
      </c>
      <c r="Y91" s="6">
        <v>0</v>
      </c>
      <c r="Z91" s="7">
        <v>341920</v>
      </c>
      <c r="AA91" s="7">
        <v>15130</v>
      </c>
      <c r="AB91" s="8">
        <v>0</v>
      </c>
      <c r="AC91" s="8">
        <v>0</v>
      </c>
      <c r="AD91" s="6">
        <v>0</v>
      </c>
      <c r="AE91" s="6">
        <v>0</v>
      </c>
      <c r="AF91" s="7">
        <v>180</v>
      </c>
      <c r="AG91" s="7">
        <v>4180</v>
      </c>
      <c r="AH91" s="7">
        <v>953</v>
      </c>
      <c r="AI91" s="8">
        <v>714</v>
      </c>
      <c r="AJ91" s="7">
        <v>951</v>
      </c>
      <c r="AK91" s="8">
        <v>0</v>
      </c>
      <c r="AL91" s="8">
        <v>0</v>
      </c>
      <c r="AM91" s="8">
        <v>0</v>
      </c>
      <c r="AN91" s="7">
        <v>373</v>
      </c>
      <c r="AO91" s="7">
        <v>920</v>
      </c>
      <c r="AP91" s="8">
        <v>0</v>
      </c>
      <c r="AQ91" s="7">
        <v>6407</v>
      </c>
      <c r="AR91" s="7">
        <v>11365</v>
      </c>
      <c r="AS91" s="7">
        <v>41130</v>
      </c>
      <c r="AT91" s="8">
        <v>0</v>
      </c>
      <c r="AU91" s="7">
        <v>12800</v>
      </c>
      <c r="AV91" s="7">
        <v>172485</v>
      </c>
      <c r="AW91" s="7"/>
      <c r="AX91" s="8">
        <v>0</v>
      </c>
      <c r="AY91" s="7">
        <v>341680</v>
      </c>
      <c r="AZ91" s="8">
        <v>0</v>
      </c>
      <c r="BA91" s="7">
        <v>65780</v>
      </c>
      <c r="BB91" s="7">
        <v>51240</v>
      </c>
      <c r="BC91" s="8">
        <v>0</v>
      </c>
      <c r="BD91" s="8">
        <v>0</v>
      </c>
      <c r="BE91" s="8">
        <v>51240</v>
      </c>
      <c r="BF91" s="6">
        <v>0</v>
      </c>
      <c r="BG91" s="8">
        <v>65780</v>
      </c>
      <c r="BH91" s="8">
        <v>341680</v>
      </c>
      <c r="BI91" s="8">
        <v>0</v>
      </c>
      <c r="BJ91" s="8">
        <v>0</v>
      </c>
      <c r="BK91" s="8">
        <v>0</v>
      </c>
      <c r="BL91" s="45">
        <v>1071780</v>
      </c>
      <c r="BM91" s="45">
        <v>458700</v>
      </c>
      <c r="BN91" s="45">
        <v>1530480</v>
      </c>
      <c r="BO91" s="40" t="s">
        <v>170</v>
      </c>
      <c r="BP91" s="22" t="s">
        <v>241</v>
      </c>
      <c r="BQ91" s="52" t="s">
        <v>242</v>
      </c>
      <c r="BR91" s="55">
        <v>51250</v>
      </c>
      <c r="BS91" s="50">
        <v>344.60348583877993</v>
      </c>
      <c r="BT91" s="80">
        <v>71.000107477255909</v>
      </c>
      <c r="BU91" s="75">
        <v>38.392156862745097</v>
      </c>
      <c r="BV91" s="14">
        <v>21.671023965141611</v>
      </c>
      <c r="BW91" s="14">
        <v>27.278649237472766</v>
      </c>
      <c r="BX91" s="14">
        <v>8.9607843137254903</v>
      </c>
      <c r="BY91" s="14">
        <v>6.4047930283224401</v>
      </c>
      <c r="BZ91" s="14">
        <v>0</v>
      </c>
      <c r="CA91" s="14">
        <v>74.492374727668846</v>
      </c>
      <c r="CB91" s="14">
        <v>37.578431372549019</v>
      </c>
      <c r="CC91" s="14">
        <v>112.07080610021787</v>
      </c>
      <c r="CD91" s="14">
        <v>0</v>
      </c>
      <c r="CE91" s="14">
        <v>11.163398692810457</v>
      </c>
      <c r="CF91" s="14">
        <v>74.4400871459695</v>
      </c>
      <c r="CG91" s="19">
        <v>9.3250544662309363</v>
      </c>
    </row>
    <row r="92" spans="1:85" ht="13.8" x14ac:dyDescent="0.3">
      <c r="A92" s="3" t="s">
        <v>170</v>
      </c>
      <c r="B92" s="4" t="s">
        <v>243</v>
      </c>
      <c r="C92" s="4" t="s">
        <v>244</v>
      </c>
      <c r="D92" s="5">
        <v>1972</v>
      </c>
      <c r="E92" s="6">
        <v>0</v>
      </c>
      <c r="F92" s="6">
        <v>16946</v>
      </c>
      <c r="G92" s="7">
        <v>40388</v>
      </c>
      <c r="H92" s="6">
        <v>0</v>
      </c>
      <c r="I92" s="6">
        <v>0</v>
      </c>
      <c r="J92" s="7">
        <v>0</v>
      </c>
      <c r="K92" s="7">
        <v>47604</v>
      </c>
      <c r="L92" s="8">
        <v>0</v>
      </c>
      <c r="M92" s="6">
        <v>0</v>
      </c>
      <c r="N92" s="7">
        <v>0</v>
      </c>
      <c r="O92" s="8">
        <v>0</v>
      </c>
      <c r="P92" s="6">
        <v>0</v>
      </c>
      <c r="Q92" s="6">
        <v>0</v>
      </c>
      <c r="R92" s="6">
        <v>0</v>
      </c>
      <c r="S92" s="7">
        <v>0</v>
      </c>
      <c r="T92" s="6">
        <v>0</v>
      </c>
      <c r="U92" s="6">
        <v>0</v>
      </c>
      <c r="V92" s="6">
        <v>9832</v>
      </c>
      <c r="W92" s="7">
        <v>0</v>
      </c>
      <c r="X92" s="7">
        <v>72463</v>
      </c>
      <c r="Y92" s="6">
        <v>0</v>
      </c>
      <c r="Z92" s="7">
        <v>128170</v>
      </c>
      <c r="AA92" s="7">
        <v>10425</v>
      </c>
      <c r="AB92" s="8">
        <v>0</v>
      </c>
      <c r="AC92" s="8">
        <v>0</v>
      </c>
      <c r="AD92" s="6">
        <v>0</v>
      </c>
      <c r="AE92" s="6">
        <v>0</v>
      </c>
      <c r="AF92" s="7">
        <v>68</v>
      </c>
      <c r="AG92" s="7">
        <v>2839</v>
      </c>
      <c r="AH92" s="7">
        <v>815</v>
      </c>
      <c r="AI92" s="8">
        <v>0</v>
      </c>
      <c r="AJ92" s="7">
        <v>0</v>
      </c>
      <c r="AK92" s="8">
        <v>0</v>
      </c>
      <c r="AL92" s="8">
        <v>0</v>
      </c>
      <c r="AM92" s="8">
        <v>0</v>
      </c>
      <c r="AN92" s="7">
        <v>334</v>
      </c>
      <c r="AO92" s="7">
        <v>150</v>
      </c>
      <c r="AP92" s="8">
        <v>196</v>
      </c>
      <c r="AQ92" s="7">
        <v>4006</v>
      </c>
      <c r="AR92" s="7">
        <v>7611</v>
      </c>
      <c r="AS92" s="7">
        <v>18767</v>
      </c>
      <c r="AT92" s="8">
        <v>4010</v>
      </c>
      <c r="AU92" s="7">
        <v>10144</v>
      </c>
      <c r="AV92" s="7">
        <v>163636</v>
      </c>
      <c r="AW92" s="7"/>
      <c r="AX92" s="8">
        <v>0</v>
      </c>
      <c r="AY92" s="7">
        <v>288934</v>
      </c>
      <c r="AZ92" s="8">
        <v>0</v>
      </c>
      <c r="BA92" s="7">
        <v>35336</v>
      </c>
      <c r="BB92" s="7">
        <v>11479</v>
      </c>
      <c r="BC92" s="8">
        <v>0</v>
      </c>
      <c r="BD92" s="8">
        <v>0</v>
      </c>
      <c r="BE92" s="8">
        <v>11479</v>
      </c>
      <c r="BF92" s="6">
        <v>0</v>
      </c>
      <c r="BG92" s="8">
        <v>35336</v>
      </c>
      <c r="BH92" s="8">
        <v>288934</v>
      </c>
      <c r="BI92" s="8">
        <v>0</v>
      </c>
      <c r="BJ92" s="8">
        <v>0</v>
      </c>
      <c r="BK92" s="8">
        <v>0</v>
      </c>
      <c r="BL92" s="45">
        <v>538404</v>
      </c>
      <c r="BM92" s="45">
        <v>335749</v>
      </c>
      <c r="BN92" s="45">
        <v>874153</v>
      </c>
      <c r="BO92" s="40" t="s">
        <v>170</v>
      </c>
      <c r="BP92" s="22" t="s">
        <v>243</v>
      </c>
      <c r="BQ92" s="52" t="s">
        <v>244</v>
      </c>
      <c r="BR92" s="55">
        <v>33790</v>
      </c>
      <c r="BS92" s="50">
        <v>460.41734279918865</v>
      </c>
      <c r="BT92" s="80">
        <v>63.020916511278791</v>
      </c>
      <c r="BU92" s="75">
        <v>45.339249492900606</v>
      </c>
      <c r="BV92" s="14">
        <v>22.514198782961461</v>
      </c>
      <c r="BW92" s="14">
        <v>24.139959432048681</v>
      </c>
      <c r="BX92" s="14">
        <v>9.5167342799188646</v>
      </c>
      <c r="BY92" s="14">
        <v>5.1440162271805274</v>
      </c>
      <c r="BZ92" s="14">
        <v>0</v>
      </c>
      <c r="CA92" s="14">
        <v>64.994929006085187</v>
      </c>
      <c r="CB92" s="14">
        <v>82.979716024340775</v>
      </c>
      <c r="CC92" s="14">
        <v>147.97464503042596</v>
      </c>
      <c r="CD92" s="14">
        <v>0</v>
      </c>
      <c r="CE92" s="14">
        <v>5.8209939148073024</v>
      </c>
      <c r="CF92" s="14">
        <v>146.51825557809332</v>
      </c>
      <c r="CG92" s="19">
        <v>4.9858012170385395</v>
      </c>
    </row>
    <row r="93" spans="1:85" ht="13.8" x14ac:dyDescent="0.3">
      <c r="A93" s="3" t="s">
        <v>170</v>
      </c>
      <c r="B93" s="4" t="s">
        <v>245</v>
      </c>
      <c r="C93" s="4" t="s">
        <v>246</v>
      </c>
      <c r="D93" s="5">
        <v>2055</v>
      </c>
      <c r="E93" s="6">
        <v>29</v>
      </c>
      <c r="F93" s="6">
        <v>0</v>
      </c>
      <c r="G93" s="7">
        <v>0</v>
      </c>
      <c r="H93" s="6">
        <v>0</v>
      </c>
      <c r="I93" s="6">
        <v>0</v>
      </c>
      <c r="J93" s="7">
        <v>60030</v>
      </c>
      <c r="K93" s="7">
        <v>74695</v>
      </c>
      <c r="L93" s="8">
        <v>0</v>
      </c>
      <c r="M93" s="6">
        <v>19</v>
      </c>
      <c r="N93" s="7">
        <v>0</v>
      </c>
      <c r="O93" s="8">
        <v>0</v>
      </c>
      <c r="P93" s="6">
        <v>0</v>
      </c>
      <c r="Q93" s="6">
        <v>0</v>
      </c>
      <c r="R93" s="6">
        <v>0</v>
      </c>
      <c r="S93" s="7">
        <v>0</v>
      </c>
      <c r="T93" s="6">
        <v>0</v>
      </c>
      <c r="U93" s="6">
        <v>0</v>
      </c>
      <c r="V93" s="6">
        <v>0</v>
      </c>
      <c r="W93" s="7">
        <v>0</v>
      </c>
      <c r="X93" s="7">
        <v>87640</v>
      </c>
      <c r="Y93" s="6">
        <v>0</v>
      </c>
      <c r="Z93" s="7">
        <v>186760</v>
      </c>
      <c r="AA93" s="7">
        <v>4570</v>
      </c>
      <c r="AB93" s="8">
        <v>0</v>
      </c>
      <c r="AC93" s="8">
        <v>0</v>
      </c>
      <c r="AD93" s="6">
        <v>0</v>
      </c>
      <c r="AE93" s="6">
        <v>0</v>
      </c>
      <c r="AF93" s="7">
        <v>0</v>
      </c>
      <c r="AG93" s="7">
        <v>0</v>
      </c>
      <c r="AH93" s="7">
        <v>590</v>
      </c>
      <c r="AI93" s="8">
        <v>433</v>
      </c>
      <c r="AJ93" s="7">
        <v>0</v>
      </c>
      <c r="AK93" s="8">
        <v>0</v>
      </c>
      <c r="AL93" s="8">
        <v>0</v>
      </c>
      <c r="AM93" s="8">
        <v>0</v>
      </c>
      <c r="AN93" s="7">
        <v>209</v>
      </c>
      <c r="AO93" s="7">
        <v>0</v>
      </c>
      <c r="AP93" s="8">
        <v>127</v>
      </c>
      <c r="AQ93" s="7">
        <v>0</v>
      </c>
      <c r="AR93" s="7">
        <v>0</v>
      </c>
      <c r="AS93" s="7">
        <v>15082</v>
      </c>
      <c r="AT93" s="8">
        <v>3021</v>
      </c>
      <c r="AU93" s="7">
        <v>6569</v>
      </c>
      <c r="AV93" s="7">
        <v>21042</v>
      </c>
      <c r="AW93" s="7"/>
      <c r="AX93" s="8">
        <v>0</v>
      </c>
      <c r="AY93" s="7">
        <v>223770</v>
      </c>
      <c r="AZ93" s="8">
        <v>0</v>
      </c>
      <c r="BA93" s="7">
        <v>2140</v>
      </c>
      <c r="BB93" s="7">
        <v>8380</v>
      </c>
      <c r="BC93" s="8">
        <v>0</v>
      </c>
      <c r="BD93" s="8">
        <v>8380</v>
      </c>
      <c r="BE93" s="8">
        <v>0</v>
      </c>
      <c r="BF93" s="6">
        <v>0</v>
      </c>
      <c r="BG93" s="8">
        <v>2140</v>
      </c>
      <c r="BH93" s="8">
        <v>223770</v>
      </c>
      <c r="BI93" s="8">
        <v>0</v>
      </c>
      <c r="BJ93" s="8">
        <v>0</v>
      </c>
      <c r="BK93" s="8">
        <v>0</v>
      </c>
      <c r="BL93" s="45">
        <v>469196</v>
      </c>
      <c r="BM93" s="45">
        <v>225910</v>
      </c>
      <c r="BN93" s="45">
        <v>695106</v>
      </c>
      <c r="BO93" s="40" t="s">
        <v>170</v>
      </c>
      <c r="BP93" s="22" t="s">
        <v>245</v>
      </c>
      <c r="BQ93" s="52" t="s">
        <v>246</v>
      </c>
      <c r="BR93" s="55">
        <v>6400</v>
      </c>
      <c r="BS93" s="50">
        <v>341.36545012165448</v>
      </c>
      <c r="BT93" s="80">
        <v>67.796426545175663</v>
      </c>
      <c r="BU93" s="75">
        <v>42.647201946472016</v>
      </c>
      <c r="BV93" s="14">
        <v>1.4700729927007299</v>
      </c>
      <c r="BW93" s="14">
        <v>36.347931873479318</v>
      </c>
      <c r="BX93" s="14">
        <v>7.3391727493917278</v>
      </c>
      <c r="BY93" s="14">
        <v>3.1965936739659369</v>
      </c>
      <c r="BZ93" s="14">
        <v>29.211678832116789</v>
      </c>
      <c r="CA93" s="14">
        <v>90.880778588807786</v>
      </c>
      <c r="CB93" s="14">
        <v>10.239416058394161</v>
      </c>
      <c r="CC93" s="14">
        <v>101.12019464720194</v>
      </c>
      <c r="CD93" s="14">
        <v>4.0778588807785887</v>
      </c>
      <c r="CE93" s="14">
        <v>0</v>
      </c>
      <c r="CF93" s="14">
        <v>108.8905109489051</v>
      </c>
      <c r="CG93" s="19">
        <v>0</v>
      </c>
    </row>
    <row r="94" spans="1:85" ht="13.8" x14ac:dyDescent="0.3">
      <c r="A94" s="3" t="s">
        <v>170</v>
      </c>
      <c r="B94" s="4" t="s">
        <v>247</v>
      </c>
      <c r="C94" s="4" t="s">
        <v>248</v>
      </c>
      <c r="D94" s="5">
        <v>912</v>
      </c>
      <c r="E94" s="6">
        <v>0</v>
      </c>
      <c r="F94" s="6">
        <v>8294</v>
      </c>
      <c r="G94" s="7">
        <v>10870</v>
      </c>
      <c r="H94" s="6">
        <v>0</v>
      </c>
      <c r="I94" s="6">
        <v>0</v>
      </c>
      <c r="J94" s="7">
        <v>0</v>
      </c>
      <c r="K94" s="7">
        <v>27282</v>
      </c>
      <c r="L94" s="8">
        <v>0</v>
      </c>
      <c r="M94" s="6">
        <v>0</v>
      </c>
      <c r="N94" s="7">
        <v>0</v>
      </c>
      <c r="O94" s="8">
        <v>0</v>
      </c>
      <c r="P94" s="6">
        <v>0</v>
      </c>
      <c r="Q94" s="6">
        <v>0</v>
      </c>
      <c r="R94" s="6">
        <v>0</v>
      </c>
      <c r="S94" s="7">
        <v>0</v>
      </c>
      <c r="T94" s="6">
        <v>0</v>
      </c>
      <c r="U94" s="6">
        <v>0</v>
      </c>
      <c r="V94" s="6">
        <v>998</v>
      </c>
      <c r="W94" s="7">
        <v>0</v>
      </c>
      <c r="X94" s="7">
        <v>19428</v>
      </c>
      <c r="Y94" s="6">
        <v>0</v>
      </c>
      <c r="Z94" s="7">
        <v>46550</v>
      </c>
      <c r="AA94" s="7">
        <v>3856</v>
      </c>
      <c r="AB94" s="8">
        <v>0</v>
      </c>
      <c r="AC94" s="8">
        <v>0</v>
      </c>
      <c r="AD94" s="6">
        <v>0</v>
      </c>
      <c r="AE94" s="6">
        <v>0</v>
      </c>
      <c r="AF94" s="7">
        <v>7</v>
      </c>
      <c r="AG94" s="7">
        <v>288</v>
      </c>
      <c r="AH94" s="7">
        <v>263</v>
      </c>
      <c r="AI94" s="8">
        <v>0</v>
      </c>
      <c r="AJ94" s="7">
        <v>0</v>
      </c>
      <c r="AK94" s="8">
        <v>0</v>
      </c>
      <c r="AL94" s="8">
        <v>0</v>
      </c>
      <c r="AM94" s="8">
        <v>0</v>
      </c>
      <c r="AN94" s="7">
        <v>44</v>
      </c>
      <c r="AO94" s="7">
        <v>16</v>
      </c>
      <c r="AP94" s="8">
        <v>45</v>
      </c>
      <c r="AQ94" s="7">
        <v>407</v>
      </c>
      <c r="AR94" s="7">
        <v>772</v>
      </c>
      <c r="AS94" s="7">
        <v>1905</v>
      </c>
      <c r="AT94" s="8">
        <v>407</v>
      </c>
      <c r="AU94" s="7">
        <v>1029</v>
      </c>
      <c r="AV94" s="7">
        <v>57083</v>
      </c>
      <c r="AW94" s="7"/>
      <c r="AX94" s="8">
        <v>0</v>
      </c>
      <c r="AY94" s="7">
        <v>209617</v>
      </c>
      <c r="AZ94" s="8">
        <v>0</v>
      </c>
      <c r="BA94" s="7">
        <v>16342</v>
      </c>
      <c r="BB94" s="7">
        <v>5504</v>
      </c>
      <c r="BC94" s="8">
        <v>0</v>
      </c>
      <c r="BD94" s="8">
        <v>0</v>
      </c>
      <c r="BE94" s="8">
        <v>5504</v>
      </c>
      <c r="BF94" s="6">
        <v>0</v>
      </c>
      <c r="BG94" s="8">
        <v>16342</v>
      </c>
      <c r="BH94" s="8">
        <v>209617</v>
      </c>
      <c r="BI94" s="8">
        <v>0</v>
      </c>
      <c r="BJ94" s="8">
        <v>0</v>
      </c>
      <c r="BK94" s="8">
        <v>0</v>
      </c>
      <c r="BL94" s="45">
        <v>179544</v>
      </c>
      <c r="BM94" s="45">
        <v>231463</v>
      </c>
      <c r="BN94" s="45">
        <v>411007</v>
      </c>
      <c r="BO94" s="40" t="s">
        <v>170</v>
      </c>
      <c r="BP94" s="22" t="s">
        <v>247</v>
      </c>
      <c r="BQ94" s="52" t="s">
        <v>248</v>
      </c>
      <c r="BR94" s="55">
        <v>10230</v>
      </c>
      <c r="BS94" s="50">
        <v>461.88267543859649</v>
      </c>
      <c r="BT94" s="80">
        <v>45.051598031511951</v>
      </c>
      <c r="BU94" s="75">
        <v>30.396929824561404</v>
      </c>
      <c r="BV94" s="14">
        <v>12.365131578947368</v>
      </c>
      <c r="BW94" s="14">
        <v>29.914473684210527</v>
      </c>
      <c r="BX94" s="14">
        <v>2.0888157894736841</v>
      </c>
      <c r="BY94" s="14">
        <v>1.1282894736842106</v>
      </c>
      <c r="BZ94" s="14">
        <v>0</v>
      </c>
      <c r="CA94" s="14">
        <v>51.041666666666664</v>
      </c>
      <c r="CB94" s="14">
        <v>62.591008771929822</v>
      </c>
      <c r="CC94" s="14">
        <v>113.63267543859649</v>
      </c>
      <c r="CD94" s="14">
        <v>0</v>
      </c>
      <c r="CE94" s="14">
        <v>6.0350877192982457</v>
      </c>
      <c r="CF94" s="14">
        <v>229.84320175438597</v>
      </c>
      <c r="CG94" s="19">
        <v>1.0942982456140351</v>
      </c>
    </row>
    <row r="95" spans="1:85" ht="13.8" x14ac:dyDescent="0.3">
      <c r="A95" s="3" t="s">
        <v>170</v>
      </c>
      <c r="B95" s="4" t="s">
        <v>249</v>
      </c>
      <c r="C95" s="4" t="s">
        <v>250</v>
      </c>
      <c r="D95" s="5">
        <v>4177</v>
      </c>
      <c r="E95" s="6">
        <v>48</v>
      </c>
      <c r="F95" s="6">
        <v>6810</v>
      </c>
      <c r="G95" s="7">
        <v>94580</v>
      </c>
      <c r="H95" s="6">
        <v>0</v>
      </c>
      <c r="I95" s="6">
        <v>15949</v>
      </c>
      <c r="J95" s="7">
        <v>0</v>
      </c>
      <c r="K95" s="7">
        <v>120207</v>
      </c>
      <c r="L95" s="8">
        <v>0</v>
      </c>
      <c r="M95" s="6">
        <v>0</v>
      </c>
      <c r="N95" s="7">
        <v>1685</v>
      </c>
      <c r="O95" s="8">
        <v>0</v>
      </c>
      <c r="P95" s="6">
        <v>0</v>
      </c>
      <c r="Q95" s="6">
        <v>0</v>
      </c>
      <c r="R95" s="6">
        <v>0</v>
      </c>
      <c r="S95" s="7">
        <v>0</v>
      </c>
      <c r="T95" s="6">
        <v>0</v>
      </c>
      <c r="U95" s="6">
        <v>0</v>
      </c>
      <c r="V95" s="6">
        <v>0</v>
      </c>
      <c r="W95" s="7">
        <v>37665</v>
      </c>
      <c r="X95" s="7">
        <v>152610</v>
      </c>
      <c r="Y95" s="6">
        <v>0</v>
      </c>
      <c r="Z95" s="7">
        <v>349160</v>
      </c>
      <c r="AA95" s="7">
        <v>20070</v>
      </c>
      <c r="AB95" s="8">
        <v>0</v>
      </c>
      <c r="AC95" s="8">
        <v>0</v>
      </c>
      <c r="AD95" s="6">
        <v>0</v>
      </c>
      <c r="AE95" s="6">
        <v>0</v>
      </c>
      <c r="AF95" s="7">
        <v>156</v>
      </c>
      <c r="AG95" s="7">
        <v>3679</v>
      </c>
      <c r="AH95" s="7">
        <v>839</v>
      </c>
      <c r="AI95" s="8">
        <v>627</v>
      </c>
      <c r="AJ95" s="7">
        <v>838</v>
      </c>
      <c r="AK95" s="8">
        <v>0</v>
      </c>
      <c r="AL95" s="8">
        <v>0</v>
      </c>
      <c r="AM95" s="8">
        <v>0</v>
      </c>
      <c r="AN95" s="7">
        <v>327</v>
      </c>
      <c r="AO95" s="7">
        <v>806</v>
      </c>
      <c r="AP95" s="8">
        <v>0</v>
      </c>
      <c r="AQ95" s="7">
        <v>5640</v>
      </c>
      <c r="AR95" s="7">
        <v>9997</v>
      </c>
      <c r="AS95" s="7">
        <v>36192</v>
      </c>
      <c r="AT95" s="8">
        <v>0</v>
      </c>
      <c r="AU95" s="7">
        <v>11263</v>
      </c>
      <c r="AV95" s="7">
        <v>86989</v>
      </c>
      <c r="AW95" s="7"/>
      <c r="AX95" s="8">
        <v>0</v>
      </c>
      <c r="AY95" s="7">
        <v>345370</v>
      </c>
      <c r="AZ95" s="8">
        <v>0</v>
      </c>
      <c r="BA95" s="7">
        <v>17340</v>
      </c>
      <c r="BB95" s="7">
        <v>45100</v>
      </c>
      <c r="BC95" s="8">
        <v>0</v>
      </c>
      <c r="BD95" s="8">
        <v>0</v>
      </c>
      <c r="BE95" s="8">
        <v>45100</v>
      </c>
      <c r="BF95" s="6">
        <v>0</v>
      </c>
      <c r="BG95" s="8">
        <v>17340</v>
      </c>
      <c r="BH95" s="8">
        <v>345370</v>
      </c>
      <c r="BI95" s="8">
        <v>0</v>
      </c>
      <c r="BJ95" s="8">
        <v>0</v>
      </c>
      <c r="BK95" s="8">
        <v>0</v>
      </c>
      <c r="BL95" s="45">
        <v>956137</v>
      </c>
      <c r="BM95" s="45">
        <v>407810</v>
      </c>
      <c r="BN95" s="45">
        <v>1363947</v>
      </c>
      <c r="BO95" s="40" t="s">
        <v>170</v>
      </c>
      <c r="BP95" s="22" t="s">
        <v>249</v>
      </c>
      <c r="BQ95" s="52" t="s">
        <v>250</v>
      </c>
      <c r="BR95" s="55">
        <v>43350</v>
      </c>
      <c r="BS95" s="50">
        <v>336.91572899209962</v>
      </c>
      <c r="BT95" s="80">
        <v>71.021753048574681</v>
      </c>
      <c r="BU95" s="75">
        <v>38.166147953076369</v>
      </c>
      <c r="BV95" s="14">
        <v>22.643045247785491</v>
      </c>
      <c r="BW95" s="14">
        <v>28.778309791716541</v>
      </c>
      <c r="BX95" s="14">
        <v>8.664591812305483</v>
      </c>
      <c r="BY95" s="14">
        <v>6.5147234857553267</v>
      </c>
      <c r="BZ95" s="14">
        <v>0</v>
      </c>
      <c r="CA95" s="14">
        <v>83.591094086665066</v>
      </c>
      <c r="CB95" s="14">
        <v>20.825712233660521</v>
      </c>
      <c r="CC95" s="14">
        <v>104.41680632032559</v>
      </c>
      <c r="CD95" s="14">
        <v>0</v>
      </c>
      <c r="CE95" s="14">
        <v>10.797222887239645</v>
      </c>
      <c r="CF95" s="14">
        <v>82.683744314101034</v>
      </c>
      <c r="CG95" s="19">
        <v>9.0172372516159918</v>
      </c>
    </row>
    <row r="96" spans="1:85" ht="13.8" x14ac:dyDescent="0.3">
      <c r="A96" s="3" t="s">
        <v>170</v>
      </c>
      <c r="B96" s="4" t="s">
        <v>251</v>
      </c>
      <c r="C96" s="4" t="s">
        <v>252</v>
      </c>
      <c r="D96" s="5">
        <v>7177</v>
      </c>
      <c r="E96" s="6">
        <v>0</v>
      </c>
      <c r="F96" s="6">
        <v>26260</v>
      </c>
      <c r="G96" s="7">
        <v>25820</v>
      </c>
      <c r="H96" s="6">
        <v>0</v>
      </c>
      <c r="I96" s="6">
        <v>0</v>
      </c>
      <c r="J96" s="7">
        <v>258040</v>
      </c>
      <c r="K96" s="7">
        <v>268170</v>
      </c>
      <c r="L96" s="8">
        <v>0</v>
      </c>
      <c r="M96" s="6">
        <v>0</v>
      </c>
      <c r="N96" s="7">
        <v>12020</v>
      </c>
      <c r="O96" s="8">
        <v>0</v>
      </c>
      <c r="P96" s="6">
        <v>0</v>
      </c>
      <c r="Q96" s="6">
        <v>0</v>
      </c>
      <c r="R96" s="6">
        <v>0</v>
      </c>
      <c r="S96" s="7">
        <v>167</v>
      </c>
      <c r="T96" s="6">
        <v>0</v>
      </c>
      <c r="U96" s="6">
        <v>0</v>
      </c>
      <c r="V96" s="6">
        <v>0</v>
      </c>
      <c r="W96" s="7">
        <v>86340</v>
      </c>
      <c r="X96" s="7">
        <v>332340</v>
      </c>
      <c r="Y96" s="6">
        <v>0</v>
      </c>
      <c r="Z96" s="7">
        <v>625300</v>
      </c>
      <c r="AA96" s="7">
        <v>2190</v>
      </c>
      <c r="AB96" s="8">
        <v>0</v>
      </c>
      <c r="AC96" s="8">
        <v>0</v>
      </c>
      <c r="AD96" s="6">
        <v>0</v>
      </c>
      <c r="AE96" s="6">
        <v>0</v>
      </c>
      <c r="AF96" s="7">
        <v>360</v>
      </c>
      <c r="AG96" s="7">
        <v>18360</v>
      </c>
      <c r="AH96" s="7">
        <v>2250</v>
      </c>
      <c r="AI96" s="8">
        <v>880</v>
      </c>
      <c r="AJ96" s="7">
        <v>2190</v>
      </c>
      <c r="AK96" s="8">
        <v>2960</v>
      </c>
      <c r="AL96" s="8">
        <v>0</v>
      </c>
      <c r="AM96" s="8">
        <v>0</v>
      </c>
      <c r="AN96" s="7">
        <v>1018</v>
      </c>
      <c r="AO96" s="7">
        <v>1733</v>
      </c>
      <c r="AP96" s="8">
        <v>0</v>
      </c>
      <c r="AQ96" s="7">
        <v>17800</v>
      </c>
      <c r="AR96" s="7">
        <v>16760</v>
      </c>
      <c r="AS96" s="7">
        <v>97170</v>
      </c>
      <c r="AT96" s="8">
        <v>25790</v>
      </c>
      <c r="AU96" s="7">
        <v>24560</v>
      </c>
      <c r="AV96" s="7">
        <v>69840</v>
      </c>
      <c r="AW96" s="7"/>
      <c r="AX96" s="8">
        <v>0</v>
      </c>
      <c r="AY96" s="7">
        <v>740870</v>
      </c>
      <c r="AZ96" s="8">
        <v>0</v>
      </c>
      <c r="BA96" s="7">
        <v>41020</v>
      </c>
      <c r="BB96" s="7">
        <v>119180</v>
      </c>
      <c r="BC96" s="8">
        <v>310</v>
      </c>
      <c r="BD96" s="8">
        <v>0</v>
      </c>
      <c r="BE96" s="8">
        <v>119180</v>
      </c>
      <c r="BF96" s="6">
        <v>0</v>
      </c>
      <c r="BG96" s="8">
        <v>41020</v>
      </c>
      <c r="BH96" s="8">
        <v>740870</v>
      </c>
      <c r="BI96" s="8">
        <v>0</v>
      </c>
      <c r="BJ96" s="8">
        <v>0</v>
      </c>
      <c r="BK96" s="8">
        <v>0</v>
      </c>
      <c r="BL96" s="45">
        <v>1918318</v>
      </c>
      <c r="BM96" s="45">
        <v>901070</v>
      </c>
      <c r="BN96" s="45">
        <v>2819388</v>
      </c>
      <c r="BO96" s="40" t="s">
        <v>170</v>
      </c>
      <c r="BP96" s="22" t="s">
        <v>251</v>
      </c>
      <c r="BQ96" s="52" t="s">
        <v>252</v>
      </c>
      <c r="BR96" s="55">
        <v>301900</v>
      </c>
      <c r="BS96" s="50">
        <v>434.90149087362408</v>
      </c>
      <c r="BT96" s="80">
        <v>71.131468803904028</v>
      </c>
      <c r="BU96" s="75">
        <v>49.96516650411035</v>
      </c>
      <c r="BV96" s="14">
        <v>7.1910268914588267</v>
      </c>
      <c r="BW96" s="14">
        <v>37.365194370907062</v>
      </c>
      <c r="BX96" s="14">
        <v>13.539083182388184</v>
      </c>
      <c r="BY96" s="14">
        <v>3.4220426361989689</v>
      </c>
      <c r="BZ96" s="14">
        <v>35.953741117458549</v>
      </c>
      <c r="CA96" s="14">
        <v>87.125539919186295</v>
      </c>
      <c r="CB96" s="14">
        <v>9.7310854117319217</v>
      </c>
      <c r="CC96" s="14">
        <v>96.856625330918206</v>
      </c>
      <c r="CD96" s="14">
        <v>0</v>
      </c>
      <c r="CE96" s="14">
        <v>16.60582416051275</v>
      </c>
      <c r="CF96" s="14">
        <v>103.22836839905253</v>
      </c>
      <c r="CG96" s="19">
        <v>12.030096140448656</v>
      </c>
    </row>
    <row r="97" spans="1:85" ht="13.8" x14ac:dyDescent="0.3">
      <c r="A97" s="3" t="s">
        <v>170</v>
      </c>
      <c r="B97" s="4" t="s">
        <v>253</v>
      </c>
      <c r="C97" s="4" t="s">
        <v>254</v>
      </c>
      <c r="D97" s="5">
        <v>44706</v>
      </c>
      <c r="E97" s="6">
        <v>293</v>
      </c>
      <c r="F97" s="6">
        <v>0</v>
      </c>
      <c r="G97" s="7">
        <v>5010</v>
      </c>
      <c r="H97" s="6">
        <v>0</v>
      </c>
      <c r="I97" s="6">
        <v>0</v>
      </c>
      <c r="J97" s="7">
        <v>1784810</v>
      </c>
      <c r="K97" s="7">
        <v>1935560</v>
      </c>
      <c r="L97" s="8">
        <v>0</v>
      </c>
      <c r="M97" s="6">
        <v>62</v>
      </c>
      <c r="N97" s="7">
        <v>3950</v>
      </c>
      <c r="O97" s="8">
        <v>126</v>
      </c>
      <c r="P97" s="6">
        <v>0</v>
      </c>
      <c r="Q97" s="6">
        <v>82</v>
      </c>
      <c r="R97" s="6">
        <v>0</v>
      </c>
      <c r="S97" s="7">
        <v>120</v>
      </c>
      <c r="T97" s="6">
        <v>0</v>
      </c>
      <c r="U97" s="6">
        <v>0</v>
      </c>
      <c r="V97" s="6">
        <v>0</v>
      </c>
      <c r="W97" s="7">
        <v>91040</v>
      </c>
      <c r="X97" s="7">
        <v>2760720</v>
      </c>
      <c r="Y97" s="6">
        <v>0</v>
      </c>
      <c r="Z97" s="7">
        <v>5502220</v>
      </c>
      <c r="AA97" s="7">
        <v>199220</v>
      </c>
      <c r="AB97" s="8">
        <v>0</v>
      </c>
      <c r="AC97" s="8">
        <v>0</v>
      </c>
      <c r="AD97" s="6">
        <v>0</v>
      </c>
      <c r="AE97" s="6">
        <v>0</v>
      </c>
      <c r="AF97" s="7">
        <v>338</v>
      </c>
      <c r="AG97" s="7">
        <v>43090</v>
      </c>
      <c r="AH97" s="7">
        <v>13535</v>
      </c>
      <c r="AI97" s="8">
        <v>1020</v>
      </c>
      <c r="AJ97" s="7">
        <v>4044</v>
      </c>
      <c r="AK97" s="8">
        <v>0</v>
      </c>
      <c r="AL97" s="8">
        <v>0</v>
      </c>
      <c r="AM97" s="8">
        <v>0</v>
      </c>
      <c r="AN97" s="7">
        <v>3589</v>
      </c>
      <c r="AO97" s="7">
        <v>8459</v>
      </c>
      <c r="AP97" s="8">
        <v>3836</v>
      </c>
      <c r="AQ97" s="7">
        <v>44950</v>
      </c>
      <c r="AR97" s="7">
        <v>93430</v>
      </c>
      <c r="AS97" s="7">
        <v>294060</v>
      </c>
      <c r="AT97" s="8">
        <v>0</v>
      </c>
      <c r="AU97" s="7">
        <v>44910</v>
      </c>
      <c r="AV97" s="7">
        <v>809780</v>
      </c>
      <c r="AW97" s="7"/>
      <c r="AX97" s="8">
        <v>0</v>
      </c>
      <c r="AY97" s="7">
        <v>69220</v>
      </c>
      <c r="AZ97" s="8">
        <v>0</v>
      </c>
      <c r="BA97" s="7">
        <v>5808921</v>
      </c>
      <c r="BB97" s="7">
        <v>155560</v>
      </c>
      <c r="BC97" s="8">
        <v>0</v>
      </c>
      <c r="BD97" s="8">
        <v>155560</v>
      </c>
      <c r="BE97" s="8">
        <v>0</v>
      </c>
      <c r="BF97" s="6">
        <v>4609871</v>
      </c>
      <c r="BG97" s="8">
        <v>1199050</v>
      </c>
      <c r="BH97" s="8">
        <v>7299860</v>
      </c>
      <c r="BI97" s="8">
        <v>0</v>
      </c>
      <c r="BJ97" s="8">
        <v>5460620</v>
      </c>
      <c r="BK97" s="8">
        <v>69220</v>
      </c>
      <c r="BL97" s="45">
        <v>18413685</v>
      </c>
      <c r="BM97" s="45">
        <v>8568130</v>
      </c>
      <c r="BN97" s="45">
        <v>26981815</v>
      </c>
      <c r="BO97" s="40" t="s">
        <v>170</v>
      </c>
      <c r="BP97" s="22" t="s">
        <v>253</v>
      </c>
      <c r="BQ97" s="52" t="s">
        <v>254</v>
      </c>
      <c r="BR97" s="55">
        <v>660300</v>
      </c>
      <c r="BS97" s="50">
        <v>618.30883997673686</v>
      </c>
      <c r="BT97" s="80">
        <v>69.003348694555385</v>
      </c>
      <c r="BU97" s="75">
        <v>61.752784861092472</v>
      </c>
      <c r="BV97" s="14">
        <v>0.11206549456448799</v>
      </c>
      <c r="BW97" s="14">
        <v>43.29530711761285</v>
      </c>
      <c r="BX97" s="14">
        <v>6.5776405851563551</v>
      </c>
      <c r="BY97" s="14">
        <v>1.0045631458864581</v>
      </c>
      <c r="BZ97" s="14">
        <v>39.923276517693374</v>
      </c>
      <c r="CA97" s="14">
        <v>123.07564980092158</v>
      </c>
      <c r="CB97" s="14">
        <v>18.113452333020177</v>
      </c>
      <c r="CC97" s="14">
        <v>141.18910213394176</v>
      </c>
      <c r="CD97" s="14">
        <v>3.4796224220462579</v>
      </c>
      <c r="CE97" s="14">
        <v>0</v>
      </c>
      <c r="CF97" s="14">
        <v>163.28591240549366</v>
      </c>
      <c r="CG97" s="19">
        <v>2.0364156936429114</v>
      </c>
    </row>
    <row r="98" spans="1:85" ht="13.8" x14ac:dyDescent="0.3">
      <c r="A98" s="3" t="s">
        <v>170</v>
      </c>
      <c r="B98" s="4" t="s">
        <v>255</v>
      </c>
      <c r="C98" s="4" t="s">
        <v>256</v>
      </c>
      <c r="D98" s="5">
        <v>3765</v>
      </c>
      <c r="E98" s="6">
        <v>146</v>
      </c>
      <c r="F98" s="6">
        <v>83490</v>
      </c>
      <c r="G98" s="7">
        <v>38040</v>
      </c>
      <c r="H98" s="6">
        <v>0</v>
      </c>
      <c r="I98" s="6">
        <v>14838.7</v>
      </c>
      <c r="J98" s="7">
        <v>0</v>
      </c>
      <c r="K98" s="7">
        <v>121632.1</v>
      </c>
      <c r="L98" s="8">
        <v>0</v>
      </c>
      <c r="M98" s="6">
        <v>0</v>
      </c>
      <c r="N98" s="7">
        <v>0</v>
      </c>
      <c r="O98" s="8">
        <v>0</v>
      </c>
      <c r="P98" s="6">
        <v>0</v>
      </c>
      <c r="Q98" s="6">
        <v>0</v>
      </c>
      <c r="R98" s="6">
        <v>0</v>
      </c>
      <c r="S98" s="7">
        <v>0</v>
      </c>
      <c r="T98" s="6">
        <v>0</v>
      </c>
      <c r="U98" s="6">
        <v>0</v>
      </c>
      <c r="V98" s="6">
        <v>39020</v>
      </c>
      <c r="W98" s="7">
        <v>0</v>
      </c>
      <c r="X98" s="7">
        <v>104624.4</v>
      </c>
      <c r="Y98" s="6">
        <v>0</v>
      </c>
      <c r="Z98" s="7">
        <v>318325</v>
      </c>
      <c r="AA98" s="7">
        <v>15482.6</v>
      </c>
      <c r="AB98" s="8">
        <v>0</v>
      </c>
      <c r="AC98" s="8">
        <v>0</v>
      </c>
      <c r="AD98" s="6">
        <v>0</v>
      </c>
      <c r="AE98" s="6">
        <v>0</v>
      </c>
      <c r="AF98" s="7">
        <v>470</v>
      </c>
      <c r="AG98" s="7">
        <v>13680</v>
      </c>
      <c r="AH98" s="7">
        <v>2494.8000000000002</v>
      </c>
      <c r="AI98" s="8">
        <v>0</v>
      </c>
      <c r="AJ98" s="7">
        <v>0</v>
      </c>
      <c r="AK98" s="8">
        <v>0</v>
      </c>
      <c r="AL98" s="8">
        <v>0</v>
      </c>
      <c r="AM98" s="8">
        <v>0</v>
      </c>
      <c r="AN98" s="7">
        <v>204</v>
      </c>
      <c r="AO98" s="7">
        <v>3010</v>
      </c>
      <c r="AP98" s="8">
        <v>0</v>
      </c>
      <c r="AQ98" s="7">
        <v>17380</v>
      </c>
      <c r="AR98" s="7">
        <v>38635</v>
      </c>
      <c r="AS98" s="7">
        <v>38309.449999999997</v>
      </c>
      <c r="AT98" s="8">
        <v>49717.85</v>
      </c>
      <c r="AU98" s="7">
        <v>46880</v>
      </c>
      <c r="AV98" s="7">
        <v>25994.400000000001</v>
      </c>
      <c r="AW98" s="7"/>
      <c r="AX98" s="8">
        <v>0</v>
      </c>
      <c r="AY98" s="7">
        <v>283865</v>
      </c>
      <c r="AZ98" s="8">
        <v>0</v>
      </c>
      <c r="BA98" s="7">
        <v>33800</v>
      </c>
      <c r="BB98" s="7">
        <v>9542.85</v>
      </c>
      <c r="BC98" s="8">
        <v>0</v>
      </c>
      <c r="BD98" s="8">
        <v>0</v>
      </c>
      <c r="BE98" s="8">
        <v>9542.85</v>
      </c>
      <c r="BF98" s="6">
        <v>0</v>
      </c>
      <c r="BG98" s="8">
        <v>33800</v>
      </c>
      <c r="BH98" s="8">
        <v>283865</v>
      </c>
      <c r="BI98" s="8">
        <v>0</v>
      </c>
      <c r="BJ98" s="8">
        <v>0</v>
      </c>
      <c r="BK98" s="8">
        <v>0</v>
      </c>
      <c r="BL98" s="45">
        <v>972374.3</v>
      </c>
      <c r="BM98" s="45">
        <v>327207.84999999998</v>
      </c>
      <c r="BN98" s="45">
        <v>1299582.1499999999</v>
      </c>
      <c r="BO98" s="40" t="s">
        <v>170</v>
      </c>
      <c r="BP98" s="22" t="s">
        <v>255</v>
      </c>
      <c r="BQ98" s="52" t="s">
        <v>256</v>
      </c>
      <c r="BR98" s="55">
        <v>149600</v>
      </c>
      <c r="BS98" s="50">
        <v>384.90893758300132</v>
      </c>
      <c r="BT98" s="80">
        <v>77.421206161006069</v>
      </c>
      <c r="BU98" s="75">
        <v>49.963984063745016</v>
      </c>
      <c r="BV98" s="14">
        <v>23.30885790172643</v>
      </c>
      <c r="BW98" s="14">
        <v>32.306002656042502</v>
      </c>
      <c r="BX98" s="14">
        <v>10.175152722443558</v>
      </c>
      <c r="BY98" s="14">
        <v>16.392749003984061</v>
      </c>
      <c r="BZ98" s="14">
        <v>0</v>
      </c>
      <c r="CA98" s="14">
        <v>84.548472775564406</v>
      </c>
      <c r="CB98" s="14">
        <v>6.9042231075697211</v>
      </c>
      <c r="CC98" s="14">
        <v>91.45269588313414</v>
      </c>
      <c r="CD98" s="14">
        <v>0</v>
      </c>
      <c r="CE98" s="14">
        <v>2.5346215139442232</v>
      </c>
      <c r="CF98" s="14">
        <v>75.395750332005306</v>
      </c>
      <c r="CG98" s="19">
        <v>10.363877822045152</v>
      </c>
    </row>
    <row r="99" spans="1:85" ht="13.8" x14ac:dyDescent="0.3">
      <c r="A99" s="3" t="s">
        <v>170</v>
      </c>
      <c r="B99" s="4" t="s">
        <v>257</v>
      </c>
      <c r="C99" s="4" t="s">
        <v>258</v>
      </c>
      <c r="D99" s="5">
        <v>2811</v>
      </c>
      <c r="E99" s="6">
        <v>0</v>
      </c>
      <c r="F99" s="6">
        <v>11897</v>
      </c>
      <c r="G99" s="7">
        <v>55822</v>
      </c>
      <c r="H99" s="6">
        <v>0</v>
      </c>
      <c r="I99" s="6">
        <v>0</v>
      </c>
      <c r="J99" s="7">
        <v>0</v>
      </c>
      <c r="K99" s="7">
        <v>73737</v>
      </c>
      <c r="L99" s="8">
        <v>0</v>
      </c>
      <c r="M99" s="6">
        <v>0</v>
      </c>
      <c r="N99" s="7">
        <v>0</v>
      </c>
      <c r="O99" s="8">
        <v>0</v>
      </c>
      <c r="P99" s="6">
        <v>0</v>
      </c>
      <c r="Q99" s="6">
        <v>0</v>
      </c>
      <c r="R99" s="6">
        <v>0</v>
      </c>
      <c r="S99" s="7">
        <v>0</v>
      </c>
      <c r="T99" s="6">
        <v>0</v>
      </c>
      <c r="U99" s="6">
        <v>0</v>
      </c>
      <c r="V99" s="6">
        <v>4242</v>
      </c>
      <c r="W99" s="7">
        <v>0</v>
      </c>
      <c r="X99" s="7">
        <v>77538</v>
      </c>
      <c r="Y99" s="6">
        <v>0</v>
      </c>
      <c r="Z99" s="7">
        <v>138750</v>
      </c>
      <c r="AA99" s="7">
        <v>8348</v>
      </c>
      <c r="AB99" s="8">
        <v>0</v>
      </c>
      <c r="AC99" s="8">
        <v>0</v>
      </c>
      <c r="AD99" s="6">
        <v>0</v>
      </c>
      <c r="AE99" s="6">
        <v>0</v>
      </c>
      <c r="AF99" s="7">
        <v>29</v>
      </c>
      <c r="AG99" s="7">
        <v>1225</v>
      </c>
      <c r="AH99" s="7">
        <v>577</v>
      </c>
      <c r="AI99" s="8">
        <v>0</v>
      </c>
      <c r="AJ99" s="7">
        <v>0</v>
      </c>
      <c r="AK99" s="8">
        <v>0</v>
      </c>
      <c r="AL99" s="8">
        <v>0</v>
      </c>
      <c r="AM99" s="8">
        <v>0</v>
      </c>
      <c r="AN99" s="7">
        <v>343</v>
      </c>
      <c r="AO99" s="7">
        <v>65</v>
      </c>
      <c r="AP99" s="8">
        <v>160</v>
      </c>
      <c r="AQ99" s="7">
        <v>1728</v>
      </c>
      <c r="AR99" s="7">
        <v>3286</v>
      </c>
      <c r="AS99" s="7">
        <v>8096</v>
      </c>
      <c r="AT99" s="8">
        <v>1730</v>
      </c>
      <c r="AU99" s="7">
        <v>4376</v>
      </c>
      <c r="AV99" s="7">
        <v>108878</v>
      </c>
      <c r="AW99" s="7"/>
      <c r="AX99" s="8">
        <v>0</v>
      </c>
      <c r="AY99" s="7">
        <v>619375</v>
      </c>
      <c r="AZ99" s="8">
        <v>0</v>
      </c>
      <c r="BA99" s="7">
        <v>50369</v>
      </c>
      <c r="BB99" s="7">
        <v>10012</v>
      </c>
      <c r="BC99" s="8">
        <v>0</v>
      </c>
      <c r="BD99" s="8">
        <v>0</v>
      </c>
      <c r="BE99" s="8">
        <v>10012</v>
      </c>
      <c r="BF99" s="6">
        <v>0</v>
      </c>
      <c r="BG99" s="8">
        <v>50369</v>
      </c>
      <c r="BH99" s="8">
        <v>619375</v>
      </c>
      <c r="BI99" s="8">
        <v>0</v>
      </c>
      <c r="BJ99" s="8">
        <v>0</v>
      </c>
      <c r="BK99" s="8">
        <v>0</v>
      </c>
      <c r="BL99" s="45">
        <v>500827</v>
      </c>
      <c r="BM99" s="45">
        <v>679756</v>
      </c>
      <c r="BN99" s="45">
        <v>1180583</v>
      </c>
      <c r="BO99" s="40" t="s">
        <v>170</v>
      </c>
      <c r="BP99" s="22" t="s">
        <v>257</v>
      </c>
      <c r="BQ99" s="52" t="s">
        <v>258</v>
      </c>
      <c r="BR99" s="55">
        <v>36580</v>
      </c>
      <c r="BS99" s="50">
        <v>433</v>
      </c>
      <c r="BT99" s="80">
        <v>44.152426585428572</v>
      </c>
      <c r="BU99" s="75">
        <v>31.816079686944146</v>
      </c>
      <c r="BV99" s="14">
        <v>20.47385272145144</v>
      </c>
      <c r="BW99" s="14">
        <v>26.231590181430096</v>
      </c>
      <c r="BX99" s="14">
        <v>2.8801138384916398</v>
      </c>
      <c r="BY99" s="14">
        <v>1.5567413731768054</v>
      </c>
      <c r="BZ99" s="14">
        <v>0</v>
      </c>
      <c r="CA99" s="14">
        <v>49.359658484525077</v>
      </c>
      <c r="CB99" s="14">
        <v>38.73283528993241</v>
      </c>
      <c r="CC99" s="14">
        <v>88.092493774457495</v>
      </c>
      <c r="CD99" s="14">
        <v>0</v>
      </c>
      <c r="CE99" s="14">
        <v>3.5617218071860548</v>
      </c>
      <c r="CF99" s="14">
        <v>220.33973674848809</v>
      </c>
      <c r="CG99" s="19">
        <v>1.5090715048025614</v>
      </c>
    </row>
    <row r="100" spans="1:85" ht="13.8" x14ac:dyDescent="0.3">
      <c r="A100" s="3" t="s">
        <v>170</v>
      </c>
      <c r="B100" s="4" t="s">
        <v>259</v>
      </c>
      <c r="C100" s="4" t="s">
        <v>260</v>
      </c>
      <c r="D100" s="5">
        <v>4052</v>
      </c>
      <c r="E100" s="6">
        <v>120</v>
      </c>
      <c r="F100" s="6">
        <v>0</v>
      </c>
      <c r="G100" s="7">
        <v>0</v>
      </c>
      <c r="H100" s="6">
        <v>0</v>
      </c>
      <c r="I100" s="6">
        <v>0</v>
      </c>
      <c r="J100" s="7">
        <v>199780</v>
      </c>
      <c r="K100" s="7">
        <v>269990</v>
      </c>
      <c r="L100" s="8">
        <v>0</v>
      </c>
      <c r="M100" s="6">
        <v>66</v>
      </c>
      <c r="N100" s="7">
        <v>0</v>
      </c>
      <c r="O100" s="8">
        <v>0</v>
      </c>
      <c r="P100" s="6">
        <v>0</v>
      </c>
      <c r="Q100" s="6">
        <v>0</v>
      </c>
      <c r="R100" s="6">
        <v>0</v>
      </c>
      <c r="S100" s="7">
        <v>0</v>
      </c>
      <c r="T100" s="6">
        <v>0</v>
      </c>
      <c r="U100" s="6">
        <v>0</v>
      </c>
      <c r="V100" s="6">
        <v>0</v>
      </c>
      <c r="W100" s="7">
        <v>0</v>
      </c>
      <c r="X100" s="7">
        <v>317450</v>
      </c>
      <c r="Y100" s="6">
        <v>0</v>
      </c>
      <c r="Z100" s="7">
        <v>636520</v>
      </c>
      <c r="AA100" s="7">
        <v>13470</v>
      </c>
      <c r="AB100" s="8">
        <v>0</v>
      </c>
      <c r="AC100" s="8">
        <v>0</v>
      </c>
      <c r="AD100" s="6">
        <v>0</v>
      </c>
      <c r="AE100" s="6">
        <v>0</v>
      </c>
      <c r="AF100" s="7">
        <v>370</v>
      </c>
      <c r="AG100" s="7">
        <v>5840</v>
      </c>
      <c r="AH100" s="7">
        <v>2570</v>
      </c>
      <c r="AI100" s="8">
        <v>530</v>
      </c>
      <c r="AJ100" s="7">
        <v>1794</v>
      </c>
      <c r="AK100" s="8">
        <v>0</v>
      </c>
      <c r="AL100" s="8">
        <v>0</v>
      </c>
      <c r="AM100" s="8">
        <v>0</v>
      </c>
      <c r="AN100" s="7">
        <v>400</v>
      </c>
      <c r="AO100" s="7">
        <v>1080</v>
      </c>
      <c r="AP100" s="8">
        <v>240</v>
      </c>
      <c r="AQ100" s="7">
        <v>7100</v>
      </c>
      <c r="AR100" s="7">
        <v>19580</v>
      </c>
      <c r="AS100" s="7">
        <v>55520</v>
      </c>
      <c r="AT100" s="8">
        <v>0</v>
      </c>
      <c r="AU100" s="7">
        <v>18660</v>
      </c>
      <c r="AV100" s="7">
        <v>349750</v>
      </c>
      <c r="AW100" s="7"/>
      <c r="AX100" s="8">
        <v>0</v>
      </c>
      <c r="AY100" s="7">
        <v>512920</v>
      </c>
      <c r="AZ100" s="8">
        <v>0</v>
      </c>
      <c r="BA100" s="7">
        <v>189660</v>
      </c>
      <c r="BB100" s="7">
        <v>57110</v>
      </c>
      <c r="BC100" s="8">
        <v>0</v>
      </c>
      <c r="BD100" s="8">
        <v>57110</v>
      </c>
      <c r="BE100" s="8">
        <v>0</v>
      </c>
      <c r="BF100" s="6">
        <v>0</v>
      </c>
      <c r="BG100" s="8">
        <v>189660</v>
      </c>
      <c r="BH100" s="8">
        <v>512920</v>
      </c>
      <c r="BI100" s="8">
        <v>0</v>
      </c>
      <c r="BJ100" s="8">
        <v>0</v>
      </c>
      <c r="BK100" s="8">
        <v>0</v>
      </c>
      <c r="BL100" s="45">
        <v>1957940</v>
      </c>
      <c r="BM100" s="45">
        <v>702580</v>
      </c>
      <c r="BN100" s="45">
        <v>2660520</v>
      </c>
      <c r="BO100" s="40" t="s">
        <v>170</v>
      </c>
      <c r="BP100" s="22" t="s">
        <v>259</v>
      </c>
      <c r="BQ100" s="52" t="s">
        <v>260</v>
      </c>
      <c r="BR100" s="55">
        <v>21600</v>
      </c>
      <c r="BS100" s="50">
        <v>661.92497532082928</v>
      </c>
      <c r="BT100" s="80">
        <v>73.805049736775388</v>
      </c>
      <c r="BU100" s="75">
        <v>78.344027640671271</v>
      </c>
      <c r="BV100" s="14">
        <v>0</v>
      </c>
      <c r="BW100" s="14">
        <v>66.631293188548867</v>
      </c>
      <c r="BX100" s="14">
        <v>13.701875616979269</v>
      </c>
      <c r="BY100" s="14">
        <v>4.605133267522211</v>
      </c>
      <c r="BZ100" s="14">
        <v>49.304047384007895</v>
      </c>
      <c r="CA100" s="14">
        <v>157.0878578479763</v>
      </c>
      <c r="CB100" s="14">
        <v>86.315399802566631</v>
      </c>
      <c r="CC100" s="14">
        <v>243.40325765054294</v>
      </c>
      <c r="CD100" s="14">
        <v>14.094274432379072</v>
      </c>
      <c r="CE100" s="14">
        <v>0</v>
      </c>
      <c r="CF100" s="14">
        <v>126.58440276406712</v>
      </c>
      <c r="CG100" s="19">
        <v>0</v>
      </c>
    </row>
    <row r="101" spans="1:85" ht="13.8" x14ac:dyDescent="0.3">
      <c r="A101" s="3" t="s">
        <v>170</v>
      </c>
      <c r="B101" s="4" t="s">
        <v>261</v>
      </c>
      <c r="C101" s="4" t="s">
        <v>262</v>
      </c>
      <c r="D101" s="5">
        <v>2266</v>
      </c>
      <c r="E101" s="6">
        <v>0</v>
      </c>
      <c r="F101" s="6">
        <v>11345</v>
      </c>
      <c r="G101" s="7">
        <v>46527</v>
      </c>
      <c r="H101" s="6">
        <v>0</v>
      </c>
      <c r="I101" s="6">
        <v>0</v>
      </c>
      <c r="J101" s="7">
        <v>0</v>
      </c>
      <c r="K101" s="7">
        <v>86399</v>
      </c>
      <c r="L101" s="8">
        <v>0</v>
      </c>
      <c r="M101" s="6">
        <v>0</v>
      </c>
      <c r="N101" s="7">
        <v>0</v>
      </c>
      <c r="O101" s="8">
        <v>0</v>
      </c>
      <c r="P101" s="6">
        <v>0</v>
      </c>
      <c r="Q101" s="6">
        <v>0</v>
      </c>
      <c r="R101" s="6">
        <v>0</v>
      </c>
      <c r="S101" s="7">
        <v>0</v>
      </c>
      <c r="T101" s="6">
        <v>0</v>
      </c>
      <c r="U101" s="6">
        <v>0</v>
      </c>
      <c r="V101" s="6">
        <v>2512</v>
      </c>
      <c r="W101" s="7">
        <v>0</v>
      </c>
      <c r="X101" s="7">
        <v>77152</v>
      </c>
      <c r="Y101" s="6">
        <v>0</v>
      </c>
      <c r="Z101" s="7">
        <v>148700</v>
      </c>
      <c r="AA101" s="7">
        <v>7411</v>
      </c>
      <c r="AB101" s="8">
        <v>0</v>
      </c>
      <c r="AC101" s="8">
        <v>0</v>
      </c>
      <c r="AD101" s="6">
        <v>0</v>
      </c>
      <c r="AE101" s="6">
        <v>0</v>
      </c>
      <c r="AF101" s="7">
        <v>17</v>
      </c>
      <c r="AG101" s="7">
        <v>726</v>
      </c>
      <c r="AH101" s="7">
        <v>678</v>
      </c>
      <c r="AI101" s="8">
        <v>0</v>
      </c>
      <c r="AJ101" s="7">
        <v>0</v>
      </c>
      <c r="AK101" s="8">
        <v>0</v>
      </c>
      <c r="AL101" s="8">
        <v>0</v>
      </c>
      <c r="AM101" s="8">
        <v>0</v>
      </c>
      <c r="AN101" s="7">
        <v>89</v>
      </c>
      <c r="AO101" s="7">
        <v>39</v>
      </c>
      <c r="AP101" s="8">
        <v>191</v>
      </c>
      <c r="AQ101" s="7">
        <v>1023</v>
      </c>
      <c r="AR101" s="7">
        <v>1945</v>
      </c>
      <c r="AS101" s="7">
        <v>4793</v>
      </c>
      <c r="AT101" s="8">
        <v>1025</v>
      </c>
      <c r="AU101" s="7">
        <v>2591</v>
      </c>
      <c r="AV101" s="7">
        <v>63999</v>
      </c>
      <c r="AW101" s="7"/>
      <c r="AX101" s="8">
        <v>0</v>
      </c>
      <c r="AY101" s="7">
        <v>373619</v>
      </c>
      <c r="AZ101" s="8">
        <v>0</v>
      </c>
      <c r="BA101" s="7">
        <v>40605</v>
      </c>
      <c r="BB101" s="7">
        <v>17529</v>
      </c>
      <c r="BC101" s="8">
        <v>0</v>
      </c>
      <c r="BD101" s="8">
        <v>0</v>
      </c>
      <c r="BE101" s="8">
        <v>17529</v>
      </c>
      <c r="BF101" s="6">
        <v>0</v>
      </c>
      <c r="BG101" s="8">
        <v>40605</v>
      </c>
      <c r="BH101" s="8">
        <v>373619</v>
      </c>
      <c r="BI101" s="8">
        <v>0</v>
      </c>
      <c r="BJ101" s="8">
        <v>0</v>
      </c>
      <c r="BK101" s="8">
        <v>0</v>
      </c>
      <c r="BL101" s="45">
        <v>457162</v>
      </c>
      <c r="BM101" s="45">
        <v>431753</v>
      </c>
      <c r="BN101" s="45">
        <v>888915</v>
      </c>
      <c r="BO101" s="40" t="s">
        <v>170</v>
      </c>
      <c r="BP101" s="22" t="s">
        <v>261</v>
      </c>
      <c r="BQ101" s="52" t="s">
        <v>262</v>
      </c>
      <c r="BR101" s="55">
        <v>27590</v>
      </c>
      <c r="BS101" s="50">
        <v>404.4593998234775</v>
      </c>
      <c r="BT101" s="80">
        <v>52.891364477007762</v>
      </c>
      <c r="BU101" s="75">
        <v>39.054280670785523</v>
      </c>
      <c r="BV101" s="14">
        <v>20.984995586937334</v>
      </c>
      <c r="BW101" s="14">
        <v>38.128420123565753</v>
      </c>
      <c r="BX101" s="14">
        <v>2.1151809355692852</v>
      </c>
      <c r="BY101" s="14">
        <v>1.1434245366284201</v>
      </c>
      <c r="BZ101" s="14">
        <v>0</v>
      </c>
      <c r="CA101" s="14">
        <v>65.622241835834075</v>
      </c>
      <c r="CB101" s="14">
        <v>28.24315975286849</v>
      </c>
      <c r="CC101" s="14">
        <v>93.865401588702554</v>
      </c>
      <c r="CD101" s="14">
        <v>0</v>
      </c>
      <c r="CE101" s="14">
        <v>7.7356575463371584</v>
      </c>
      <c r="CF101" s="14">
        <v>164.88040600176524</v>
      </c>
      <c r="CG101" s="19">
        <v>1.1085613415710502</v>
      </c>
    </row>
    <row r="102" spans="1:85" ht="13.8" x14ac:dyDescent="0.3">
      <c r="A102" s="3" t="s">
        <v>170</v>
      </c>
      <c r="B102" s="4" t="s">
        <v>263</v>
      </c>
      <c r="C102" s="4" t="s">
        <v>264</v>
      </c>
      <c r="D102" s="5">
        <v>7640</v>
      </c>
      <c r="E102" s="6">
        <v>64</v>
      </c>
      <c r="F102" s="6">
        <v>0</v>
      </c>
      <c r="G102" s="7">
        <v>0</v>
      </c>
      <c r="H102" s="6">
        <v>0</v>
      </c>
      <c r="I102" s="6">
        <v>0</v>
      </c>
      <c r="J102" s="7">
        <v>260460</v>
      </c>
      <c r="K102" s="7">
        <v>235090</v>
      </c>
      <c r="L102" s="8">
        <v>0</v>
      </c>
      <c r="M102" s="6">
        <v>0</v>
      </c>
      <c r="N102" s="7">
        <v>450</v>
      </c>
      <c r="O102" s="8">
        <v>0</v>
      </c>
      <c r="P102" s="6">
        <v>0</v>
      </c>
      <c r="Q102" s="6">
        <v>0</v>
      </c>
      <c r="R102" s="6">
        <v>0</v>
      </c>
      <c r="S102" s="7">
        <v>0</v>
      </c>
      <c r="T102" s="6">
        <v>0</v>
      </c>
      <c r="U102" s="6">
        <v>0</v>
      </c>
      <c r="V102" s="6">
        <v>0</v>
      </c>
      <c r="W102" s="7">
        <v>28020</v>
      </c>
      <c r="X102" s="7">
        <v>355535</v>
      </c>
      <c r="Y102" s="6">
        <v>0</v>
      </c>
      <c r="Z102" s="7">
        <v>702760</v>
      </c>
      <c r="AA102" s="7">
        <v>31500</v>
      </c>
      <c r="AB102" s="8">
        <v>0</v>
      </c>
      <c r="AC102" s="8">
        <v>0</v>
      </c>
      <c r="AD102" s="6">
        <v>0</v>
      </c>
      <c r="AE102" s="6">
        <v>0</v>
      </c>
      <c r="AF102" s="7">
        <v>290</v>
      </c>
      <c r="AG102" s="7">
        <v>8280</v>
      </c>
      <c r="AH102" s="7">
        <v>4170</v>
      </c>
      <c r="AI102" s="8">
        <v>450</v>
      </c>
      <c r="AJ102" s="7">
        <v>0</v>
      </c>
      <c r="AK102" s="8">
        <v>0</v>
      </c>
      <c r="AL102" s="8">
        <v>0</v>
      </c>
      <c r="AM102" s="8">
        <v>0</v>
      </c>
      <c r="AN102" s="7">
        <v>470</v>
      </c>
      <c r="AO102" s="7">
        <v>960</v>
      </c>
      <c r="AP102" s="8">
        <v>586</v>
      </c>
      <c r="AQ102" s="7">
        <v>12710</v>
      </c>
      <c r="AR102" s="7">
        <v>19400</v>
      </c>
      <c r="AS102" s="7">
        <v>76000</v>
      </c>
      <c r="AT102" s="8">
        <v>16050</v>
      </c>
      <c r="AU102" s="7">
        <v>15660</v>
      </c>
      <c r="AV102" s="7">
        <v>161660</v>
      </c>
      <c r="AW102" s="7"/>
      <c r="AX102" s="8">
        <v>0</v>
      </c>
      <c r="AY102" s="7">
        <v>850825</v>
      </c>
      <c r="AZ102" s="8">
        <v>0</v>
      </c>
      <c r="BA102" s="7">
        <v>42400</v>
      </c>
      <c r="BB102" s="7">
        <v>41510</v>
      </c>
      <c r="BC102" s="8">
        <v>0</v>
      </c>
      <c r="BD102" s="8">
        <v>41510</v>
      </c>
      <c r="BE102" s="8">
        <v>0</v>
      </c>
      <c r="BF102" s="6">
        <v>42400</v>
      </c>
      <c r="BG102" s="8">
        <v>6670</v>
      </c>
      <c r="BH102" s="8">
        <v>850825</v>
      </c>
      <c r="BI102" s="8">
        <v>0</v>
      </c>
      <c r="BJ102" s="8">
        <v>0</v>
      </c>
      <c r="BK102" s="8">
        <v>0</v>
      </c>
      <c r="BL102" s="45">
        <v>2014475</v>
      </c>
      <c r="BM102" s="45">
        <v>857495</v>
      </c>
      <c r="BN102" s="45">
        <v>2871970</v>
      </c>
      <c r="BO102" s="40" t="s">
        <v>170</v>
      </c>
      <c r="BP102" s="22" t="s">
        <v>263</v>
      </c>
      <c r="BQ102" s="52" t="s">
        <v>264</v>
      </c>
      <c r="BR102" s="55">
        <v>91750</v>
      </c>
      <c r="BS102" s="50">
        <v>387.9214659685864</v>
      </c>
      <c r="BT102" s="80">
        <v>71.066936147814232</v>
      </c>
      <c r="BU102" s="75">
        <v>46.535994764397905</v>
      </c>
      <c r="BV102" s="14">
        <v>2.1007853403141361</v>
      </c>
      <c r="BW102" s="14">
        <v>30.770942408376964</v>
      </c>
      <c r="BX102" s="14">
        <v>9.9476439790575917</v>
      </c>
      <c r="BY102" s="14">
        <v>2.0497382198952878</v>
      </c>
      <c r="BZ102" s="14">
        <v>34.091623036649217</v>
      </c>
      <c r="CA102" s="14">
        <v>91.984293193717278</v>
      </c>
      <c r="CB102" s="14">
        <v>21.159685863874344</v>
      </c>
      <c r="CC102" s="14">
        <v>113.14397905759162</v>
      </c>
      <c r="CD102" s="14">
        <v>5.4332460732984291</v>
      </c>
      <c r="CE102" s="14">
        <v>0</v>
      </c>
      <c r="CF102" s="14">
        <v>111.36452879581152</v>
      </c>
      <c r="CG102" s="19">
        <v>3.667539267015707</v>
      </c>
    </row>
    <row r="103" spans="1:85" ht="13.8" x14ac:dyDescent="0.3">
      <c r="A103" s="3" t="s">
        <v>265</v>
      </c>
      <c r="B103" s="4" t="s">
        <v>266</v>
      </c>
      <c r="C103" s="4" t="s">
        <v>267</v>
      </c>
      <c r="D103" s="5">
        <v>2264</v>
      </c>
      <c r="E103" s="6">
        <v>0</v>
      </c>
      <c r="F103" s="6">
        <v>38220</v>
      </c>
      <c r="G103" s="7">
        <v>1960</v>
      </c>
      <c r="H103" s="6">
        <v>0</v>
      </c>
      <c r="I103" s="6">
        <v>0</v>
      </c>
      <c r="J103" s="7">
        <v>61115</v>
      </c>
      <c r="K103" s="7">
        <v>73320</v>
      </c>
      <c r="L103" s="8">
        <v>0</v>
      </c>
      <c r="M103" s="6">
        <v>0</v>
      </c>
      <c r="N103" s="7">
        <v>2970</v>
      </c>
      <c r="O103" s="8">
        <v>0</v>
      </c>
      <c r="P103" s="6">
        <v>0</v>
      </c>
      <c r="Q103" s="6">
        <v>0</v>
      </c>
      <c r="R103" s="6">
        <v>0</v>
      </c>
      <c r="S103" s="7">
        <v>127</v>
      </c>
      <c r="T103" s="6">
        <v>0</v>
      </c>
      <c r="U103" s="6">
        <v>0</v>
      </c>
      <c r="V103" s="6">
        <v>0</v>
      </c>
      <c r="W103" s="7">
        <v>0</v>
      </c>
      <c r="X103" s="7">
        <v>90020</v>
      </c>
      <c r="Y103" s="6">
        <v>0</v>
      </c>
      <c r="Z103" s="7">
        <v>210680</v>
      </c>
      <c r="AA103" s="7">
        <v>6580</v>
      </c>
      <c r="AB103" s="8">
        <v>0</v>
      </c>
      <c r="AC103" s="8">
        <v>0</v>
      </c>
      <c r="AD103" s="6">
        <v>0</v>
      </c>
      <c r="AE103" s="6">
        <v>0</v>
      </c>
      <c r="AF103" s="7">
        <v>280</v>
      </c>
      <c r="AG103" s="7">
        <v>1100</v>
      </c>
      <c r="AH103" s="7">
        <v>550</v>
      </c>
      <c r="AI103" s="8">
        <v>0</v>
      </c>
      <c r="AJ103" s="7">
        <v>0</v>
      </c>
      <c r="AK103" s="8">
        <v>0</v>
      </c>
      <c r="AL103" s="8">
        <v>0</v>
      </c>
      <c r="AM103" s="8">
        <v>160</v>
      </c>
      <c r="AN103" s="7">
        <v>0</v>
      </c>
      <c r="AO103" s="7">
        <v>210</v>
      </c>
      <c r="AP103" s="8">
        <v>0</v>
      </c>
      <c r="AQ103" s="7">
        <v>4950</v>
      </c>
      <c r="AR103" s="7">
        <v>2480</v>
      </c>
      <c r="AS103" s="7">
        <v>39840</v>
      </c>
      <c r="AT103" s="8">
        <v>0</v>
      </c>
      <c r="AU103" s="7">
        <v>17340</v>
      </c>
      <c r="AV103" s="7">
        <v>0</v>
      </c>
      <c r="AW103" s="7"/>
      <c r="AX103" s="8">
        <v>0</v>
      </c>
      <c r="AY103" s="7">
        <v>200765</v>
      </c>
      <c r="AZ103" s="8">
        <v>0</v>
      </c>
      <c r="BA103" s="7">
        <v>42400</v>
      </c>
      <c r="BB103" s="7">
        <v>58560</v>
      </c>
      <c r="BC103" s="8">
        <v>0</v>
      </c>
      <c r="BD103" s="8">
        <v>58560</v>
      </c>
      <c r="BE103" s="8">
        <v>0</v>
      </c>
      <c r="BF103" s="6">
        <v>0</v>
      </c>
      <c r="BG103" s="8">
        <v>42400</v>
      </c>
      <c r="BH103" s="8">
        <v>200765</v>
      </c>
      <c r="BI103" s="8">
        <v>0</v>
      </c>
      <c r="BJ103" s="8">
        <v>0</v>
      </c>
      <c r="BK103" s="8">
        <v>0</v>
      </c>
      <c r="BL103" s="45">
        <v>610462</v>
      </c>
      <c r="BM103" s="45">
        <v>243165</v>
      </c>
      <c r="BN103" s="45">
        <v>853627</v>
      </c>
      <c r="BO103" s="40" t="s">
        <v>265</v>
      </c>
      <c r="BP103" s="22" t="s">
        <v>266</v>
      </c>
      <c r="BQ103" s="52" t="s">
        <v>267</v>
      </c>
      <c r="BR103" s="55">
        <v>65450</v>
      </c>
      <c r="BS103" s="50">
        <v>405.95273851590105</v>
      </c>
      <c r="BT103" s="80">
        <v>73.542477942544522</v>
      </c>
      <c r="BU103" s="75">
        <v>56.64310954063604</v>
      </c>
      <c r="BV103" s="14">
        <v>0.86572438162544174</v>
      </c>
      <c r="BW103" s="14">
        <v>32.385159010600709</v>
      </c>
      <c r="BX103" s="14">
        <v>17.597173144876326</v>
      </c>
      <c r="BY103" s="14">
        <v>7.659010600706714</v>
      </c>
      <c r="BZ103" s="14">
        <v>26.994257950530034</v>
      </c>
      <c r="CA103" s="14">
        <v>93.056537102473499</v>
      </c>
      <c r="CB103" s="14">
        <v>0</v>
      </c>
      <c r="CC103" s="14">
        <v>93.056537102473499</v>
      </c>
      <c r="CD103" s="14">
        <v>25.865724381625441</v>
      </c>
      <c r="CE103" s="14">
        <v>0</v>
      </c>
      <c r="CF103" s="14">
        <v>88.677120141342755</v>
      </c>
      <c r="CG103" s="19">
        <v>0</v>
      </c>
    </row>
    <row r="104" spans="1:85" ht="13.8" x14ac:dyDescent="0.3">
      <c r="A104" s="3" t="s">
        <v>265</v>
      </c>
      <c r="B104" s="4" t="s">
        <v>268</v>
      </c>
      <c r="C104" s="4" t="s">
        <v>269</v>
      </c>
      <c r="D104" s="5">
        <v>4214</v>
      </c>
      <c r="E104" s="6">
        <v>0</v>
      </c>
      <c r="F104" s="6">
        <v>126910</v>
      </c>
      <c r="G104" s="7">
        <v>0</v>
      </c>
      <c r="H104" s="6">
        <v>0</v>
      </c>
      <c r="I104" s="6">
        <v>0</v>
      </c>
      <c r="J104" s="7">
        <v>125760</v>
      </c>
      <c r="K104" s="7">
        <v>130600</v>
      </c>
      <c r="L104" s="8">
        <v>0</v>
      </c>
      <c r="M104" s="6">
        <v>0</v>
      </c>
      <c r="N104" s="7">
        <v>0</v>
      </c>
      <c r="O104" s="8">
        <v>0</v>
      </c>
      <c r="P104" s="6">
        <v>0</v>
      </c>
      <c r="Q104" s="6">
        <v>0</v>
      </c>
      <c r="R104" s="6">
        <v>0</v>
      </c>
      <c r="S104" s="7">
        <v>80</v>
      </c>
      <c r="T104" s="6">
        <v>0</v>
      </c>
      <c r="U104" s="6">
        <v>0</v>
      </c>
      <c r="V104" s="6">
        <v>0</v>
      </c>
      <c r="W104" s="7">
        <v>0</v>
      </c>
      <c r="X104" s="7">
        <v>133070</v>
      </c>
      <c r="Y104" s="6">
        <v>0</v>
      </c>
      <c r="Z104" s="7">
        <v>695140</v>
      </c>
      <c r="AA104" s="7">
        <v>16360</v>
      </c>
      <c r="AB104" s="8">
        <v>0</v>
      </c>
      <c r="AC104" s="8">
        <v>0</v>
      </c>
      <c r="AD104" s="6">
        <v>0</v>
      </c>
      <c r="AE104" s="6">
        <v>0</v>
      </c>
      <c r="AF104" s="7">
        <v>230</v>
      </c>
      <c r="AG104" s="7">
        <v>5000</v>
      </c>
      <c r="AH104" s="7">
        <v>4000</v>
      </c>
      <c r="AI104" s="8">
        <v>0</v>
      </c>
      <c r="AJ104" s="7">
        <v>0</v>
      </c>
      <c r="AK104" s="8">
        <v>0</v>
      </c>
      <c r="AL104" s="8">
        <v>0</v>
      </c>
      <c r="AM104" s="8">
        <v>510</v>
      </c>
      <c r="AN104" s="7">
        <v>0</v>
      </c>
      <c r="AO104" s="7">
        <v>195</v>
      </c>
      <c r="AP104" s="8">
        <v>0</v>
      </c>
      <c r="AQ104" s="7">
        <v>10390</v>
      </c>
      <c r="AR104" s="7">
        <v>10640</v>
      </c>
      <c r="AS104" s="7">
        <v>50690</v>
      </c>
      <c r="AT104" s="8">
        <v>0</v>
      </c>
      <c r="AU104" s="7">
        <v>14230</v>
      </c>
      <c r="AV104" s="7">
        <v>87390</v>
      </c>
      <c r="AW104" s="7"/>
      <c r="AX104" s="8">
        <v>0</v>
      </c>
      <c r="AY104" s="7">
        <v>311740</v>
      </c>
      <c r="AZ104" s="8">
        <v>0</v>
      </c>
      <c r="BA104" s="7">
        <v>97310</v>
      </c>
      <c r="BB104" s="7">
        <v>39720</v>
      </c>
      <c r="BC104" s="8">
        <v>0</v>
      </c>
      <c r="BD104" s="8">
        <v>39720</v>
      </c>
      <c r="BE104" s="8">
        <v>0</v>
      </c>
      <c r="BF104" s="6">
        <v>17320</v>
      </c>
      <c r="BG104" s="8">
        <v>79990</v>
      </c>
      <c r="BH104" s="8">
        <v>311740</v>
      </c>
      <c r="BI104" s="8">
        <v>0</v>
      </c>
      <c r="BJ104" s="8">
        <v>0</v>
      </c>
      <c r="BK104" s="8">
        <v>0</v>
      </c>
      <c r="BL104" s="45">
        <v>1468235</v>
      </c>
      <c r="BM104" s="45">
        <v>391730</v>
      </c>
      <c r="BN104" s="45">
        <v>1859965</v>
      </c>
      <c r="BO104" s="40" t="s">
        <v>265</v>
      </c>
      <c r="BP104" s="22" t="s">
        <v>268</v>
      </c>
      <c r="BQ104" s="52" t="s">
        <v>269</v>
      </c>
      <c r="BR104" s="55">
        <v>66550.000000000015</v>
      </c>
      <c r="BS104" s="50">
        <v>457.17014712861891</v>
      </c>
      <c r="BT104" s="80">
        <v>79.666392423625041</v>
      </c>
      <c r="BU104" s="75">
        <v>61.694352159468437</v>
      </c>
      <c r="BV104" s="14">
        <v>0</v>
      </c>
      <c r="BW104" s="14">
        <v>30.991931656383482</v>
      </c>
      <c r="BX104" s="14">
        <v>12.028951115329853</v>
      </c>
      <c r="BY104" s="14">
        <v>3.3768391077361177</v>
      </c>
      <c r="BZ104" s="14">
        <v>29.843379212149976</v>
      </c>
      <c r="CA104" s="14">
        <v>164.95965828191743</v>
      </c>
      <c r="CB104" s="14">
        <v>20.738016136687232</v>
      </c>
      <c r="CC104" s="14">
        <v>185.69767441860466</v>
      </c>
      <c r="CD104" s="14">
        <v>9.4257237778832454</v>
      </c>
      <c r="CE104" s="14">
        <v>0</v>
      </c>
      <c r="CF104" s="14">
        <v>73.977218794494547</v>
      </c>
      <c r="CG104" s="19">
        <v>0</v>
      </c>
    </row>
    <row r="105" spans="1:85" ht="13.8" x14ac:dyDescent="0.3">
      <c r="A105" s="3" t="s">
        <v>265</v>
      </c>
      <c r="B105" s="4" t="s">
        <v>270</v>
      </c>
      <c r="C105" s="4" t="s">
        <v>271</v>
      </c>
      <c r="D105" s="5">
        <v>1877</v>
      </c>
      <c r="E105" s="6">
        <v>0</v>
      </c>
      <c r="F105" s="6">
        <v>79310</v>
      </c>
      <c r="G105" s="7">
        <v>0</v>
      </c>
      <c r="H105" s="6">
        <v>0</v>
      </c>
      <c r="I105" s="6">
        <v>0</v>
      </c>
      <c r="J105" s="7">
        <v>71750</v>
      </c>
      <c r="K105" s="7">
        <v>66070</v>
      </c>
      <c r="L105" s="8">
        <v>0</v>
      </c>
      <c r="M105" s="6">
        <v>0</v>
      </c>
      <c r="N105" s="7">
        <v>1028</v>
      </c>
      <c r="O105" s="8">
        <v>0</v>
      </c>
      <c r="P105" s="6">
        <v>0</v>
      </c>
      <c r="Q105" s="6">
        <v>0</v>
      </c>
      <c r="R105" s="6">
        <v>0</v>
      </c>
      <c r="S105" s="7">
        <v>0</v>
      </c>
      <c r="T105" s="6">
        <v>0</v>
      </c>
      <c r="U105" s="6">
        <v>0</v>
      </c>
      <c r="V105" s="6">
        <v>0</v>
      </c>
      <c r="W105" s="7">
        <v>0</v>
      </c>
      <c r="X105" s="7">
        <v>54300</v>
      </c>
      <c r="Y105" s="6">
        <v>0</v>
      </c>
      <c r="Z105" s="7">
        <v>239730</v>
      </c>
      <c r="AA105" s="7">
        <v>6480</v>
      </c>
      <c r="AB105" s="8">
        <v>0</v>
      </c>
      <c r="AC105" s="8">
        <v>0</v>
      </c>
      <c r="AD105" s="6">
        <v>0</v>
      </c>
      <c r="AE105" s="6">
        <v>0</v>
      </c>
      <c r="AF105" s="7">
        <v>0</v>
      </c>
      <c r="AG105" s="7">
        <v>690</v>
      </c>
      <c r="AH105" s="7">
        <v>1045</v>
      </c>
      <c r="AI105" s="8">
        <v>0</v>
      </c>
      <c r="AJ105" s="7">
        <v>60</v>
      </c>
      <c r="AK105" s="8">
        <v>200</v>
      </c>
      <c r="AL105" s="8">
        <v>0</v>
      </c>
      <c r="AM105" s="8">
        <v>30</v>
      </c>
      <c r="AN105" s="7">
        <v>0</v>
      </c>
      <c r="AO105" s="7">
        <v>175</v>
      </c>
      <c r="AP105" s="8">
        <v>0</v>
      </c>
      <c r="AQ105" s="7">
        <v>1060</v>
      </c>
      <c r="AR105" s="7">
        <v>1930</v>
      </c>
      <c r="AS105" s="7">
        <v>15550</v>
      </c>
      <c r="AT105" s="8">
        <v>0</v>
      </c>
      <c r="AU105" s="7">
        <v>5139</v>
      </c>
      <c r="AV105" s="7">
        <v>58524</v>
      </c>
      <c r="AW105" s="7"/>
      <c r="AX105" s="8">
        <v>0</v>
      </c>
      <c r="AY105" s="7">
        <v>161800</v>
      </c>
      <c r="AZ105" s="8">
        <v>0</v>
      </c>
      <c r="BA105" s="7">
        <v>0</v>
      </c>
      <c r="BB105" s="7">
        <v>20880</v>
      </c>
      <c r="BC105" s="8">
        <v>0</v>
      </c>
      <c r="BD105" s="8">
        <v>20880</v>
      </c>
      <c r="BE105" s="8">
        <v>0</v>
      </c>
      <c r="BF105" s="6">
        <v>0</v>
      </c>
      <c r="BG105" s="8">
        <v>0</v>
      </c>
      <c r="BH105" s="8">
        <v>161800</v>
      </c>
      <c r="BI105" s="8">
        <v>0</v>
      </c>
      <c r="BJ105" s="8">
        <v>0</v>
      </c>
      <c r="BK105" s="8">
        <v>0</v>
      </c>
      <c r="BL105" s="45">
        <v>623951</v>
      </c>
      <c r="BM105" s="45">
        <v>161800</v>
      </c>
      <c r="BN105" s="45">
        <v>785751</v>
      </c>
      <c r="BO105" s="40" t="s">
        <v>265</v>
      </c>
      <c r="BP105" s="22" t="s">
        <v>270</v>
      </c>
      <c r="BQ105" s="52" t="s">
        <v>271</v>
      </c>
      <c r="BR105" s="55">
        <v>81950</v>
      </c>
      <c r="BS105" s="50">
        <v>462.2807671816729</v>
      </c>
      <c r="BT105" s="80">
        <v>81.353023679815976</v>
      </c>
      <c r="BU105" s="75">
        <v>71.182738412360152</v>
      </c>
      <c r="BV105" s="14">
        <v>0</v>
      </c>
      <c r="BW105" s="14">
        <v>35.199786893979756</v>
      </c>
      <c r="BX105" s="14">
        <v>8.2844965370271701</v>
      </c>
      <c r="BY105" s="14">
        <v>2.7378795950985615</v>
      </c>
      <c r="BZ105" s="14">
        <v>38.225892381459779</v>
      </c>
      <c r="CA105" s="14">
        <v>127.71976558337774</v>
      </c>
      <c r="CB105" s="14">
        <v>31.179541822056475</v>
      </c>
      <c r="CC105" s="14">
        <v>158.8993074054342</v>
      </c>
      <c r="CD105" s="14">
        <v>11.124134256792754</v>
      </c>
      <c r="CE105" s="14">
        <v>0</v>
      </c>
      <c r="CF105" s="14">
        <v>86.201385189131599</v>
      </c>
      <c r="CG105" s="19">
        <v>0</v>
      </c>
    </row>
    <row r="106" spans="1:85" ht="13.8" x14ac:dyDescent="0.3">
      <c r="A106" s="3" t="s">
        <v>265</v>
      </c>
      <c r="B106" s="4" t="s">
        <v>272</v>
      </c>
      <c r="C106" s="4" t="s">
        <v>273</v>
      </c>
      <c r="D106" s="5">
        <v>137</v>
      </c>
      <c r="E106" s="6">
        <v>0</v>
      </c>
      <c r="F106" s="6">
        <v>0</v>
      </c>
      <c r="G106" s="7">
        <v>1480</v>
      </c>
      <c r="H106" s="6">
        <v>0</v>
      </c>
      <c r="I106" s="6">
        <v>0</v>
      </c>
      <c r="J106" s="7">
        <v>0</v>
      </c>
      <c r="K106" s="7">
        <v>2330</v>
      </c>
      <c r="L106" s="8">
        <v>0</v>
      </c>
      <c r="M106" s="6">
        <v>0</v>
      </c>
      <c r="N106" s="7">
        <v>0</v>
      </c>
      <c r="O106" s="8">
        <v>0</v>
      </c>
      <c r="P106" s="6">
        <v>0</v>
      </c>
      <c r="Q106" s="6">
        <v>0</v>
      </c>
      <c r="R106" s="6">
        <v>0</v>
      </c>
      <c r="S106" s="7">
        <v>0</v>
      </c>
      <c r="T106" s="6">
        <v>0</v>
      </c>
      <c r="U106" s="6">
        <v>0</v>
      </c>
      <c r="V106" s="6">
        <v>0</v>
      </c>
      <c r="W106" s="7">
        <v>0</v>
      </c>
      <c r="X106" s="7">
        <v>4220</v>
      </c>
      <c r="Y106" s="6">
        <v>0</v>
      </c>
      <c r="Z106" s="7">
        <v>0</v>
      </c>
      <c r="AA106" s="7">
        <v>0</v>
      </c>
      <c r="AB106" s="8">
        <v>0</v>
      </c>
      <c r="AC106" s="8">
        <v>0</v>
      </c>
      <c r="AD106" s="6">
        <v>0</v>
      </c>
      <c r="AE106" s="6">
        <v>0</v>
      </c>
      <c r="AF106" s="7">
        <v>0</v>
      </c>
      <c r="AG106" s="7">
        <v>0</v>
      </c>
      <c r="AH106" s="7">
        <v>0</v>
      </c>
      <c r="AI106" s="8">
        <v>0</v>
      </c>
      <c r="AJ106" s="7">
        <v>0</v>
      </c>
      <c r="AK106" s="8">
        <v>0</v>
      </c>
      <c r="AL106" s="8">
        <v>0</v>
      </c>
      <c r="AM106" s="8">
        <v>0</v>
      </c>
      <c r="AN106" s="7">
        <v>0</v>
      </c>
      <c r="AO106" s="7">
        <v>0</v>
      </c>
      <c r="AP106" s="8">
        <v>0</v>
      </c>
      <c r="AQ106" s="7">
        <v>0</v>
      </c>
      <c r="AR106" s="7">
        <v>0</v>
      </c>
      <c r="AS106" s="7">
        <v>2580</v>
      </c>
      <c r="AT106" s="8">
        <v>0</v>
      </c>
      <c r="AU106" s="7">
        <v>3074</v>
      </c>
      <c r="AV106" s="7">
        <v>25050</v>
      </c>
      <c r="AW106" s="7"/>
      <c r="AX106" s="8">
        <v>0</v>
      </c>
      <c r="AY106" s="7">
        <v>73770</v>
      </c>
      <c r="AZ106" s="8">
        <v>0</v>
      </c>
      <c r="BA106" s="7">
        <v>0</v>
      </c>
      <c r="BB106" s="7">
        <v>4320</v>
      </c>
      <c r="BC106" s="8">
        <v>0</v>
      </c>
      <c r="BD106" s="8">
        <v>4320</v>
      </c>
      <c r="BE106" s="8">
        <v>0</v>
      </c>
      <c r="BF106" s="6">
        <v>0</v>
      </c>
      <c r="BG106" s="8">
        <v>0</v>
      </c>
      <c r="BH106" s="8">
        <v>73770</v>
      </c>
      <c r="BI106" s="8">
        <v>0</v>
      </c>
      <c r="BJ106" s="8">
        <v>0</v>
      </c>
      <c r="BK106" s="8">
        <v>0</v>
      </c>
      <c r="BL106" s="45">
        <v>43054</v>
      </c>
      <c r="BM106" s="45">
        <v>73770</v>
      </c>
      <c r="BN106" s="45">
        <v>116824</v>
      </c>
      <c r="BO106" s="40" t="s">
        <v>265</v>
      </c>
      <c r="BP106" s="22" t="s">
        <v>272</v>
      </c>
      <c r="BQ106" s="52" t="s">
        <v>273</v>
      </c>
      <c r="BR106" s="55">
        <v>550</v>
      </c>
      <c r="BS106" s="50">
        <v>856.74452554744528</v>
      </c>
      <c r="BT106" s="80">
        <v>37.149624277949123</v>
      </c>
      <c r="BU106" s="75">
        <v>30.802919708029197</v>
      </c>
      <c r="BV106" s="14">
        <v>10.802919708029197</v>
      </c>
      <c r="BW106" s="14">
        <v>17.007299270072991</v>
      </c>
      <c r="BX106" s="14">
        <v>18.832116788321169</v>
      </c>
      <c r="BY106" s="14">
        <v>22.437956204379564</v>
      </c>
      <c r="BZ106" s="14">
        <v>0</v>
      </c>
      <c r="CA106" s="14">
        <v>0</v>
      </c>
      <c r="CB106" s="14">
        <v>182.84671532846716</v>
      </c>
      <c r="CC106" s="14">
        <v>182.84671532846716</v>
      </c>
      <c r="CD106" s="14">
        <v>31.532846715328468</v>
      </c>
      <c r="CE106" s="14">
        <v>0</v>
      </c>
      <c r="CF106" s="14">
        <v>538.46715328467155</v>
      </c>
      <c r="CG106" s="19">
        <v>0</v>
      </c>
    </row>
    <row r="107" spans="1:85" ht="13.8" x14ac:dyDescent="0.3">
      <c r="A107" s="3" t="s">
        <v>265</v>
      </c>
      <c r="B107" s="4" t="s">
        <v>274</v>
      </c>
      <c r="C107" s="4" t="s">
        <v>275</v>
      </c>
      <c r="D107" s="5">
        <v>1809</v>
      </c>
      <c r="E107" s="6">
        <v>0</v>
      </c>
      <c r="F107" s="6">
        <v>111680</v>
      </c>
      <c r="G107" s="7">
        <v>0</v>
      </c>
      <c r="H107" s="6">
        <v>0</v>
      </c>
      <c r="I107" s="6">
        <v>0</v>
      </c>
      <c r="J107" s="7">
        <v>70310</v>
      </c>
      <c r="K107" s="7">
        <v>54050</v>
      </c>
      <c r="L107" s="8">
        <v>0</v>
      </c>
      <c r="M107" s="6">
        <v>0</v>
      </c>
      <c r="N107" s="7">
        <v>1562</v>
      </c>
      <c r="O107" s="8">
        <v>0</v>
      </c>
      <c r="P107" s="6">
        <v>0</v>
      </c>
      <c r="Q107" s="6">
        <v>0</v>
      </c>
      <c r="R107" s="6">
        <v>0</v>
      </c>
      <c r="S107" s="7">
        <v>0</v>
      </c>
      <c r="T107" s="6">
        <v>0</v>
      </c>
      <c r="U107" s="6">
        <v>0</v>
      </c>
      <c r="V107" s="6">
        <v>0</v>
      </c>
      <c r="W107" s="7">
        <v>0</v>
      </c>
      <c r="X107" s="7">
        <v>33480</v>
      </c>
      <c r="Y107" s="6">
        <v>0</v>
      </c>
      <c r="Z107" s="7">
        <v>161094</v>
      </c>
      <c r="AA107" s="7">
        <v>7490</v>
      </c>
      <c r="AB107" s="8">
        <v>0</v>
      </c>
      <c r="AC107" s="8">
        <v>0</v>
      </c>
      <c r="AD107" s="6">
        <v>0</v>
      </c>
      <c r="AE107" s="6">
        <v>0</v>
      </c>
      <c r="AF107" s="7">
        <v>300</v>
      </c>
      <c r="AG107" s="7">
        <v>700</v>
      </c>
      <c r="AH107" s="7">
        <v>760</v>
      </c>
      <c r="AI107" s="8">
        <v>0</v>
      </c>
      <c r="AJ107" s="7">
        <v>60</v>
      </c>
      <c r="AK107" s="8">
        <v>200</v>
      </c>
      <c r="AL107" s="8">
        <v>0</v>
      </c>
      <c r="AM107" s="8">
        <v>70</v>
      </c>
      <c r="AN107" s="7">
        <v>0</v>
      </c>
      <c r="AO107" s="7">
        <v>100</v>
      </c>
      <c r="AP107" s="8">
        <v>0</v>
      </c>
      <c r="AQ107" s="7">
        <v>1160</v>
      </c>
      <c r="AR107" s="7">
        <v>2010</v>
      </c>
      <c r="AS107" s="7">
        <v>19688</v>
      </c>
      <c r="AT107" s="8">
        <v>0</v>
      </c>
      <c r="AU107" s="7">
        <v>9747</v>
      </c>
      <c r="AV107" s="7">
        <v>44858</v>
      </c>
      <c r="AW107" s="7"/>
      <c r="AX107" s="8">
        <v>0</v>
      </c>
      <c r="AY107" s="7">
        <v>198230</v>
      </c>
      <c r="AZ107" s="8">
        <v>0</v>
      </c>
      <c r="BA107" s="7">
        <v>0</v>
      </c>
      <c r="BB107" s="7">
        <v>16160</v>
      </c>
      <c r="BC107" s="8">
        <v>5457740</v>
      </c>
      <c r="BD107" s="8">
        <v>16160</v>
      </c>
      <c r="BE107" s="8">
        <v>0</v>
      </c>
      <c r="BF107" s="6">
        <v>0</v>
      </c>
      <c r="BG107" s="8">
        <v>0</v>
      </c>
      <c r="BH107" s="8">
        <v>198230</v>
      </c>
      <c r="BI107" s="8">
        <v>0</v>
      </c>
      <c r="BJ107" s="8">
        <v>0</v>
      </c>
      <c r="BK107" s="8">
        <v>0</v>
      </c>
      <c r="BL107" s="45">
        <v>535479</v>
      </c>
      <c r="BM107" s="45">
        <v>198230</v>
      </c>
      <c r="BN107" s="45">
        <v>733709</v>
      </c>
      <c r="BO107" s="40" t="s">
        <v>265</v>
      </c>
      <c r="BP107" s="22" t="s">
        <v>274</v>
      </c>
      <c r="BQ107" s="52" t="s">
        <v>275</v>
      </c>
      <c r="BR107" s="55">
        <v>46200</v>
      </c>
      <c r="BS107" s="50">
        <v>431.12714206744056</v>
      </c>
      <c r="BT107" s="80">
        <v>74.582932111310413</v>
      </c>
      <c r="BU107" s="75">
        <v>80.243228302929793</v>
      </c>
      <c r="BV107" s="14">
        <v>0</v>
      </c>
      <c r="BW107" s="14">
        <v>29.878385848535103</v>
      </c>
      <c r="BX107" s="14">
        <v>10.883360972913211</v>
      </c>
      <c r="BY107" s="14">
        <v>5.3880597014925371</v>
      </c>
      <c r="BZ107" s="14">
        <v>38.86677722498618</v>
      </c>
      <c r="CA107" s="14">
        <v>89.0514096185738</v>
      </c>
      <c r="CB107" s="14">
        <v>24.797125483692646</v>
      </c>
      <c r="CC107" s="14">
        <v>113.84853510226644</v>
      </c>
      <c r="CD107" s="14">
        <v>8.9331122166943064</v>
      </c>
      <c r="CE107" s="14">
        <v>0</v>
      </c>
      <c r="CF107" s="14">
        <v>109.57987838584853</v>
      </c>
      <c r="CG107" s="19">
        <v>0</v>
      </c>
    </row>
    <row r="108" spans="1:85" ht="13.8" x14ac:dyDescent="0.3">
      <c r="A108" s="3" t="s">
        <v>265</v>
      </c>
      <c r="B108" s="4" t="s">
        <v>276</v>
      </c>
      <c r="C108" s="4" t="s">
        <v>277</v>
      </c>
      <c r="D108" s="5">
        <v>7007</v>
      </c>
      <c r="E108" s="6">
        <v>0</v>
      </c>
      <c r="F108" s="6">
        <v>146260</v>
      </c>
      <c r="G108" s="7">
        <v>0</v>
      </c>
      <c r="H108" s="6">
        <v>0</v>
      </c>
      <c r="I108" s="6">
        <v>0</v>
      </c>
      <c r="J108" s="7">
        <v>216870</v>
      </c>
      <c r="K108" s="7">
        <v>230740</v>
      </c>
      <c r="L108" s="8">
        <v>0</v>
      </c>
      <c r="M108" s="6">
        <v>0</v>
      </c>
      <c r="N108" s="7">
        <v>0</v>
      </c>
      <c r="O108" s="8">
        <v>0</v>
      </c>
      <c r="P108" s="6">
        <v>0</v>
      </c>
      <c r="Q108" s="6">
        <v>0</v>
      </c>
      <c r="R108" s="6">
        <v>0</v>
      </c>
      <c r="S108" s="7">
        <v>1046</v>
      </c>
      <c r="T108" s="6">
        <v>0</v>
      </c>
      <c r="U108" s="6">
        <v>0</v>
      </c>
      <c r="V108" s="6">
        <v>0</v>
      </c>
      <c r="W108" s="7">
        <v>0</v>
      </c>
      <c r="X108" s="7">
        <v>228360</v>
      </c>
      <c r="Y108" s="6">
        <v>0</v>
      </c>
      <c r="Z108" s="7">
        <v>681609</v>
      </c>
      <c r="AA108" s="7">
        <v>39800</v>
      </c>
      <c r="AB108" s="8">
        <v>0</v>
      </c>
      <c r="AC108" s="8">
        <v>0</v>
      </c>
      <c r="AD108" s="6">
        <v>0</v>
      </c>
      <c r="AE108" s="6">
        <v>0</v>
      </c>
      <c r="AF108" s="7">
        <v>320</v>
      </c>
      <c r="AG108" s="7">
        <v>0</v>
      </c>
      <c r="AH108" s="7">
        <v>1490</v>
      </c>
      <c r="AI108" s="8">
        <v>0</v>
      </c>
      <c r="AJ108" s="7">
        <v>0</v>
      </c>
      <c r="AK108" s="8">
        <v>0</v>
      </c>
      <c r="AL108" s="8">
        <v>0</v>
      </c>
      <c r="AM108" s="8">
        <v>520</v>
      </c>
      <c r="AN108" s="7">
        <v>0</v>
      </c>
      <c r="AO108" s="7">
        <v>3045</v>
      </c>
      <c r="AP108" s="8">
        <v>0</v>
      </c>
      <c r="AQ108" s="7">
        <v>15928</v>
      </c>
      <c r="AR108" s="7">
        <v>8430</v>
      </c>
      <c r="AS108" s="7">
        <v>40160</v>
      </c>
      <c r="AT108" s="8">
        <v>0</v>
      </c>
      <c r="AU108" s="7">
        <v>32270</v>
      </c>
      <c r="AV108" s="7">
        <v>116200</v>
      </c>
      <c r="AW108" s="7"/>
      <c r="AX108" s="8">
        <v>0</v>
      </c>
      <c r="AY108" s="7">
        <v>863660</v>
      </c>
      <c r="AZ108" s="8">
        <v>0</v>
      </c>
      <c r="BA108" s="7">
        <v>90100</v>
      </c>
      <c r="BB108" s="7">
        <v>112610</v>
      </c>
      <c r="BC108" s="8">
        <v>4290750</v>
      </c>
      <c r="BD108" s="8">
        <v>112610</v>
      </c>
      <c r="BE108" s="8">
        <v>0</v>
      </c>
      <c r="BF108" s="6">
        <v>37900</v>
      </c>
      <c r="BG108" s="8">
        <v>52200</v>
      </c>
      <c r="BH108" s="8">
        <v>863660</v>
      </c>
      <c r="BI108" s="8">
        <v>0</v>
      </c>
      <c r="BJ108" s="8">
        <v>0</v>
      </c>
      <c r="BK108" s="8">
        <v>0</v>
      </c>
      <c r="BL108" s="45">
        <v>1913558</v>
      </c>
      <c r="BM108" s="45">
        <v>915860</v>
      </c>
      <c r="BN108" s="45">
        <v>2829418</v>
      </c>
      <c r="BO108" s="40" t="s">
        <v>265</v>
      </c>
      <c r="BP108" s="22" t="s">
        <v>276</v>
      </c>
      <c r="BQ108" s="52" t="s">
        <v>277</v>
      </c>
      <c r="BR108" s="55">
        <v>199650</v>
      </c>
      <c r="BS108" s="50">
        <v>432.29170829170829</v>
      </c>
      <c r="BT108" s="80">
        <v>69.764297136941138</v>
      </c>
      <c r="BU108" s="75">
        <v>53.463679177964892</v>
      </c>
      <c r="BV108" s="14">
        <v>0</v>
      </c>
      <c r="BW108" s="14">
        <v>32.929927215641499</v>
      </c>
      <c r="BX108" s="14">
        <v>5.7314114456971597</v>
      </c>
      <c r="BY108" s="14">
        <v>4.6053946053946051</v>
      </c>
      <c r="BZ108" s="14">
        <v>30.950478093335235</v>
      </c>
      <c r="CA108" s="14">
        <v>97.275438846867416</v>
      </c>
      <c r="CB108" s="14">
        <v>16.583416583416582</v>
      </c>
      <c r="CC108" s="14">
        <v>113.858855430284</v>
      </c>
      <c r="CD108" s="14">
        <v>16.0710717853575</v>
      </c>
      <c r="CE108" s="14">
        <v>0</v>
      </c>
      <c r="CF108" s="14">
        <v>123.25674325674326</v>
      </c>
      <c r="CG108" s="19">
        <v>0</v>
      </c>
    </row>
    <row r="109" spans="1:85" ht="13.8" x14ac:dyDescent="0.3">
      <c r="A109" s="3" t="s">
        <v>265</v>
      </c>
      <c r="B109" s="4" t="s">
        <v>278</v>
      </c>
      <c r="C109" s="4" t="s">
        <v>279</v>
      </c>
      <c r="D109" s="5">
        <v>541</v>
      </c>
      <c r="E109" s="6">
        <v>0</v>
      </c>
      <c r="F109" s="6">
        <v>7890</v>
      </c>
      <c r="G109" s="7">
        <v>0</v>
      </c>
      <c r="H109" s="6">
        <v>0</v>
      </c>
      <c r="I109" s="6">
        <v>0</v>
      </c>
      <c r="J109" s="7">
        <v>11880</v>
      </c>
      <c r="K109" s="7">
        <v>17630</v>
      </c>
      <c r="L109" s="8">
        <v>0</v>
      </c>
      <c r="M109" s="6">
        <v>0</v>
      </c>
      <c r="N109" s="7">
        <v>685</v>
      </c>
      <c r="O109" s="8">
        <v>0</v>
      </c>
      <c r="P109" s="6">
        <v>0</v>
      </c>
      <c r="Q109" s="6">
        <v>0</v>
      </c>
      <c r="R109" s="6">
        <v>0</v>
      </c>
      <c r="S109" s="7">
        <v>26</v>
      </c>
      <c r="T109" s="6">
        <v>0</v>
      </c>
      <c r="U109" s="6">
        <v>0</v>
      </c>
      <c r="V109" s="6">
        <v>0</v>
      </c>
      <c r="W109" s="7">
        <v>0</v>
      </c>
      <c r="X109" s="7">
        <v>10510</v>
      </c>
      <c r="Y109" s="6">
        <v>0</v>
      </c>
      <c r="Z109" s="7">
        <v>38800</v>
      </c>
      <c r="AA109" s="7">
        <v>2470</v>
      </c>
      <c r="AB109" s="8">
        <v>90</v>
      </c>
      <c r="AC109" s="8">
        <v>0</v>
      </c>
      <c r="AD109" s="6">
        <v>0</v>
      </c>
      <c r="AE109" s="6">
        <v>0</v>
      </c>
      <c r="AF109" s="7">
        <v>210</v>
      </c>
      <c r="AG109" s="7">
        <v>5290</v>
      </c>
      <c r="AH109" s="7">
        <v>350</v>
      </c>
      <c r="AI109" s="8">
        <v>0</v>
      </c>
      <c r="AJ109" s="7">
        <v>380</v>
      </c>
      <c r="AK109" s="8">
        <v>1566</v>
      </c>
      <c r="AL109" s="8">
        <v>0</v>
      </c>
      <c r="AM109" s="8">
        <v>25</v>
      </c>
      <c r="AN109" s="7">
        <v>0</v>
      </c>
      <c r="AO109" s="7">
        <v>3060</v>
      </c>
      <c r="AP109" s="8">
        <v>0</v>
      </c>
      <c r="AQ109" s="7">
        <v>4870</v>
      </c>
      <c r="AR109" s="7">
        <v>6270</v>
      </c>
      <c r="AS109" s="7">
        <v>5136</v>
      </c>
      <c r="AT109" s="8">
        <v>0</v>
      </c>
      <c r="AU109" s="7">
        <v>1646</v>
      </c>
      <c r="AV109" s="7">
        <v>75804</v>
      </c>
      <c r="AW109" s="7"/>
      <c r="AX109" s="8">
        <v>0</v>
      </c>
      <c r="AY109" s="7">
        <v>34000</v>
      </c>
      <c r="AZ109" s="8">
        <v>0</v>
      </c>
      <c r="BA109" s="7">
        <v>0</v>
      </c>
      <c r="BB109" s="7">
        <v>20920</v>
      </c>
      <c r="BC109" s="8">
        <v>823320</v>
      </c>
      <c r="BD109" s="8">
        <v>20920</v>
      </c>
      <c r="BE109" s="8">
        <v>0</v>
      </c>
      <c r="BF109" s="6">
        <v>0</v>
      </c>
      <c r="BG109" s="8">
        <v>0</v>
      </c>
      <c r="BH109" s="8">
        <v>34000</v>
      </c>
      <c r="BI109" s="8">
        <v>0</v>
      </c>
      <c r="BJ109" s="8">
        <v>0</v>
      </c>
      <c r="BK109" s="8">
        <v>0</v>
      </c>
      <c r="BL109" s="45">
        <v>215508</v>
      </c>
      <c r="BM109" s="45">
        <v>34000</v>
      </c>
      <c r="BN109" s="45">
        <v>249508</v>
      </c>
      <c r="BO109" s="40" t="s">
        <v>265</v>
      </c>
      <c r="BP109" s="22" t="s">
        <v>278</v>
      </c>
      <c r="BQ109" s="52" t="s">
        <v>279</v>
      </c>
      <c r="BR109" s="55">
        <v>13750.000000000002</v>
      </c>
      <c r="BS109" s="50">
        <v>486.61367837338264</v>
      </c>
      <c r="BT109" s="80">
        <v>87.084912899133172</v>
      </c>
      <c r="BU109" s="75">
        <v>34.011090573012936</v>
      </c>
      <c r="BV109" s="14">
        <v>0</v>
      </c>
      <c r="BW109" s="14">
        <v>32.587800369685766</v>
      </c>
      <c r="BX109" s="14">
        <v>9.4935304990757849</v>
      </c>
      <c r="BY109" s="14">
        <v>3.042513863216266</v>
      </c>
      <c r="BZ109" s="14">
        <v>21.959334565619223</v>
      </c>
      <c r="CA109" s="14">
        <v>71.71903881700554</v>
      </c>
      <c r="CB109" s="14">
        <v>140.11829944547134</v>
      </c>
      <c r="CC109" s="14">
        <v>211.83733826247689</v>
      </c>
      <c r="CD109" s="14">
        <v>38.669131238447321</v>
      </c>
      <c r="CE109" s="14">
        <v>0</v>
      </c>
      <c r="CF109" s="14">
        <v>62.846580406654347</v>
      </c>
      <c r="CG109" s="19">
        <v>0</v>
      </c>
    </row>
    <row r="110" spans="1:85" ht="13.8" x14ac:dyDescent="0.3">
      <c r="A110" s="3" t="s">
        <v>265</v>
      </c>
      <c r="B110" s="4" t="s">
        <v>280</v>
      </c>
      <c r="C110" s="4" t="s">
        <v>281</v>
      </c>
      <c r="D110" s="5">
        <v>4564</v>
      </c>
      <c r="E110" s="6">
        <v>0</v>
      </c>
      <c r="F110" s="6">
        <v>79730</v>
      </c>
      <c r="G110" s="7">
        <v>0</v>
      </c>
      <c r="H110" s="6">
        <v>0</v>
      </c>
      <c r="I110" s="6">
        <v>0</v>
      </c>
      <c r="J110" s="7">
        <v>134330</v>
      </c>
      <c r="K110" s="7">
        <v>150010</v>
      </c>
      <c r="L110" s="8">
        <v>0</v>
      </c>
      <c r="M110" s="6">
        <v>84</v>
      </c>
      <c r="N110" s="7">
        <v>2720</v>
      </c>
      <c r="O110" s="8">
        <v>0</v>
      </c>
      <c r="P110" s="6">
        <v>0</v>
      </c>
      <c r="Q110" s="6">
        <v>0</v>
      </c>
      <c r="R110" s="6">
        <v>0</v>
      </c>
      <c r="S110" s="7">
        <v>260</v>
      </c>
      <c r="T110" s="6">
        <v>0</v>
      </c>
      <c r="U110" s="6">
        <v>0</v>
      </c>
      <c r="V110" s="6">
        <v>0</v>
      </c>
      <c r="W110" s="7">
        <v>0</v>
      </c>
      <c r="X110" s="7">
        <v>156500</v>
      </c>
      <c r="Y110" s="6">
        <v>0</v>
      </c>
      <c r="Z110" s="7">
        <v>629580</v>
      </c>
      <c r="AA110" s="7">
        <v>22940</v>
      </c>
      <c r="AB110" s="8">
        <v>0</v>
      </c>
      <c r="AC110" s="8">
        <v>0</v>
      </c>
      <c r="AD110" s="6">
        <v>0</v>
      </c>
      <c r="AE110" s="6">
        <v>0</v>
      </c>
      <c r="AF110" s="7">
        <v>110</v>
      </c>
      <c r="AG110" s="7">
        <v>10440</v>
      </c>
      <c r="AH110" s="7">
        <v>2650</v>
      </c>
      <c r="AI110" s="8">
        <v>0</v>
      </c>
      <c r="AJ110" s="7">
        <v>408</v>
      </c>
      <c r="AK110" s="8">
        <v>1918</v>
      </c>
      <c r="AL110" s="8">
        <v>0</v>
      </c>
      <c r="AM110" s="8">
        <v>380</v>
      </c>
      <c r="AN110" s="7">
        <v>0</v>
      </c>
      <c r="AO110" s="7">
        <v>2090</v>
      </c>
      <c r="AP110" s="8">
        <v>0</v>
      </c>
      <c r="AQ110" s="7">
        <v>9220</v>
      </c>
      <c r="AR110" s="7">
        <v>25430</v>
      </c>
      <c r="AS110" s="7">
        <v>73310</v>
      </c>
      <c r="AT110" s="8">
        <v>0</v>
      </c>
      <c r="AU110" s="7">
        <v>28195</v>
      </c>
      <c r="AV110" s="7">
        <v>37940</v>
      </c>
      <c r="AW110" s="7"/>
      <c r="AX110" s="8">
        <v>0</v>
      </c>
      <c r="AY110" s="7">
        <v>452507</v>
      </c>
      <c r="AZ110" s="8">
        <v>0</v>
      </c>
      <c r="BA110" s="7">
        <v>40200</v>
      </c>
      <c r="BB110" s="7">
        <v>63140</v>
      </c>
      <c r="BC110" s="8">
        <v>2089030</v>
      </c>
      <c r="BD110" s="8">
        <v>63140</v>
      </c>
      <c r="BE110" s="8">
        <v>0</v>
      </c>
      <c r="BF110" s="6">
        <v>16980</v>
      </c>
      <c r="BG110" s="8">
        <v>23220</v>
      </c>
      <c r="BH110" s="8">
        <v>452507</v>
      </c>
      <c r="BI110" s="8">
        <v>0</v>
      </c>
      <c r="BJ110" s="8">
        <v>0</v>
      </c>
      <c r="BK110" s="8">
        <v>0</v>
      </c>
      <c r="BL110" s="45">
        <v>1448365</v>
      </c>
      <c r="BM110" s="45">
        <v>475727</v>
      </c>
      <c r="BN110" s="45">
        <v>1924092</v>
      </c>
      <c r="BO110" s="40" t="s">
        <v>265</v>
      </c>
      <c r="BP110" s="22" t="s">
        <v>280</v>
      </c>
      <c r="BQ110" s="52" t="s">
        <v>281</v>
      </c>
      <c r="BR110" s="55">
        <v>30800.000000000004</v>
      </c>
      <c r="BS110" s="50">
        <v>428.32865907099034</v>
      </c>
      <c r="BT110" s="80">
        <v>75.664793758427578</v>
      </c>
      <c r="BU110" s="75">
        <v>51.759421560035058</v>
      </c>
      <c r="BV110" s="14">
        <v>0</v>
      </c>
      <c r="BW110" s="14">
        <v>32.868098159509202</v>
      </c>
      <c r="BX110" s="14">
        <v>16.062664329535494</v>
      </c>
      <c r="BY110" s="14">
        <v>6.1776950043821213</v>
      </c>
      <c r="BZ110" s="14">
        <v>29.432515337423315</v>
      </c>
      <c r="CA110" s="14">
        <v>137.94478527607362</v>
      </c>
      <c r="CB110" s="14">
        <v>8.3128834355828225</v>
      </c>
      <c r="CC110" s="14">
        <v>146.25766871165644</v>
      </c>
      <c r="CD110" s="14">
        <v>13.834355828220859</v>
      </c>
      <c r="CE110" s="14">
        <v>0</v>
      </c>
      <c r="CF110" s="14">
        <v>99.147020157756359</v>
      </c>
      <c r="CG110" s="19">
        <v>0</v>
      </c>
    </row>
    <row r="111" spans="1:85" ht="13.8" x14ac:dyDescent="0.3">
      <c r="A111" s="3" t="s">
        <v>265</v>
      </c>
      <c r="B111" s="4" t="s">
        <v>282</v>
      </c>
      <c r="C111" s="4" t="s">
        <v>283</v>
      </c>
      <c r="D111" s="5">
        <v>273</v>
      </c>
      <c r="E111" s="6">
        <v>0</v>
      </c>
      <c r="F111" s="6">
        <v>0</v>
      </c>
      <c r="G111" s="7">
        <v>2980</v>
      </c>
      <c r="H111" s="6">
        <v>0</v>
      </c>
      <c r="I111" s="6">
        <v>0</v>
      </c>
      <c r="J111" s="7">
        <v>0</v>
      </c>
      <c r="K111" s="7">
        <v>2320</v>
      </c>
      <c r="L111" s="8">
        <v>0</v>
      </c>
      <c r="M111" s="6">
        <v>0</v>
      </c>
      <c r="N111" s="7">
        <v>0</v>
      </c>
      <c r="O111" s="8">
        <v>0</v>
      </c>
      <c r="P111" s="6">
        <v>0</v>
      </c>
      <c r="Q111" s="6">
        <v>0</v>
      </c>
      <c r="R111" s="6">
        <v>0</v>
      </c>
      <c r="S111" s="7">
        <v>0</v>
      </c>
      <c r="T111" s="6">
        <v>0</v>
      </c>
      <c r="U111" s="6">
        <v>0</v>
      </c>
      <c r="V111" s="6">
        <v>0</v>
      </c>
      <c r="W111" s="7">
        <v>0</v>
      </c>
      <c r="X111" s="7">
        <v>4220</v>
      </c>
      <c r="Y111" s="6">
        <v>0</v>
      </c>
      <c r="Z111" s="7">
        <v>110</v>
      </c>
      <c r="AA111" s="7">
        <v>0</v>
      </c>
      <c r="AB111" s="8">
        <v>0</v>
      </c>
      <c r="AC111" s="8">
        <v>0</v>
      </c>
      <c r="AD111" s="6">
        <v>0</v>
      </c>
      <c r="AE111" s="6">
        <v>0</v>
      </c>
      <c r="AF111" s="7">
        <v>0</v>
      </c>
      <c r="AG111" s="7">
        <v>0</v>
      </c>
      <c r="AH111" s="7">
        <v>0</v>
      </c>
      <c r="AI111" s="8">
        <v>0</v>
      </c>
      <c r="AJ111" s="7">
        <v>0</v>
      </c>
      <c r="AK111" s="8">
        <v>0</v>
      </c>
      <c r="AL111" s="8">
        <v>0</v>
      </c>
      <c r="AM111" s="8">
        <v>10</v>
      </c>
      <c r="AN111" s="7">
        <v>0</v>
      </c>
      <c r="AO111" s="7">
        <v>0</v>
      </c>
      <c r="AP111" s="8">
        <v>0</v>
      </c>
      <c r="AQ111" s="7">
        <v>0</v>
      </c>
      <c r="AR111" s="7">
        <v>0</v>
      </c>
      <c r="AS111" s="7">
        <v>215</v>
      </c>
      <c r="AT111" s="8">
        <v>0</v>
      </c>
      <c r="AU111" s="7">
        <v>0</v>
      </c>
      <c r="AV111" s="7">
        <v>0</v>
      </c>
      <c r="AW111" s="7"/>
      <c r="AX111" s="8">
        <v>0</v>
      </c>
      <c r="AY111" s="7">
        <v>65490</v>
      </c>
      <c r="AZ111" s="8">
        <v>0</v>
      </c>
      <c r="BA111" s="7">
        <v>0</v>
      </c>
      <c r="BB111" s="7">
        <v>20</v>
      </c>
      <c r="BC111" s="8">
        <v>17466540</v>
      </c>
      <c r="BD111" s="8">
        <v>20</v>
      </c>
      <c r="BE111" s="8">
        <v>0</v>
      </c>
      <c r="BF111" s="6">
        <v>0</v>
      </c>
      <c r="BG111" s="8">
        <v>0</v>
      </c>
      <c r="BH111" s="8">
        <v>65490</v>
      </c>
      <c r="BI111" s="8">
        <v>0</v>
      </c>
      <c r="BJ111" s="8">
        <v>0</v>
      </c>
      <c r="BK111" s="8">
        <v>0</v>
      </c>
      <c r="BL111" s="45">
        <v>9875</v>
      </c>
      <c r="BM111" s="45">
        <v>65490</v>
      </c>
      <c r="BN111" s="45">
        <v>75365</v>
      </c>
      <c r="BO111" s="40" t="s">
        <v>265</v>
      </c>
      <c r="BP111" s="22" t="s">
        <v>282</v>
      </c>
      <c r="BQ111" s="52" t="s">
        <v>283</v>
      </c>
      <c r="BR111" s="55">
        <v>3850.0000000000005</v>
      </c>
      <c r="BS111" s="50">
        <v>290.16483516483515</v>
      </c>
      <c r="BT111" s="80">
        <v>17.326263965158116</v>
      </c>
      <c r="BU111" s="75">
        <v>15.457875457875458</v>
      </c>
      <c r="BV111" s="14">
        <v>10.915750915750916</v>
      </c>
      <c r="BW111" s="14">
        <v>8.4981684981684982</v>
      </c>
      <c r="BX111" s="14">
        <v>0.78754578754578752</v>
      </c>
      <c r="BY111" s="14">
        <v>0</v>
      </c>
      <c r="BZ111" s="14">
        <v>0</v>
      </c>
      <c r="CA111" s="14">
        <v>0.40293040293040294</v>
      </c>
      <c r="CB111" s="14">
        <v>0</v>
      </c>
      <c r="CC111" s="14">
        <v>0.40293040293040294</v>
      </c>
      <c r="CD111" s="14">
        <v>7.3260073260073263E-2</v>
      </c>
      <c r="CE111" s="14">
        <v>0</v>
      </c>
      <c r="CF111" s="14">
        <v>239.8901098901099</v>
      </c>
      <c r="CG111" s="19">
        <v>0</v>
      </c>
    </row>
    <row r="112" spans="1:85" ht="13.8" x14ac:dyDescent="0.3">
      <c r="A112" s="3" t="s">
        <v>265</v>
      </c>
      <c r="B112" s="4" t="s">
        <v>284</v>
      </c>
      <c r="C112" s="4" t="s">
        <v>285</v>
      </c>
      <c r="D112" s="5">
        <v>504</v>
      </c>
      <c r="E112" s="6">
        <v>0</v>
      </c>
      <c r="F112" s="6">
        <v>0</v>
      </c>
      <c r="G112" s="7">
        <v>20060</v>
      </c>
      <c r="H112" s="6">
        <v>0</v>
      </c>
      <c r="I112" s="6">
        <v>0</v>
      </c>
      <c r="J112" s="7">
        <v>0</v>
      </c>
      <c r="K112" s="7">
        <v>11090</v>
      </c>
      <c r="L112" s="8">
        <v>0</v>
      </c>
      <c r="M112" s="6">
        <v>0</v>
      </c>
      <c r="N112" s="7">
        <v>190</v>
      </c>
      <c r="O112" s="8">
        <v>0</v>
      </c>
      <c r="P112" s="6">
        <v>0</v>
      </c>
      <c r="Q112" s="6">
        <v>0</v>
      </c>
      <c r="R112" s="6">
        <v>0</v>
      </c>
      <c r="S112" s="7">
        <v>0</v>
      </c>
      <c r="T112" s="6">
        <v>0</v>
      </c>
      <c r="U112" s="6">
        <v>0</v>
      </c>
      <c r="V112" s="6">
        <v>0</v>
      </c>
      <c r="W112" s="7">
        <v>0</v>
      </c>
      <c r="X112" s="7">
        <v>17900</v>
      </c>
      <c r="Y112" s="6">
        <v>0</v>
      </c>
      <c r="Z112" s="7">
        <v>53070</v>
      </c>
      <c r="AA112" s="7">
        <v>1180</v>
      </c>
      <c r="AB112" s="8">
        <v>0</v>
      </c>
      <c r="AC112" s="8">
        <v>0</v>
      </c>
      <c r="AD112" s="6">
        <v>0</v>
      </c>
      <c r="AE112" s="6">
        <v>0</v>
      </c>
      <c r="AF112" s="7">
        <v>80</v>
      </c>
      <c r="AG112" s="7">
        <v>110</v>
      </c>
      <c r="AH112" s="7">
        <v>130</v>
      </c>
      <c r="AI112" s="8">
        <v>0</v>
      </c>
      <c r="AJ112" s="7">
        <v>0</v>
      </c>
      <c r="AK112" s="8">
        <v>32</v>
      </c>
      <c r="AL112" s="8">
        <v>0</v>
      </c>
      <c r="AM112" s="8">
        <v>25</v>
      </c>
      <c r="AN112" s="7">
        <v>0</v>
      </c>
      <c r="AO112" s="7">
        <v>0</v>
      </c>
      <c r="AP112" s="8">
        <v>0</v>
      </c>
      <c r="AQ112" s="7">
        <v>360</v>
      </c>
      <c r="AR112" s="7">
        <v>180</v>
      </c>
      <c r="AS112" s="7">
        <v>3710</v>
      </c>
      <c r="AT112" s="8">
        <v>0</v>
      </c>
      <c r="AU112" s="7">
        <v>1210</v>
      </c>
      <c r="AV112" s="7">
        <v>368</v>
      </c>
      <c r="AW112" s="7"/>
      <c r="AX112" s="8">
        <v>0</v>
      </c>
      <c r="AY112" s="7">
        <v>41410</v>
      </c>
      <c r="AZ112" s="8">
        <v>0</v>
      </c>
      <c r="BA112" s="7">
        <v>0</v>
      </c>
      <c r="BB112" s="7">
        <v>3470</v>
      </c>
      <c r="BC112" s="8">
        <v>0</v>
      </c>
      <c r="BD112" s="8">
        <v>3470</v>
      </c>
      <c r="BE112" s="8">
        <v>0</v>
      </c>
      <c r="BF112" s="6">
        <v>0</v>
      </c>
      <c r="BG112" s="8">
        <v>0</v>
      </c>
      <c r="BH112" s="8">
        <v>41410</v>
      </c>
      <c r="BI112" s="8">
        <v>0</v>
      </c>
      <c r="BJ112" s="8">
        <v>0</v>
      </c>
      <c r="BK112" s="8">
        <v>0</v>
      </c>
      <c r="BL112" s="45">
        <v>113165</v>
      </c>
      <c r="BM112" s="45">
        <v>41410</v>
      </c>
      <c r="BN112" s="45">
        <v>154575</v>
      </c>
      <c r="BO112" s="40" t="s">
        <v>265</v>
      </c>
      <c r="BP112" s="22" t="s">
        <v>284</v>
      </c>
      <c r="BQ112" s="52" t="s">
        <v>285</v>
      </c>
      <c r="BR112" s="55">
        <v>4950</v>
      </c>
      <c r="BS112" s="50">
        <v>316.51785714285717</v>
      </c>
      <c r="BT112" s="80">
        <v>74.041686256072708</v>
      </c>
      <c r="BU112" s="75">
        <v>35.515873015873019</v>
      </c>
      <c r="BV112" s="14">
        <v>39.801587301587304</v>
      </c>
      <c r="BW112" s="14">
        <v>22.003968253968253</v>
      </c>
      <c r="BX112" s="14">
        <v>7.3611111111111107</v>
      </c>
      <c r="BY112" s="14">
        <v>2.4007936507936507</v>
      </c>
      <c r="BZ112" s="14">
        <v>0</v>
      </c>
      <c r="CA112" s="14">
        <v>105.29761904761905</v>
      </c>
      <c r="CB112" s="14">
        <v>0.73015873015873012</v>
      </c>
      <c r="CC112" s="14">
        <v>106.02777777777777</v>
      </c>
      <c r="CD112" s="14">
        <v>6.8849206349206353</v>
      </c>
      <c r="CE112" s="14">
        <v>0</v>
      </c>
      <c r="CF112" s="14">
        <v>82.162698412698418</v>
      </c>
      <c r="CG112" s="19">
        <v>0</v>
      </c>
    </row>
    <row r="113" spans="1:85" ht="13.8" x14ac:dyDescent="0.3">
      <c r="A113" s="3" t="s">
        <v>265</v>
      </c>
      <c r="B113" s="4" t="s">
        <v>286</v>
      </c>
      <c r="C113" s="4" t="s">
        <v>287</v>
      </c>
      <c r="D113" s="5">
        <v>10289</v>
      </c>
      <c r="E113" s="6">
        <v>42</v>
      </c>
      <c r="F113" s="6">
        <v>0</v>
      </c>
      <c r="G113" s="7">
        <v>0</v>
      </c>
      <c r="H113" s="6">
        <v>0</v>
      </c>
      <c r="I113" s="6">
        <v>0</v>
      </c>
      <c r="J113" s="7">
        <v>348850</v>
      </c>
      <c r="K113" s="7">
        <v>346950</v>
      </c>
      <c r="L113" s="8">
        <v>0</v>
      </c>
      <c r="M113" s="6">
        <v>0</v>
      </c>
      <c r="N113" s="7">
        <v>10470</v>
      </c>
      <c r="O113" s="8">
        <v>0</v>
      </c>
      <c r="P113" s="6">
        <v>0</v>
      </c>
      <c r="Q113" s="6">
        <v>0</v>
      </c>
      <c r="R113" s="6">
        <v>0</v>
      </c>
      <c r="S113" s="7">
        <v>130</v>
      </c>
      <c r="T113" s="6">
        <v>0</v>
      </c>
      <c r="U113" s="6">
        <v>0</v>
      </c>
      <c r="V113" s="6">
        <v>0</v>
      </c>
      <c r="W113" s="7">
        <v>0</v>
      </c>
      <c r="X113" s="7">
        <v>517080</v>
      </c>
      <c r="Y113" s="6">
        <v>0</v>
      </c>
      <c r="Z113" s="7">
        <v>1296190</v>
      </c>
      <c r="AA113" s="7">
        <v>35540</v>
      </c>
      <c r="AB113" s="8">
        <v>0</v>
      </c>
      <c r="AC113" s="8">
        <v>0</v>
      </c>
      <c r="AD113" s="6">
        <v>0</v>
      </c>
      <c r="AE113" s="6">
        <v>0</v>
      </c>
      <c r="AF113" s="7">
        <v>360</v>
      </c>
      <c r="AG113" s="7">
        <v>7060</v>
      </c>
      <c r="AH113" s="7">
        <v>4980</v>
      </c>
      <c r="AI113" s="8">
        <v>0</v>
      </c>
      <c r="AJ113" s="7">
        <v>1458</v>
      </c>
      <c r="AK113" s="8">
        <v>1764</v>
      </c>
      <c r="AL113" s="8">
        <v>0</v>
      </c>
      <c r="AM113" s="8">
        <v>490</v>
      </c>
      <c r="AN113" s="7">
        <v>0</v>
      </c>
      <c r="AO113" s="7">
        <v>20</v>
      </c>
      <c r="AP113" s="8">
        <v>0</v>
      </c>
      <c r="AQ113" s="7">
        <v>9880</v>
      </c>
      <c r="AR113" s="7">
        <v>14540</v>
      </c>
      <c r="AS113" s="7">
        <v>44630</v>
      </c>
      <c r="AT113" s="8">
        <v>0</v>
      </c>
      <c r="AU113" s="7">
        <v>24320</v>
      </c>
      <c r="AV113" s="7">
        <v>127930</v>
      </c>
      <c r="AW113" s="7"/>
      <c r="AX113" s="8">
        <v>0</v>
      </c>
      <c r="AY113" s="7">
        <v>998625</v>
      </c>
      <c r="AZ113" s="8">
        <v>0</v>
      </c>
      <c r="BA113" s="7">
        <v>86640</v>
      </c>
      <c r="BB113" s="7">
        <v>96100</v>
      </c>
      <c r="BC113" s="8">
        <v>0</v>
      </c>
      <c r="BD113" s="8">
        <v>96100</v>
      </c>
      <c r="BE113" s="8">
        <v>0</v>
      </c>
      <c r="BF113" s="6">
        <v>0</v>
      </c>
      <c r="BG113" s="8">
        <v>86640</v>
      </c>
      <c r="BH113" s="8">
        <v>998625</v>
      </c>
      <c r="BI113" s="8">
        <v>0</v>
      </c>
      <c r="BJ113" s="8">
        <v>0</v>
      </c>
      <c r="BK113" s="8">
        <v>0</v>
      </c>
      <c r="BL113" s="45">
        <v>2888784</v>
      </c>
      <c r="BM113" s="45">
        <v>1085265</v>
      </c>
      <c r="BN113" s="45">
        <v>3974049</v>
      </c>
      <c r="BO113" s="40" t="s">
        <v>265</v>
      </c>
      <c r="BP113" s="22" t="s">
        <v>286</v>
      </c>
      <c r="BQ113" s="52" t="s">
        <v>287</v>
      </c>
      <c r="BR113" s="55">
        <v>123200.00000000001</v>
      </c>
      <c r="BS113" s="50">
        <v>398.21644474681699</v>
      </c>
      <c r="BT113" s="80">
        <v>73.512349383696233</v>
      </c>
      <c r="BU113" s="75">
        <v>50.255612790358633</v>
      </c>
      <c r="BV113" s="14">
        <v>0</v>
      </c>
      <c r="BW113" s="14">
        <v>33.720478180581203</v>
      </c>
      <c r="BX113" s="14">
        <v>4.3376421420934976</v>
      </c>
      <c r="BY113" s="14">
        <v>2.3636893770045679</v>
      </c>
      <c r="BZ113" s="14">
        <v>33.905141413159683</v>
      </c>
      <c r="CA113" s="14">
        <v>125.97822917679075</v>
      </c>
      <c r="CB113" s="14">
        <v>12.433667023034308</v>
      </c>
      <c r="CC113" s="14">
        <v>138.41189619982507</v>
      </c>
      <c r="CD113" s="14">
        <v>9.34007192146953</v>
      </c>
      <c r="CE113" s="14">
        <v>0</v>
      </c>
      <c r="CF113" s="14">
        <v>97.057537175624446</v>
      </c>
      <c r="CG113" s="19">
        <v>0</v>
      </c>
    </row>
    <row r="114" spans="1:85" ht="13.8" x14ac:dyDescent="0.3">
      <c r="A114" s="3" t="s">
        <v>265</v>
      </c>
      <c r="B114" s="4" t="s">
        <v>288</v>
      </c>
      <c r="C114" s="4" t="s">
        <v>289</v>
      </c>
      <c r="D114" s="5">
        <v>42251</v>
      </c>
      <c r="E114" s="6">
        <v>0</v>
      </c>
      <c r="F114" s="6">
        <v>1930930</v>
      </c>
      <c r="G114" s="7">
        <v>0</v>
      </c>
      <c r="H114" s="6">
        <v>0</v>
      </c>
      <c r="I114" s="6">
        <v>0</v>
      </c>
      <c r="J114" s="7">
        <v>1632130</v>
      </c>
      <c r="K114" s="7">
        <v>1823310</v>
      </c>
      <c r="L114" s="8">
        <v>0</v>
      </c>
      <c r="M114" s="6">
        <v>129</v>
      </c>
      <c r="N114" s="7">
        <v>0</v>
      </c>
      <c r="O114" s="8">
        <v>0</v>
      </c>
      <c r="P114" s="6">
        <v>0</v>
      </c>
      <c r="Q114" s="6">
        <v>0</v>
      </c>
      <c r="R114" s="6">
        <v>0</v>
      </c>
      <c r="S114" s="7">
        <v>2383</v>
      </c>
      <c r="T114" s="6">
        <v>0</v>
      </c>
      <c r="U114" s="6">
        <v>0</v>
      </c>
      <c r="V114" s="6">
        <v>0</v>
      </c>
      <c r="W114" s="7">
        <v>531480</v>
      </c>
      <c r="X114" s="7">
        <v>1415100</v>
      </c>
      <c r="Y114" s="6">
        <v>0</v>
      </c>
      <c r="Z114" s="7">
        <v>8128730</v>
      </c>
      <c r="AA114" s="7">
        <v>113980</v>
      </c>
      <c r="AB114" s="8">
        <v>1115</v>
      </c>
      <c r="AC114" s="8">
        <v>0</v>
      </c>
      <c r="AD114" s="6">
        <v>0</v>
      </c>
      <c r="AE114" s="6">
        <v>128</v>
      </c>
      <c r="AF114" s="7">
        <v>1570</v>
      </c>
      <c r="AG114" s="7">
        <v>46620</v>
      </c>
      <c r="AH114" s="7">
        <v>23470</v>
      </c>
      <c r="AI114" s="8">
        <v>0</v>
      </c>
      <c r="AJ114" s="7">
        <v>1566</v>
      </c>
      <c r="AK114" s="8">
        <v>11142</v>
      </c>
      <c r="AL114" s="8">
        <v>820</v>
      </c>
      <c r="AM114" s="8">
        <v>4010</v>
      </c>
      <c r="AN114" s="7">
        <v>0</v>
      </c>
      <c r="AO114" s="7">
        <v>14437</v>
      </c>
      <c r="AP114" s="8">
        <v>0</v>
      </c>
      <c r="AQ114" s="7">
        <v>70670</v>
      </c>
      <c r="AR114" s="7">
        <v>120980</v>
      </c>
      <c r="AS114" s="7">
        <v>603750</v>
      </c>
      <c r="AT114" s="8">
        <v>0</v>
      </c>
      <c r="AU114" s="7">
        <v>142110</v>
      </c>
      <c r="AV114" s="7">
        <v>1142940</v>
      </c>
      <c r="AW114" s="7"/>
      <c r="AX114" s="8">
        <v>0</v>
      </c>
      <c r="AY114" s="7">
        <v>755530</v>
      </c>
      <c r="AZ114" s="8">
        <v>0</v>
      </c>
      <c r="BA114" s="7">
        <v>423790</v>
      </c>
      <c r="BB114" s="7">
        <v>660360</v>
      </c>
      <c r="BC114" s="8">
        <v>0</v>
      </c>
      <c r="BD114" s="8">
        <v>660360</v>
      </c>
      <c r="BE114" s="8">
        <v>0</v>
      </c>
      <c r="BF114" s="6">
        <v>310120</v>
      </c>
      <c r="BG114" s="8">
        <v>113670</v>
      </c>
      <c r="BH114" s="8">
        <v>7120140</v>
      </c>
      <c r="BI114" s="8">
        <v>0</v>
      </c>
      <c r="BJ114" s="8">
        <v>755530</v>
      </c>
      <c r="BK114" s="8">
        <v>0</v>
      </c>
      <c r="BL114" s="45">
        <v>18733980</v>
      </c>
      <c r="BM114" s="45">
        <v>7233810</v>
      </c>
      <c r="BN114" s="45">
        <v>25967790</v>
      </c>
      <c r="BO114" s="40" t="s">
        <v>265</v>
      </c>
      <c r="BP114" s="22" t="s">
        <v>288</v>
      </c>
      <c r="BQ114" s="52" t="s">
        <v>289</v>
      </c>
      <c r="BR114" s="55">
        <v>110000.00000000001</v>
      </c>
      <c r="BS114" s="50">
        <v>617.21119026768599</v>
      </c>
      <c r="BT114" s="80">
        <v>72.260647853978426</v>
      </c>
      <c r="BU114" s="75">
        <v>79.194101914747577</v>
      </c>
      <c r="BV114" s="14">
        <v>0</v>
      </c>
      <c r="BW114" s="14">
        <v>43.154244869943909</v>
      </c>
      <c r="BX114" s="14">
        <v>14.289602612955907</v>
      </c>
      <c r="BY114" s="14">
        <v>3.3634706870843294</v>
      </c>
      <c r="BZ114" s="14">
        <v>38.629381553099336</v>
      </c>
      <c r="CA114" s="14">
        <v>192.39142268822039</v>
      </c>
      <c r="CB114" s="14">
        <v>27.051194054578591</v>
      </c>
      <c r="CC114" s="14">
        <v>219.44261674279898</v>
      </c>
      <c r="CD114" s="14">
        <v>15.62945255733592</v>
      </c>
      <c r="CE114" s="14">
        <v>0</v>
      </c>
      <c r="CF114" s="14">
        <v>168.52003502875672</v>
      </c>
      <c r="CG114" s="19">
        <v>12.579110553596365</v>
      </c>
    </row>
    <row r="115" spans="1:85" ht="13.8" x14ac:dyDescent="0.3">
      <c r="A115" s="3" t="s">
        <v>265</v>
      </c>
      <c r="B115" s="4" t="s">
        <v>290</v>
      </c>
      <c r="C115" s="4" t="s">
        <v>291</v>
      </c>
      <c r="D115" s="5">
        <v>1255</v>
      </c>
      <c r="E115" s="6">
        <v>0</v>
      </c>
      <c r="F115" s="6">
        <v>15840</v>
      </c>
      <c r="G115" s="7">
        <v>0</v>
      </c>
      <c r="H115" s="6">
        <v>0</v>
      </c>
      <c r="I115" s="6">
        <v>0</v>
      </c>
      <c r="J115" s="7">
        <v>32650</v>
      </c>
      <c r="K115" s="7">
        <v>43020</v>
      </c>
      <c r="L115" s="8">
        <v>0</v>
      </c>
      <c r="M115" s="6">
        <v>0</v>
      </c>
      <c r="N115" s="7">
        <v>0</v>
      </c>
      <c r="O115" s="8">
        <v>0</v>
      </c>
      <c r="P115" s="6">
        <v>0</v>
      </c>
      <c r="Q115" s="6">
        <v>0</v>
      </c>
      <c r="R115" s="6">
        <v>0</v>
      </c>
      <c r="S115" s="7">
        <v>0</v>
      </c>
      <c r="T115" s="6">
        <v>0</v>
      </c>
      <c r="U115" s="6">
        <v>0</v>
      </c>
      <c r="V115" s="6">
        <v>0</v>
      </c>
      <c r="W115" s="7">
        <v>0</v>
      </c>
      <c r="X115" s="7">
        <v>40150</v>
      </c>
      <c r="Y115" s="6">
        <v>0</v>
      </c>
      <c r="Z115" s="7">
        <v>148260</v>
      </c>
      <c r="AA115" s="7">
        <v>4440</v>
      </c>
      <c r="AB115" s="8">
        <v>0</v>
      </c>
      <c r="AC115" s="8">
        <v>0</v>
      </c>
      <c r="AD115" s="6">
        <v>0</v>
      </c>
      <c r="AE115" s="6">
        <v>0</v>
      </c>
      <c r="AF115" s="7">
        <v>0</v>
      </c>
      <c r="AG115" s="7">
        <v>0</v>
      </c>
      <c r="AH115" s="7">
        <v>1090</v>
      </c>
      <c r="AI115" s="8">
        <v>0</v>
      </c>
      <c r="AJ115" s="7">
        <v>0</v>
      </c>
      <c r="AK115" s="8">
        <v>0</v>
      </c>
      <c r="AL115" s="8">
        <v>0</v>
      </c>
      <c r="AM115" s="8">
        <v>130</v>
      </c>
      <c r="AN115" s="7">
        <v>0</v>
      </c>
      <c r="AO115" s="7">
        <v>70</v>
      </c>
      <c r="AP115" s="8">
        <v>0</v>
      </c>
      <c r="AQ115" s="7">
        <v>0</v>
      </c>
      <c r="AR115" s="7">
        <v>0</v>
      </c>
      <c r="AS115" s="7">
        <v>0</v>
      </c>
      <c r="AT115" s="8">
        <v>0</v>
      </c>
      <c r="AU115" s="7">
        <v>0</v>
      </c>
      <c r="AV115" s="7">
        <v>19590</v>
      </c>
      <c r="AW115" s="7"/>
      <c r="AX115" s="8">
        <v>0</v>
      </c>
      <c r="AY115" s="7">
        <v>133860</v>
      </c>
      <c r="AZ115" s="8">
        <v>0</v>
      </c>
      <c r="BA115" s="7">
        <v>0</v>
      </c>
      <c r="BB115" s="7">
        <v>16580</v>
      </c>
      <c r="BC115" s="8">
        <v>0</v>
      </c>
      <c r="BD115" s="8">
        <v>16580</v>
      </c>
      <c r="BE115" s="8">
        <v>0</v>
      </c>
      <c r="BF115" s="6">
        <v>0</v>
      </c>
      <c r="BG115" s="8">
        <v>0</v>
      </c>
      <c r="BH115" s="8">
        <v>133860</v>
      </c>
      <c r="BI115" s="8">
        <v>0</v>
      </c>
      <c r="BJ115" s="8">
        <v>0</v>
      </c>
      <c r="BK115" s="8">
        <v>0</v>
      </c>
      <c r="BL115" s="45">
        <v>321820</v>
      </c>
      <c r="BM115" s="45">
        <v>133860</v>
      </c>
      <c r="BN115" s="45">
        <v>455680</v>
      </c>
      <c r="BO115" s="40" t="s">
        <v>265</v>
      </c>
      <c r="BP115" s="22" t="s">
        <v>290</v>
      </c>
      <c r="BQ115" s="52" t="s">
        <v>291</v>
      </c>
      <c r="BR115" s="55">
        <v>16500</v>
      </c>
      <c r="BS115" s="50">
        <v>376.23904382470118</v>
      </c>
      <c r="BT115" s="80">
        <v>71.650641704434747</v>
      </c>
      <c r="BU115" s="75">
        <v>44.613545816733065</v>
      </c>
      <c r="BV115" s="14">
        <v>0</v>
      </c>
      <c r="BW115" s="14">
        <v>34.278884462151396</v>
      </c>
      <c r="BX115" s="14">
        <v>0</v>
      </c>
      <c r="BY115" s="14">
        <v>0</v>
      </c>
      <c r="BZ115" s="14">
        <v>26.01593625498008</v>
      </c>
      <c r="CA115" s="14">
        <v>118.13545816733068</v>
      </c>
      <c r="CB115" s="14">
        <v>15.609561752988048</v>
      </c>
      <c r="CC115" s="14">
        <v>133.74501992031873</v>
      </c>
      <c r="CD115" s="14">
        <v>13.211155378486056</v>
      </c>
      <c r="CE115" s="14">
        <v>0</v>
      </c>
      <c r="CF115" s="14">
        <v>106.66135458167331</v>
      </c>
      <c r="CG115" s="19">
        <v>0</v>
      </c>
    </row>
    <row r="116" spans="1:85" ht="13.8" x14ac:dyDescent="0.3">
      <c r="A116" s="3" t="s">
        <v>265</v>
      </c>
      <c r="B116" s="4" t="s">
        <v>292</v>
      </c>
      <c r="C116" s="4" t="s">
        <v>293</v>
      </c>
      <c r="D116" s="5">
        <v>15461</v>
      </c>
      <c r="E116" s="6">
        <v>0</v>
      </c>
      <c r="F116" s="6">
        <v>701860</v>
      </c>
      <c r="G116" s="7">
        <v>0</v>
      </c>
      <c r="H116" s="6">
        <v>0</v>
      </c>
      <c r="I116" s="6">
        <v>0</v>
      </c>
      <c r="J116" s="7">
        <v>557690</v>
      </c>
      <c r="K116" s="7">
        <v>454610</v>
      </c>
      <c r="L116" s="8">
        <v>0</v>
      </c>
      <c r="M116" s="6">
        <v>0</v>
      </c>
      <c r="N116" s="7">
        <v>0</v>
      </c>
      <c r="O116" s="8">
        <v>0</v>
      </c>
      <c r="P116" s="6">
        <v>0</v>
      </c>
      <c r="Q116" s="6">
        <v>0</v>
      </c>
      <c r="R116" s="6">
        <v>0</v>
      </c>
      <c r="S116" s="7">
        <v>50</v>
      </c>
      <c r="T116" s="6">
        <v>0</v>
      </c>
      <c r="U116" s="6">
        <v>0</v>
      </c>
      <c r="V116" s="6">
        <v>0</v>
      </c>
      <c r="W116" s="7">
        <v>0</v>
      </c>
      <c r="X116" s="7">
        <v>458900</v>
      </c>
      <c r="Y116" s="6">
        <v>0</v>
      </c>
      <c r="Z116" s="7">
        <v>1923440</v>
      </c>
      <c r="AA116" s="7">
        <v>50180</v>
      </c>
      <c r="AB116" s="8">
        <v>0</v>
      </c>
      <c r="AC116" s="8">
        <v>0</v>
      </c>
      <c r="AD116" s="6">
        <v>0</v>
      </c>
      <c r="AE116" s="6">
        <v>0</v>
      </c>
      <c r="AF116" s="7">
        <v>0</v>
      </c>
      <c r="AG116" s="7">
        <v>0</v>
      </c>
      <c r="AH116" s="7">
        <v>8675</v>
      </c>
      <c r="AI116" s="8">
        <v>0</v>
      </c>
      <c r="AJ116" s="7">
        <v>0</v>
      </c>
      <c r="AK116" s="8">
        <v>0</v>
      </c>
      <c r="AL116" s="8">
        <v>0</v>
      </c>
      <c r="AM116" s="8">
        <v>1200</v>
      </c>
      <c r="AN116" s="7">
        <v>0</v>
      </c>
      <c r="AO116" s="7">
        <v>430</v>
      </c>
      <c r="AP116" s="8">
        <v>0</v>
      </c>
      <c r="AQ116" s="7">
        <v>0</v>
      </c>
      <c r="AR116" s="7">
        <v>0</v>
      </c>
      <c r="AS116" s="7">
        <v>203720</v>
      </c>
      <c r="AT116" s="8">
        <v>0</v>
      </c>
      <c r="AU116" s="7">
        <v>0</v>
      </c>
      <c r="AV116" s="7">
        <v>509690</v>
      </c>
      <c r="AW116" s="7"/>
      <c r="AX116" s="8">
        <v>0</v>
      </c>
      <c r="AY116" s="7">
        <v>1834280</v>
      </c>
      <c r="AZ116" s="8">
        <v>0</v>
      </c>
      <c r="BA116" s="7">
        <v>554920</v>
      </c>
      <c r="BB116" s="7">
        <v>301930</v>
      </c>
      <c r="BC116" s="8">
        <v>0</v>
      </c>
      <c r="BD116" s="8">
        <v>301930</v>
      </c>
      <c r="BE116" s="8">
        <v>0</v>
      </c>
      <c r="BF116" s="6">
        <v>167800</v>
      </c>
      <c r="BG116" s="8">
        <v>387120</v>
      </c>
      <c r="BH116" s="8">
        <v>1834280</v>
      </c>
      <c r="BI116" s="8">
        <v>0</v>
      </c>
      <c r="BJ116" s="8">
        <v>0</v>
      </c>
      <c r="BK116" s="8">
        <v>0</v>
      </c>
      <c r="BL116" s="45">
        <v>5340175</v>
      </c>
      <c r="BM116" s="45">
        <v>2221400</v>
      </c>
      <c r="BN116" s="45">
        <v>7561575</v>
      </c>
      <c r="BO116" s="40" t="s">
        <v>265</v>
      </c>
      <c r="BP116" s="22" t="s">
        <v>292</v>
      </c>
      <c r="BQ116" s="52" t="s">
        <v>293</v>
      </c>
      <c r="BR116" s="55">
        <v>81400</v>
      </c>
      <c r="BS116" s="50">
        <v>494.33898195459545</v>
      </c>
      <c r="BT116" s="80">
        <v>70.935401463435383</v>
      </c>
      <c r="BU116" s="75">
        <v>75.07664446025484</v>
      </c>
      <c r="BV116" s="14">
        <v>0</v>
      </c>
      <c r="BW116" s="14">
        <v>29.403660824008796</v>
      </c>
      <c r="BX116" s="14">
        <v>13.176379276890239</v>
      </c>
      <c r="BY116" s="14">
        <v>0</v>
      </c>
      <c r="BZ116" s="14">
        <v>36.070758683138216</v>
      </c>
      <c r="CA116" s="14">
        <v>124.40592458443827</v>
      </c>
      <c r="CB116" s="14">
        <v>32.966172951296812</v>
      </c>
      <c r="CC116" s="14">
        <v>157.37209753573507</v>
      </c>
      <c r="CD116" s="14">
        <v>19.528491041976586</v>
      </c>
      <c r="CE116" s="14">
        <v>0</v>
      </c>
      <c r="CF116" s="14">
        <v>118.63915658754284</v>
      </c>
      <c r="CG116" s="19">
        <v>0</v>
      </c>
    </row>
    <row r="117" spans="1:85" ht="13.8" x14ac:dyDescent="0.3">
      <c r="A117" s="3" t="s">
        <v>265</v>
      </c>
      <c r="B117" s="4" t="s">
        <v>294</v>
      </c>
      <c r="C117" s="4" t="s">
        <v>295</v>
      </c>
      <c r="D117" s="5">
        <v>1990</v>
      </c>
      <c r="E117" s="6">
        <v>0</v>
      </c>
      <c r="F117" s="6">
        <v>14030</v>
      </c>
      <c r="G117" s="7">
        <v>0</v>
      </c>
      <c r="H117" s="6">
        <v>0</v>
      </c>
      <c r="I117" s="6">
        <v>0</v>
      </c>
      <c r="J117" s="7">
        <v>57777</v>
      </c>
      <c r="K117" s="7">
        <v>78990</v>
      </c>
      <c r="L117" s="8">
        <v>0</v>
      </c>
      <c r="M117" s="6">
        <v>0</v>
      </c>
      <c r="N117" s="7">
        <v>0</v>
      </c>
      <c r="O117" s="8">
        <v>0</v>
      </c>
      <c r="P117" s="6">
        <v>0</v>
      </c>
      <c r="Q117" s="6">
        <v>0</v>
      </c>
      <c r="R117" s="6">
        <v>0</v>
      </c>
      <c r="S117" s="7">
        <v>0</v>
      </c>
      <c r="T117" s="6">
        <v>0</v>
      </c>
      <c r="U117" s="6">
        <v>0</v>
      </c>
      <c r="V117" s="6">
        <v>0</v>
      </c>
      <c r="W117" s="7">
        <v>0</v>
      </c>
      <c r="X117" s="7">
        <v>96060</v>
      </c>
      <c r="Y117" s="6">
        <v>0</v>
      </c>
      <c r="Z117" s="7">
        <v>237570</v>
      </c>
      <c r="AA117" s="7">
        <v>6490</v>
      </c>
      <c r="AB117" s="8">
        <v>0</v>
      </c>
      <c r="AC117" s="8">
        <v>0</v>
      </c>
      <c r="AD117" s="6">
        <v>0</v>
      </c>
      <c r="AE117" s="6">
        <v>0</v>
      </c>
      <c r="AF117" s="7">
        <v>0</v>
      </c>
      <c r="AG117" s="7">
        <v>0</v>
      </c>
      <c r="AH117" s="7">
        <v>540</v>
      </c>
      <c r="AI117" s="8">
        <v>0</v>
      </c>
      <c r="AJ117" s="7">
        <v>0</v>
      </c>
      <c r="AK117" s="8">
        <v>0</v>
      </c>
      <c r="AL117" s="8">
        <v>0</v>
      </c>
      <c r="AM117" s="8">
        <v>300</v>
      </c>
      <c r="AN117" s="7">
        <v>0</v>
      </c>
      <c r="AO117" s="7">
        <v>160</v>
      </c>
      <c r="AP117" s="8">
        <v>0</v>
      </c>
      <c r="AQ117" s="7">
        <v>0</v>
      </c>
      <c r="AR117" s="7">
        <v>0</v>
      </c>
      <c r="AS117" s="7">
        <v>51730</v>
      </c>
      <c r="AT117" s="8">
        <v>0</v>
      </c>
      <c r="AU117" s="7">
        <v>29860</v>
      </c>
      <c r="AV117" s="7">
        <v>109440</v>
      </c>
      <c r="AW117" s="7"/>
      <c r="AX117" s="8">
        <v>0</v>
      </c>
      <c r="AY117" s="7">
        <v>161499</v>
      </c>
      <c r="AZ117" s="8">
        <v>0</v>
      </c>
      <c r="BA117" s="7">
        <v>41250</v>
      </c>
      <c r="BB117" s="7">
        <v>62490</v>
      </c>
      <c r="BC117" s="8">
        <v>0</v>
      </c>
      <c r="BD117" s="8">
        <v>62490</v>
      </c>
      <c r="BE117" s="8">
        <v>0</v>
      </c>
      <c r="BF117" s="6">
        <v>29220</v>
      </c>
      <c r="BG117" s="8">
        <v>12030</v>
      </c>
      <c r="BH117" s="8">
        <v>161499</v>
      </c>
      <c r="BI117" s="8">
        <v>0</v>
      </c>
      <c r="BJ117" s="8">
        <v>0</v>
      </c>
      <c r="BK117" s="8">
        <v>0</v>
      </c>
      <c r="BL117" s="45">
        <v>774657</v>
      </c>
      <c r="BM117" s="45">
        <v>173529</v>
      </c>
      <c r="BN117" s="45">
        <v>948186</v>
      </c>
      <c r="BO117" s="40" t="s">
        <v>265</v>
      </c>
      <c r="BP117" s="22" t="s">
        <v>294</v>
      </c>
      <c r="BQ117" s="52" t="s">
        <v>295</v>
      </c>
      <c r="BR117" s="55">
        <v>46750.000000000007</v>
      </c>
      <c r="BS117" s="50">
        <v>499.96783919597988</v>
      </c>
      <c r="BT117" s="80">
        <v>82.558777650019692</v>
      </c>
      <c r="BU117" s="75">
        <v>55.321608040201006</v>
      </c>
      <c r="BV117" s="14">
        <v>0</v>
      </c>
      <c r="BW117" s="14">
        <v>39.693467336683419</v>
      </c>
      <c r="BX117" s="14">
        <v>25.994974874371859</v>
      </c>
      <c r="BY117" s="14">
        <v>15.005025125628141</v>
      </c>
      <c r="BZ117" s="14">
        <v>29.033668341708541</v>
      </c>
      <c r="CA117" s="14">
        <v>119.38190954773869</v>
      </c>
      <c r="CB117" s="14">
        <v>54.994974874371856</v>
      </c>
      <c r="CC117" s="14">
        <v>174.37688442211055</v>
      </c>
      <c r="CD117" s="14">
        <v>31.402010050251256</v>
      </c>
      <c r="CE117" s="14">
        <v>0</v>
      </c>
      <c r="CF117" s="14">
        <v>81.155276381909545</v>
      </c>
      <c r="CG117" s="19">
        <v>0</v>
      </c>
    </row>
    <row r="118" spans="1:85" ht="13.8" x14ac:dyDescent="0.3">
      <c r="A118" s="3" t="s">
        <v>265</v>
      </c>
      <c r="B118" s="4" t="s">
        <v>296</v>
      </c>
      <c r="C118" s="4" t="s">
        <v>297</v>
      </c>
      <c r="D118" s="5">
        <v>666</v>
      </c>
      <c r="E118" s="6">
        <v>0</v>
      </c>
      <c r="F118" s="6">
        <v>0</v>
      </c>
      <c r="G118" s="7">
        <v>5820</v>
      </c>
      <c r="H118" s="6">
        <v>0</v>
      </c>
      <c r="I118" s="6">
        <v>0</v>
      </c>
      <c r="J118" s="7">
        <v>0</v>
      </c>
      <c r="K118" s="7">
        <v>20420</v>
      </c>
      <c r="L118" s="8">
        <v>0</v>
      </c>
      <c r="M118" s="6">
        <v>0</v>
      </c>
      <c r="N118" s="7">
        <v>0</v>
      </c>
      <c r="O118" s="8">
        <v>0</v>
      </c>
      <c r="P118" s="6">
        <v>0</v>
      </c>
      <c r="Q118" s="6">
        <v>0</v>
      </c>
      <c r="R118" s="6">
        <v>0</v>
      </c>
      <c r="S118" s="7">
        <v>0</v>
      </c>
      <c r="T118" s="6">
        <v>0</v>
      </c>
      <c r="U118" s="6">
        <v>0</v>
      </c>
      <c r="V118" s="6">
        <v>0</v>
      </c>
      <c r="W118" s="7">
        <v>0</v>
      </c>
      <c r="X118" s="7">
        <v>14050</v>
      </c>
      <c r="Y118" s="6">
        <v>0</v>
      </c>
      <c r="Z118" s="7">
        <v>16900</v>
      </c>
      <c r="AA118" s="7">
        <v>0</v>
      </c>
      <c r="AB118" s="8">
        <v>0</v>
      </c>
      <c r="AC118" s="8">
        <v>0</v>
      </c>
      <c r="AD118" s="6">
        <v>0</v>
      </c>
      <c r="AE118" s="6">
        <v>0</v>
      </c>
      <c r="AF118" s="7">
        <v>0</v>
      </c>
      <c r="AG118" s="7">
        <v>0</v>
      </c>
      <c r="AH118" s="7">
        <v>190</v>
      </c>
      <c r="AI118" s="8">
        <v>0</v>
      </c>
      <c r="AJ118" s="7">
        <v>0</v>
      </c>
      <c r="AK118" s="8">
        <v>0</v>
      </c>
      <c r="AL118" s="8">
        <v>0</v>
      </c>
      <c r="AM118" s="8">
        <v>50</v>
      </c>
      <c r="AN118" s="7">
        <v>0</v>
      </c>
      <c r="AO118" s="7">
        <v>960</v>
      </c>
      <c r="AP118" s="8">
        <v>0</v>
      </c>
      <c r="AQ118" s="7">
        <v>0</v>
      </c>
      <c r="AR118" s="7">
        <v>0</v>
      </c>
      <c r="AS118" s="7">
        <v>11940</v>
      </c>
      <c r="AT118" s="8">
        <v>0</v>
      </c>
      <c r="AU118" s="7">
        <v>7826</v>
      </c>
      <c r="AV118" s="7">
        <v>0</v>
      </c>
      <c r="AW118" s="7"/>
      <c r="AX118" s="8">
        <v>0</v>
      </c>
      <c r="AY118" s="7">
        <v>200840</v>
      </c>
      <c r="AZ118" s="8">
        <v>0</v>
      </c>
      <c r="BA118" s="7">
        <v>0</v>
      </c>
      <c r="BB118" s="7">
        <v>19660</v>
      </c>
      <c r="BC118" s="8">
        <v>1559650</v>
      </c>
      <c r="BD118" s="8">
        <v>19660</v>
      </c>
      <c r="BE118" s="8">
        <v>0</v>
      </c>
      <c r="BF118" s="6">
        <v>0</v>
      </c>
      <c r="BG118" s="8">
        <v>0</v>
      </c>
      <c r="BH118" s="8">
        <v>200840</v>
      </c>
      <c r="BI118" s="8">
        <v>0</v>
      </c>
      <c r="BJ118" s="8">
        <v>0</v>
      </c>
      <c r="BK118" s="8">
        <v>0</v>
      </c>
      <c r="BL118" s="45">
        <v>97816</v>
      </c>
      <c r="BM118" s="45">
        <v>200840</v>
      </c>
      <c r="BN118" s="45">
        <v>298656</v>
      </c>
      <c r="BO118" s="40" t="s">
        <v>265</v>
      </c>
      <c r="BP118" s="22" t="s">
        <v>296</v>
      </c>
      <c r="BQ118" s="52" t="s">
        <v>297</v>
      </c>
      <c r="BR118" s="55">
        <v>23650.000000000004</v>
      </c>
      <c r="BS118" s="50">
        <v>483.94294294294292</v>
      </c>
      <c r="BT118" s="80">
        <v>37.686546325541563</v>
      </c>
      <c r="BU118" s="75">
        <v>21.096096096096097</v>
      </c>
      <c r="BV118" s="14">
        <v>8.7387387387387392</v>
      </c>
      <c r="BW118" s="14">
        <v>30.66066066066066</v>
      </c>
      <c r="BX118" s="14">
        <v>17.927927927927929</v>
      </c>
      <c r="BY118" s="14">
        <v>11.75075075075075</v>
      </c>
      <c r="BZ118" s="14">
        <v>0</v>
      </c>
      <c r="CA118" s="14">
        <v>25.375375375375377</v>
      </c>
      <c r="CB118" s="14">
        <v>0</v>
      </c>
      <c r="CC118" s="14">
        <v>25.375375375375377</v>
      </c>
      <c r="CD118" s="14">
        <v>29.51951951951952</v>
      </c>
      <c r="CE118" s="14">
        <v>0</v>
      </c>
      <c r="CF118" s="14">
        <v>301.56156156156158</v>
      </c>
      <c r="CG118" s="19">
        <v>0</v>
      </c>
    </row>
    <row r="119" spans="1:85" ht="13.8" x14ac:dyDescent="0.3">
      <c r="A119" s="3" t="s">
        <v>265</v>
      </c>
      <c r="B119" s="4" t="s">
        <v>298</v>
      </c>
      <c r="C119" s="4" t="s">
        <v>299</v>
      </c>
      <c r="D119" s="5">
        <v>1378</v>
      </c>
      <c r="E119" s="6">
        <v>0</v>
      </c>
      <c r="F119" s="6">
        <v>1260</v>
      </c>
      <c r="G119" s="7">
        <v>0</v>
      </c>
      <c r="H119" s="6">
        <v>0</v>
      </c>
      <c r="I119" s="6">
        <v>0</v>
      </c>
      <c r="J119" s="7">
        <v>45430</v>
      </c>
      <c r="K119" s="7">
        <v>48820</v>
      </c>
      <c r="L119" s="8">
        <v>0</v>
      </c>
      <c r="M119" s="6">
        <v>0</v>
      </c>
      <c r="N119" s="7">
        <v>0</v>
      </c>
      <c r="O119" s="8">
        <v>0</v>
      </c>
      <c r="P119" s="6">
        <v>0</v>
      </c>
      <c r="Q119" s="6">
        <v>0</v>
      </c>
      <c r="R119" s="6">
        <v>0</v>
      </c>
      <c r="S119" s="7">
        <v>15</v>
      </c>
      <c r="T119" s="6">
        <v>0</v>
      </c>
      <c r="U119" s="6">
        <v>0</v>
      </c>
      <c r="V119" s="6">
        <v>0</v>
      </c>
      <c r="W119" s="7">
        <v>0</v>
      </c>
      <c r="X119" s="7">
        <v>58799</v>
      </c>
      <c r="Y119" s="6">
        <v>0</v>
      </c>
      <c r="Z119" s="7">
        <v>139960</v>
      </c>
      <c r="AA119" s="7">
        <v>4580</v>
      </c>
      <c r="AB119" s="8">
        <v>0</v>
      </c>
      <c r="AC119" s="8">
        <v>0</v>
      </c>
      <c r="AD119" s="6">
        <v>0</v>
      </c>
      <c r="AE119" s="6">
        <v>0</v>
      </c>
      <c r="AF119" s="7">
        <v>0</v>
      </c>
      <c r="AG119" s="7">
        <v>990</v>
      </c>
      <c r="AH119" s="7">
        <v>700</v>
      </c>
      <c r="AI119" s="8">
        <v>0</v>
      </c>
      <c r="AJ119" s="7">
        <v>0</v>
      </c>
      <c r="AK119" s="8">
        <v>0</v>
      </c>
      <c r="AL119" s="8">
        <v>0</v>
      </c>
      <c r="AM119" s="8">
        <v>150</v>
      </c>
      <c r="AN119" s="7">
        <v>0</v>
      </c>
      <c r="AO119" s="7">
        <v>140</v>
      </c>
      <c r="AP119" s="8">
        <v>0</v>
      </c>
      <c r="AQ119" s="7">
        <v>1240</v>
      </c>
      <c r="AR119" s="7">
        <v>700</v>
      </c>
      <c r="AS119" s="7">
        <v>14950</v>
      </c>
      <c r="AT119" s="8">
        <v>0</v>
      </c>
      <c r="AU119" s="7">
        <v>6771</v>
      </c>
      <c r="AV119" s="7">
        <v>4940</v>
      </c>
      <c r="AW119" s="7"/>
      <c r="AX119" s="8">
        <v>0</v>
      </c>
      <c r="AY119" s="7">
        <v>158890</v>
      </c>
      <c r="AZ119" s="8">
        <v>0</v>
      </c>
      <c r="BA119" s="7">
        <v>5360</v>
      </c>
      <c r="BB119" s="7">
        <v>20990</v>
      </c>
      <c r="BC119" s="8">
        <v>0</v>
      </c>
      <c r="BD119" s="8">
        <v>20990</v>
      </c>
      <c r="BE119" s="8">
        <v>0</v>
      </c>
      <c r="BF119" s="6">
        <v>5360</v>
      </c>
      <c r="BG119" s="8">
        <v>0</v>
      </c>
      <c r="BH119" s="8">
        <v>158890</v>
      </c>
      <c r="BI119" s="8">
        <v>0</v>
      </c>
      <c r="BJ119" s="8">
        <v>0</v>
      </c>
      <c r="BK119" s="8">
        <v>0</v>
      </c>
      <c r="BL119" s="45">
        <v>355795</v>
      </c>
      <c r="BM119" s="45">
        <v>158890</v>
      </c>
      <c r="BN119" s="45">
        <v>514685</v>
      </c>
      <c r="BO119" s="40" t="s">
        <v>265</v>
      </c>
      <c r="BP119" s="22" t="s">
        <v>298</v>
      </c>
      <c r="BQ119" s="52" t="s">
        <v>299</v>
      </c>
      <c r="BR119" s="55">
        <v>55000.000000000007</v>
      </c>
      <c r="BS119" s="50">
        <v>413.41436865021768</v>
      </c>
      <c r="BT119" s="80">
        <v>72.109148037950803</v>
      </c>
      <c r="BU119" s="75">
        <v>43.584179970972421</v>
      </c>
      <c r="BV119" s="14">
        <v>0</v>
      </c>
      <c r="BW119" s="14">
        <v>35.428156748911469</v>
      </c>
      <c r="BX119" s="14">
        <v>10.849056603773585</v>
      </c>
      <c r="BY119" s="14">
        <v>4.9136429608127719</v>
      </c>
      <c r="BZ119" s="14">
        <v>32.96806966618287</v>
      </c>
      <c r="CA119" s="14">
        <v>101.56748911465893</v>
      </c>
      <c r="CB119" s="14">
        <v>3.5849056603773586</v>
      </c>
      <c r="CC119" s="14">
        <v>105.15239477503629</v>
      </c>
      <c r="CD119" s="14">
        <v>15.2322206095791</v>
      </c>
      <c r="CE119" s="14">
        <v>0</v>
      </c>
      <c r="CF119" s="14">
        <v>115.30478955007257</v>
      </c>
      <c r="CG119" s="19">
        <v>0</v>
      </c>
    </row>
    <row r="120" spans="1:85" ht="13.8" x14ac:dyDescent="0.3">
      <c r="A120" s="3" t="s">
        <v>265</v>
      </c>
      <c r="B120" s="4" t="s">
        <v>300</v>
      </c>
      <c r="C120" s="4" t="s">
        <v>301</v>
      </c>
      <c r="D120" s="5">
        <v>627</v>
      </c>
      <c r="E120" s="6">
        <v>0</v>
      </c>
      <c r="F120" s="6">
        <v>6020</v>
      </c>
      <c r="G120" s="7">
        <v>0</v>
      </c>
      <c r="H120" s="6">
        <v>0</v>
      </c>
      <c r="I120" s="6">
        <v>0</v>
      </c>
      <c r="J120" s="7">
        <v>19580</v>
      </c>
      <c r="K120" s="7">
        <v>31110</v>
      </c>
      <c r="L120" s="8">
        <v>0</v>
      </c>
      <c r="M120" s="6">
        <v>0</v>
      </c>
      <c r="N120" s="7">
        <v>0</v>
      </c>
      <c r="O120" s="8">
        <v>0</v>
      </c>
      <c r="P120" s="6">
        <v>0</v>
      </c>
      <c r="Q120" s="6">
        <v>0</v>
      </c>
      <c r="R120" s="6">
        <v>0</v>
      </c>
      <c r="S120" s="7">
        <v>0</v>
      </c>
      <c r="T120" s="6">
        <v>0</v>
      </c>
      <c r="U120" s="6">
        <v>0</v>
      </c>
      <c r="V120" s="6">
        <v>0</v>
      </c>
      <c r="W120" s="7">
        <v>0</v>
      </c>
      <c r="X120" s="7">
        <v>25470</v>
      </c>
      <c r="Y120" s="6">
        <v>0</v>
      </c>
      <c r="Z120" s="7">
        <v>86700</v>
      </c>
      <c r="AA120" s="7">
        <v>0</v>
      </c>
      <c r="AB120" s="8">
        <v>0</v>
      </c>
      <c r="AC120" s="8">
        <v>0</v>
      </c>
      <c r="AD120" s="6">
        <v>0</v>
      </c>
      <c r="AE120" s="6">
        <v>0</v>
      </c>
      <c r="AF120" s="7">
        <v>20</v>
      </c>
      <c r="AG120" s="7">
        <v>920</v>
      </c>
      <c r="AH120" s="7">
        <v>280</v>
      </c>
      <c r="AI120" s="8">
        <v>0</v>
      </c>
      <c r="AJ120" s="7">
        <v>0</v>
      </c>
      <c r="AK120" s="8">
        <v>112</v>
      </c>
      <c r="AL120" s="8">
        <v>0</v>
      </c>
      <c r="AM120" s="8">
        <v>195</v>
      </c>
      <c r="AN120" s="7">
        <v>0</v>
      </c>
      <c r="AO120" s="7">
        <v>90</v>
      </c>
      <c r="AP120" s="8">
        <v>0</v>
      </c>
      <c r="AQ120" s="7">
        <v>750</v>
      </c>
      <c r="AR120" s="7">
        <v>1600</v>
      </c>
      <c r="AS120" s="7">
        <v>4980</v>
      </c>
      <c r="AT120" s="8">
        <v>0</v>
      </c>
      <c r="AU120" s="7">
        <v>5875</v>
      </c>
      <c r="AV120" s="7">
        <v>2470</v>
      </c>
      <c r="AW120" s="7"/>
      <c r="AX120" s="8">
        <v>0</v>
      </c>
      <c r="AY120" s="7">
        <v>94713</v>
      </c>
      <c r="AZ120" s="8">
        <v>0</v>
      </c>
      <c r="BA120" s="7">
        <v>0</v>
      </c>
      <c r="BB120" s="7">
        <v>5430</v>
      </c>
      <c r="BC120" s="8">
        <v>0</v>
      </c>
      <c r="BD120" s="8">
        <v>5430</v>
      </c>
      <c r="BE120" s="8">
        <v>0</v>
      </c>
      <c r="BF120" s="6">
        <v>0</v>
      </c>
      <c r="BG120" s="8">
        <v>0</v>
      </c>
      <c r="BH120" s="8">
        <v>94713</v>
      </c>
      <c r="BI120" s="8">
        <v>0</v>
      </c>
      <c r="BJ120" s="8">
        <v>0</v>
      </c>
      <c r="BK120" s="8">
        <v>0</v>
      </c>
      <c r="BL120" s="45">
        <v>191602</v>
      </c>
      <c r="BM120" s="45">
        <v>94713</v>
      </c>
      <c r="BN120" s="45">
        <v>286315</v>
      </c>
      <c r="BO120" s="40" t="s">
        <v>265</v>
      </c>
      <c r="BP120" s="22" t="s">
        <v>300</v>
      </c>
      <c r="BQ120" s="52" t="s">
        <v>301</v>
      </c>
      <c r="BR120" s="55">
        <v>15950.000000000002</v>
      </c>
      <c r="BS120" s="50">
        <v>482.08133971291863</v>
      </c>
      <c r="BT120" s="80">
        <v>68.665574909433786</v>
      </c>
      <c r="BU120" s="75">
        <v>50.22328548644338</v>
      </c>
      <c r="BV120" s="14">
        <v>0</v>
      </c>
      <c r="BW120" s="14">
        <v>49.617224880382778</v>
      </c>
      <c r="BX120" s="14">
        <v>7.9425837320574164</v>
      </c>
      <c r="BY120" s="14">
        <v>9.3700159489633172</v>
      </c>
      <c r="BZ120" s="14">
        <v>31.228070175438596</v>
      </c>
      <c r="CA120" s="14">
        <v>138.2775119617225</v>
      </c>
      <c r="CB120" s="14">
        <v>3.9393939393939394</v>
      </c>
      <c r="CC120" s="14">
        <v>142.21690590111643</v>
      </c>
      <c r="CD120" s="14">
        <v>8.6602870813397121</v>
      </c>
      <c r="CE120" s="14">
        <v>0</v>
      </c>
      <c r="CF120" s="14">
        <v>151.05741626794259</v>
      </c>
      <c r="CG120" s="19">
        <v>0</v>
      </c>
    </row>
    <row r="121" spans="1:85" ht="13.8" x14ac:dyDescent="0.3">
      <c r="A121" s="3" t="s">
        <v>265</v>
      </c>
      <c r="B121" s="4" t="s">
        <v>302</v>
      </c>
      <c r="C121" s="4" t="s">
        <v>303</v>
      </c>
      <c r="D121" s="5">
        <v>809</v>
      </c>
      <c r="E121" s="6">
        <v>0</v>
      </c>
      <c r="F121" s="6">
        <v>0</v>
      </c>
      <c r="G121" s="7">
        <v>0</v>
      </c>
      <c r="H121" s="6">
        <v>0</v>
      </c>
      <c r="I121" s="6">
        <v>0</v>
      </c>
      <c r="J121" s="7">
        <v>22318</v>
      </c>
      <c r="K121" s="7">
        <v>26880</v>
      </c>
      <c r="L121" s="8">
        <v>0</v>
      </c>
      <c r="M121" s="6">
        <v>0</v>
      </c>
      <c r="N121" s="7">
        <v>0</v>
      </c>
      <c r="O121" s="8">
        <v>0</v>
      </c>
      <c r="P121" s="6">
        <v>0</v>
      </c>
      <c r="Q121" s="6">
        <v>0</v>
      </c>
      <c r="R121" s="6">
        <v>0</v>
      </c>
      <c r="S121" s="7">
        <v>0</v>
      </c>
      <c r="T121" s="6">
        <v>0</v>
      </c>
      <c r="U121" s="6">
        <v>0</v>
      </c>
      <c r="V121" s="6">
        <v>0</v>
      </c>
      <c r="W121" s="7">
        <v>0</v>
      </c>
      <c r="X121" s="7">
        <v>28960</v>
      </c>
      <c r="Y121" s="6">
        <v>0</v>
      </c>
      <c r="Z121" s="7">
        <v>141640</v>
      </c>
      <c r="AA121" s="7">
        <v>1850</v>
      </c>
      <c r="AB121" s="8">
        <v>0</v>
      </c>
      <c r="AC121" s="8">
        <v>0</v>
      </c>
      <c r="AD121" s="6">
        <v>0</v>
      </c>
      <c r="AE121" s="6">
        <v>0</v>
      </c>
      <c r="AF121" s="7">
        <v>0</v>
      </c>
      <c r="AG121" s="7">
        <v>0</v>
      </c>
      <c r="AH121" s="7">
        <v>280</v>
      </c>
      <c r="AI121" s="8">
        <v>0</v>
      </c>
      <c r="AJ121" s="7">
        <v>0</v>
      </c>
      <c r="AK121" s="8">
        <v>0</v>
      </c>
      <c r="AL121" s="8">
        <v>0</v>
      </c>
      <c r="AM121" s="8">
        <v>115</v>
      </c>
      <c r="AN121" s="7">
        <v>0</v>
      </c>
      <c r="AO121" s="7">
        <v>50</v>
      </c>
      <c r="AP121" s="8">
        <v>0</v>
      </c>
      <c r="AQ121" s="7">
        <v>0</v>
      </c>
      <c r="AR121" s="7">
        <v>0</v>
      </c>
      <c r="AS121" s="7">
        <v>0</v>
      </c>
      <c r="AT121" s="8">
        <v>0</v>
      </c>
      <c r="AU121" s="7">
        <v>0</v>
      </c>
      <c r="AV121" s="7">
        <v>22770</v>
      </c>
      <c r="AW121" s="7"/>
      <c r="AX121" s="8">
        <v>0</v>
      </c>
      <c r="AY121" s="7">
        <v>80171</v>
      </c>
      <c r="AZ121" s="8">
        <v>0</v>
      </c>
      <c r="BA121" s="7">
        <v>0</v>
      </c>
      <c r="BB121" s="7">
        <v>14960</v>
      </c>
      <c r="BC121" s="8">
        <v>713840</v>
      </c>
      <c r="BD121" s="8">
        <v>14960</v>
      </c>
      <c r="BE121" s="8">
        <v>0</v>
      </c>
      <c r="BF121" s="6">
        <v>0</v>
      </c>
      <c r="BG121" s="8">
        <v>0</v>
      </c>
      <c r="BH121" s="8">
        <v>80171</v>
      </c>
      <c r="BI121" s="8">
        <v>0</v>
      </c>
      <c r="BJ121" s="8">
        <v>0</v>
      </c>
      <c r="BK121" s="8">
        <v>0</v>
      </c>
      <c r="BL121" s="45">
        <v>259823</v>
      </c>
      <c r="BM121" s="45">
        <v>80171</v>
      </c>
      <c r="BN121" s="45">
        <v>339994</v>
      </c>
      <c r="BO121" s="40" t="s">
        <v>265</v>
      </c>
      <c r="BP121" s="22" t="s">
        <v>302</v>
      </c>
      <c r="BQ121" s="52" t="s">
        <v>303</v>
      </c>
      <c r="BR121" s="55">
        <v>11000</v>
      </c>
      <c r="BS121" s="50">
        <v>433.86155747836835</v>
      </c>
      <c r="BT121" s="80">
        <v>77.158868812572294</v>
      </c>
      <c r="BU121" s="75">
        <v>35.797280593325091</v>
      </c>
      <c r="BV121" s="14">
        <v>0</v>
      </c>
      <c r="BW121" s="14">
        <v>33.226205191594559</v>
      </c>
      <c r="BX121" s="14">
        <v>0</v>
      </c>
      <c r="BY121" s="14">
        <v>0</v>
      </c>
      <c r="BZ121" s="14">
        <v>27.587144622991346</v>
      </c>
      <c r="CA121" s="14">
        <v>175.08034610630409</v>
      </c>
      <c r="CB121" s="14">
        <v>28.145859085290482</v>
      </c>
      <c r="CC121" s="14">
        <v>203.22620519159457</v>
      </c>
      <c r="CD121" s="14">
        <v>18.491965389369593</v>
      </c>
      <c r="CE121" s="14">
        <v>0</v>
      </c>
      <c r="CF121" s="14">
        <v>99.098887515451167</v>
      </c>
      <c r="CG121" s="19">
        <v>0</v>
      </c>
    </row>
    <row r="122" spans="1:85" ht="13.8" x14ac:dyDescent="0.3">
      <c r="A122" s="3" t="s">
        <v>265</v>
      </c>
      <c r="B122" s="4" t="s">
        <v>304</v>
      </c>
      <c r="C122" s="4" t="s">
        <v>305</v>
      </c>
      <c r="D122" s="5">
        <v>2407</v>
      </c>
      <c r="E122" s="6">
        <v>0</v>
      </c>
      <c r="F122" s="6">
        <v>31390</v>
      </c>
      <c r="G122" s="7">
        <v>0</v>
      </c>
      <c r="H122" s="6">
        <v>0</v>
      </c>
      <c r="I122" s="6">
        <v>0</v>
      </c>
      <c r="J122" s="7">
        <v>62410</v>
      </c>
      <c r="K122" s="7">
        <v>85700</v>
      </c>
      <c r="L122" s="8">
        <v>0</v>
      </c>
      <c r="M122" s="6">
        <v>0</v>
      </c>
      <c r="N122" s="7">
        <v>0</v>
      </c>
      <c r="O122" s="8">
        <v>0</v>
      </c>
      <c r="P122" s="6">
        <v>0</v>
      </c>
      <c r="Q122" s="6">
        <v>0</v>
      </c>
      <c r="R122" s="6">
        <v>0</v>
      </c>
      <c r="S122" s="7">
        <v>0</v>
      </c>
      <c r="T122" s="6">
        <v>0</v>
      </c>
      <c r="U122" s="6">
        <v>0</v>
      </c>
      <c r="V122" s="6">
        <v>0</v>
      </c>
      <c r="W122" s="7">
        <v>0</v>
      </c>
      <c r="X122" s="7">
        <v>49205</v>
      </c>
      <c r="Y122" s="6">
        <v>0</v>
      </c>
      <c r="Z122" s="7">
        <v>266240</v>
      </c>
      <c r="AA122" s="7">
        <v>8070</v>
      </c>
      <c r="AB122" s="8">
        <v>0</v>
      </c>
      <c r="AC122" s="8">
        <v>0</v>
      </c>
      <c r="AD122" s="6">
        <v>0</v>
      </c>
      <c r="AE122" s="6">
        <v>0</v>
      </c>
      <c r="AF122" s="7">
        <v>0</v>
      </c>
      <c r="AG122" s="7">
        <v>0</v>
      </c>
      <c r="AH122" s="7">
        <v>720</v>
      </c>
      <c r="AI122" s="8">
        <v>0</v>
      </c>
      <c r="AJ122" s="7">
        <v>0</v>
      </c>
      <c r="AK122" s="8">
        <v>0</v>
      </c>
      <c r="AL122" s="8">
        <v>0</v>
      </c>
      <c r="AM122" s="8">
        <v>150</v>
      </c>
      <c r="AN122" s="7">
        <v>0</v>
      </c>
      <c r="AO122" s="7">
        <v>90</v>
      </c>
      <c r="AP122" s="8">
        <v>0</v>
      </c>
      <c r="AQ122" s="7">
        <v>0</v>
      </c>
      <c r="AR122" s="7">
        <v>0</v>
      </c>
      <c r="AS122" s="7">
        <v>0</v>
      </c>
      <c r="AT122" s="8">
        <v>0</v>
      </c>
      <c r="AU122" s="7">
        <v>0</v>
      </c>
      <c r="AV122" s="7">
        <v>195650</v>
      </c>
      <c r="AW122" s="7"/>
      <c r="AX122" s="8">
        <v>0</v>
      </c>
      <c r="AY122" s="7">
        <v>204180</v>
      </c>
      <c r="AZ122" s="8">
        <v>0</v>
      </c>
      <c r="BA122" s="7">
        <v>0</v>
      </c>
      <c r="BB122" s="7">
        <v>25790</v>
      </c>
      <c r="BC122" s="8">
        <v>0</v>
      </c>
      <c r="BD122" s="8">
        <v>25790</v>
      </c>
      <c r="BE122" s="8">
        <v>0</v>
      </c>
      <c r="BF122" s="6">
        <v>0</v>
      </c>
      <c r="BG122" s="8">
        <v>0</v>
      </c>
      <c r="BH122" s="8">
        <v>204180</v>
      </c>
      <c r="BI122" s="8">
        <v>0</v>
      </c>
      <c r="BJ122" s="8">
        <v>0</v>
      </c>
      <c r="BK122" s="8">
        <v>0</v>
      </c>
      <c r="BL122" s="45">
        <v>725415</v>
      </c>
      <c r="BM122" s="45">
        <v>204180</v>
      </c>
      <c r="BN122" s="45">
        <v>929595</v>
      </c>
      <c r="BO122" s="40" t="s">
        <v>265</v>
      </c>
      <c r="BP122" s="22" t="s">
        <v>304</v>
      </c>
      <c r="BQ122" s="52" t="s">
        <v>305</v>
      </c>
      <c r="BR122" s="55">
        <v>44000</v>
      </c>
      <c r="BS122" s="50">
        <v>404.48483589530537</v>
      </c>
      <c r="BT122" s="80">
        <v>79.028240695566438</v>
      </c>
      <c r="BU122" s="75">
        <v>33.483589530535937</v>
      </c>
      <c r="BV122" s="14">
        <v>0</v>
      </c>
      <c r="BW122" s="14">
        <v>35.604486913169922</v>
      </c>
      <c r="BX122" s="14">
        <v>0</v>
      </c>
      <c r="BY122" s="14">
        <v>0</v>
      </c>
      <c r="BZ122" s="14">
        <v>25.928541753219776</v>
      </c>
      <c r="CA122" s="14">
        <v>110.61071873701704</v>
      </c>
      <c r="CB122" s="14">
        <v>81.283755712505197</v>
      </c>
      <c r="CC122" s="14">
        <v>191.89447444952222</v>
      </c>
      <c r="CD122" s="14">
        <v>10.714582467802243</v>
      </c>
      <c r="CE122" s="14">
        <v>0</v>
      </c>
      <c r="CF122" s="14">
        <v>84.827586206896555</v>
      </c>
      <c r="CG122" s="19">
        <v>0</v>
      </c>
    </row>
    <row r="123" spans="1:85" ht="13.8" x14ac:dyDescent="0.3">
      <c r="A123" s="3" t="s">
        <v>265</v>
      </c>
      <c r="B123" s="4" t="s">
        <v>306</v>
      </c>
      <c r="C123" s="4" t="s">
        <v>307</v>
      </c>
      <c r="D123" s="5">
        <v>42209</v>
      </c>
      <c r="E123" s="6">
        <v>0</v>
      </c>
      <c r="F123" s="6">
        <v>934270</v>
      </c>
      <c r="G123" s="7">
        <v>0</v>
      </c>
      <c r="H123" s="6">
        <v>0</v>
      </c>
      <c r="I123" s="6">
        <v>0</v>
      </c>
      <c r="J123" s="7">
        <v>1370320</v>
      </c>
      <c r="K123" s="7">
        <v>1437110</v>
      </c>
      <c r="L123" s="8">
        <v>0</v>
      </c>
      <c r="M123" s="6">
        <v>235</v>
      </c>
      <c r="N123" s="7">
        <v>0</v>
      </c>
      <c r="O123" s="8">
        <v>0</v>
      </c>
      <c r="P123" s="6">
        <v>0</v>
      </c>
      <c r="Q123" s="6">
        <v>0</v>
      </c>
      <c r="R123" s="6">
        <v>0</v>
      </c>
      <c r="S123" s="7">
        <v>1586</v>
      </c>
      <c r="T123" s="6">
        <v>0</v>
      </c>
      <c r="U123" s="6">
        <v>0</v>
      </c>
      <c r="V123" s="6">
        <v>0</v>
      </c>
      <c r="W123" s="7">
        <v>0</v>
      </c>
      <c r="X123" s="7">
        <v>1754280</v>
      </c>
      <c r="Y123" s="6">
        <v>0</v>
      </c>
      <c r="Z123" s="7">
        <v>5490450</v>
      </c>
      <c r="AA123" s="7">
        <v>153280</v>
      </c>
      <c r="AB123" s="8">
        <v>7</v>
      </c>
      <c r="AC123" s="8">
        <v>0</v>
      </c>
      <c r="AD123" s="6">
        <v>138</v>
      </c>
      <c r="AE123" s="6">
        <v>360</v>
      </c>
      <c r="AF123" s="7">
        <v>2850</v>
      </c>
      <c r="AG123" s="7">
        <v>49500</v>
      </c>
      <c r="AH123" s="7">
        <v>16815</v>
      </c>
      <c r="AI123" s="8">
        <v>0</v>
      </c>
      <c r="AJ123" s="7">
        <v>566</v>
      </c>
      <c r="AK123" s="8">
        <v>14539</v>
      </c>
      <c r="AL123" s="8">
        <v>550</v>
      </c>
      <c r="AM123" s="8">
        <v>4230</v>
      </c>
      <c r="AN123" s="7">
        <v>0</v>
      </c>
      <c r="AO123" s="7">
        <v>18770</v>
      </c>
      <c r="AP123" s="8">
        <v>0</v>
      </c>
      <c r="AQ123" s="7">
        <v>71600</v>
      </c>
      <c r="AR123" s="7">
        <v>100330</v>
      </c>
      <c r="AS123" s="7">
        <v>543670</v>
      </c>
      <c r="AT123" s="8">
        <v>0</v>
      </c>
      <c r="AU123" s="7">
        <v>158510</v>
      </c>
      <c r="AV123" s="7">
        <v>1214510</v>
      </c>
      <c r="AW123" s="7"/>
      <c r="AX123" s="8">
        <v>0</v>
      </c>
      <c r="AY123" s="7">
        <v>4767670</v>
      </c>
      <c r="AZ123" s="8">
        <v>0</v>
      </c>
      <c r="BA123" s="7">
        <v>987360</v>
      </c>
      <c r="BB123" s="7">
        <v>841840</v>
      </c>
      <c r="BC123" s="8">
        <v>0</v>
      </c>
      <c r="BD123" s="8">
        <v>841840</v>
      </c>
      <c r="BE123" s="8">
        <v>0</v>
      </c>
      <c r="BF123" s="6">
        <v>687040</v>
      </c>
      <c r="BG123" s="8">
        <v>300320</v>
      </c>
      <c r="BH123" s="8">
        <v>4767670</v>
      </c>
      <c r="BI123" s="8">
        <v>0</v>
      </c>
      <c r="BJ123" s="8">
        <v>0</v>
      </c>
      <c r="BK123" s="8">
        <v>0</v>
      </c>
      <c r="BL123" s="45">
        <v>14867356</v>
      </c>
      <c r="BM123" s="45">
        <v>5067990</v>
      </c>
      <c r="BN123" s="45">
        <v>19935346</v>
      </c>
      <c r="BO123" s="40" t="s">
        <v>265</v>
      </c>
      <c r="BP123" s="22" t="s">
        <v>306</v>
      </c>
      <c r="BQ123" s="52" t="s">
        <v>307</v>
      </c>
      <c r="BR123" s="55">
        <v>280500</v>
      </c>
      <c r="BS123" s="50">
        <v>478.94633845862256</v>
      </c>
      <c r="BT123" s="80">
        <v>74.930606416372584</v>
      </c>
      <c r="BU123" s="75">
        <v>63.696131156862279</v>
      </c>
      <c r="BV123" s="14">
        <v>0</v>
      </c>
      <c r="BW123" s="14">
        <v>34.047478026013408</v>
      </c>
      <c r="BX123" s="14">
        <v>12.88042834466583</v>
      </c>
      <c r="BY123" s="14">
        <v>3.7553602312303065</v>
      </c>
      <c r="BZ123" s="14">
        <v>32.465114075197235</v>
      </c>
      <c r="CA123" s="14">
        <v>130.07770854557086</v>
      </c>
      <c r="CB123" s="14">
        <v>28.773721244284395</v>
      </c>
      <c r="CC123" s="14">
        <v>158.85142978985525</v>
      </c>
      <c r="CD123" s="14">
        <v>19.944561586391529</v>
      </c>
      <c r="CE123" s="14">
        <v>0</v>
      </c>
      <c r="CF123" s="14">
        <v>112.95387239688218</v>
      </c>
      <c r="CG123" s="19">
        <v>0</v>
      </c>
    </row>
    <row r="124" spans="1:85" ht="13.8" x14ac:dyDescent="0.3">
      <c r="A124" s="3" t="s">
        <v>265</v>
      </c>
      <c r="B124" s="4" t="s">
        <v>308</v>
      </c>
      <c r="C124" s="4" t="s">
        <v>309</v>
      </c>
      <c r="D124" s="5">
        <v>9870</v>
      </c>
      <c r="E124" s="6">
        <v>0</v>
      </c>
      <c r="F124" s="6">
        <v>265000</v>
      </c>
      <c r="G124" s="7">
        <v>0</v>
      </c>
      <c r="H124" s="6">
        <v>0</v>
      </c>
      <c r="I124" s="6">
        <v>0</v>
      </c>
      <c r="J124" s="7">
        <v>340013</v>
      </c>
      <c r="K124" s="7">
        <v>325360</v>
      </c>
      <c r="L124" s="8">
        <v>0</v>
      </c>
      <c r="M124" s="6">
        <v>0</v>
      </c>
      <c r="N124" s="7">
        <v>3410</v>
      </c>
      <c r="O124" s="8">
        <v>0</v>
      </c>
      <c r="P124" s="6">
        <v>0</v>
      </c>
      <c r="Q124" s="6">
        <v>0</v>
      </c>
      <c r="R124" s="6">
        <v>0</v>
      </c>
      <c r="S124" s="7">
        <v>115</v>
      </c>
      <c r="T124" s="6">
        <v>0</v>
      </c>
      <c r="U124" s="6">
        <v>0</v>
      </c>
      <c r="V124" s="6">
        <v>0</v>
      </c>
      <c r="W124" s="7">
        <v>98415</v>
      </c>
      <c r="X124" s="7">
        <v>316120</v>
      </c>
      <c r="Y124" s="6">
        <v>0</v>
      </c>
      <c r="Z124" s="7">
        <v>1374580</v>
      </c>
      <c r="AA124" s="7">
        <v>50860</v>
      </c>
      <c r="AB124" s="8">
        <v>0</v>
      </c>
      <c r="AC124" s="8">
        <v>0</v>
      </c>
      <c r="AD124" s="6">
        <v>0</v>
      </c>
      <c r="AE124" s="6">
        <v>0</v>
      </c>
      <c r="AF124" s="7">
        <v>300</v>
      </c>
      <c r="AG124" s="7">
        <v>10200</v>
      </c>
      <c r="AH124" s="7">
        <v>5790</v>
      </c>
      <c r="AI124" s="8">
        <v>0</v>
      </c>
      <c r="AJ124" s="7">
        <v>1200</v>
      </c>
      <c r="AK124" s="8">
        <v>0</v>
      </c>
      <c r="AL124" s="8">
        <v>0</v>
      </c>
      <c r="AM124" s="8">
        <v>1185</v>
      </c>
      <c r="AN124" s="7">
        <v>0</v>
      </c>
      <c r="AO124" s="7">
        <v>1390</v>
      </c>
      <c r="AP124" s="8">
        <v>0</v>
      </c>
      <c r="AQ124" s="7">
        <v>16625</v>
      </c>
      <c r="AR124" s="7">
        <v>20625</v>
      </c>
      <c r="AS124" s="7">
        <v>93440</v>
      </c>
      <c r="AT124" s="8">
        <v>0</v>
      </c>
      <c r="AU124" s="7">
        <v>27600</v>
      </c>
      <c r="AV124" s="7">
        <v>76780</v>
      </c>
      <c r="AW124" s="7"/>
      <c r="AX124" s="8">
        <v>0</v>
      </c>
      <c r="AY124" s="7">
        <v>1231816</v>
      </c>
      <c r="AZ124" s="8">
        <v>0</v>
      </c>
      <c r="BA124" s="7">
        <v>212080</v>
      </c>
      <c r="BB124" s="7">
        <v>107390</v>
      </c>
      <c r="BC124" s="8">
        <v>0</v>
      </c>
      <c r="BD124" s="8">
        <v>107390</v>
      </c>
      <c r="BE124" s="8">
        <v>0</v>
      </c>
      <c r="BF124" s="6">
        <v>52160</v>
      </c>
      <c r="BG124" s="8">
        <v>159920</v>
      </c>
      <c r="BH124" s="8">
        <v>1231816</v>
      </c>
      <c r="BI124" s="8">
        <v>0</v>
      </c>
      <c r="BJ124" s="8">
        <v>0</v>
      </c>
      <c r="BK124" s="8">
        <v>0</v>
      </c>
      <c r="BL124" s="45">
        <v>3188558</v>
      </c>
      <c r="BM124" s="45">
        <v>1391736</v>
      </c>
      <c r="BN124" s="45">
        <v>4580294</v>
      </c>
      <c r="BO124" s="40" t="s">
        <v>265</v>
      </c>
      <c r="BP124" s="22" t="s">
        <v>308</v>
      </c>
      <c r="BQ124" s="52" t="s">
        <v>309</v>
      </c>
      <c r="BR124" s="55">
        <v>96800.000000000015</v>
      </c>
      <c r="BS124" s="50">
        <v>473.86970618034445</v>
      </c>
      <c r="BT124" s="80">
        <v>70.243574322004221</v>
      </c>
      <c r="BU124" s="75">
        <v>58.8774062816616</v>
      </c>
      <c r="BV124" s="14">
        <v>0</v>
      </c>
      <c r="BW124" s="14">
        <v>32.964539007092199</v>
      </c>
      <c r="BX124" s="14">
        <v>9.4670719351570423</v>
      </c>
      <c r="BY124" s="14">
        <v>2.7963525835866263</v>
      </c>
      <c r="BZ124" s="14">
        <v>34.449138804457952</v>
      </c>
      <c r="CA124" s="14">
        <v>139.26849037487335</v>
      </c>
      <c r="CB124" s="14">
        <v>7.7791286727456939</v>
      </c>
      <c r="CC124" s="14">
        <v>147.04761904761904</v>
      </c>
      <c r="CD124" s="14">
        <v>10.880445795339412</v>
      </c>
      <c r="CE124" s="14">
        <v>0</v>
      </c>
      <c r="CF124" s="14">
        <v>124.80405268490375</v>
      </c>
      <c r="CG124" s="19">
        <v>9.9711246200607899</v>
      </c>
    </row>
    <row r="125" spans="1:85" ht="13.8" x14ac:dyDescent="0.3">
      <c r="A125" s="3" t="s">
        <v>265</v>
      </c>
      <c r="B125" s="4" t="s">
        <v>310</v>
      </c>
      <c r="C125" s="4" t="s">
        <v>311</v>
      </c>
      <c r="D125" s="5">
        <v>4641</v>
      </c>
      <c r="E125" s="6">
        <v>0</v>
      </c>
      <c r="F125" s="6">
        <v>94080</v>
      </c>
      <c r="G125" s="7">
        <v>0</v>
      </c>
      <c r="H125" s="6">
        <v>0</v>
      </c>
      <c r="I125" s="6">
        <v>0</v>
      </c>
      <c r="J125" s="7">
        <v>138090</v>
      </c>
      <c r="K125" s="7">
        <v>134210</v>
      </c>
      <c r="L125" s="8">
        <v>0</v>
      </c>
      <c r="M125" s="6">
        <v>140</v>
      </c>
      <c r="N125" s="7">
        <v>0</v>
      </c>
      <c r="O125" s="8">
        <v>0</v>
      </c>
      <c r="P125" s="6">
        <v>0</v>
      </c>
      <c r="Q125" s="6">
        <v>0</v>
      </c>
      <c r="R125" s="6">
        <v>0</v>
      </c>
      <c r="S125" s="7">
        <v>103</v>
      </c>
      <c r="T125" s="6">
        <v>0</v>
      </c>
      <c r="U125" s="6">
        <v>0</v>
      </c>
      <c r="V125" s="6">
        <v>0</v>
      </c>
      <c r="W125" s="7">
        <v>0</v>
      </c>
      <c r="X125" s="7">
        <v>120225</v>
      </c>
      <c r="Y125" s="6">
        <v>0</v>
      </c>
      <c r="Z125" s="7">
        <v>458220</v>
      </c>
      <c r="AA125" s="7">
        <v>13830</v>
      </c>
      <c r="AB125" s="8">
        <v>0</v>
      </c>
      <c r="AC125" s="8">
        <v>0</v>
      </c>
      <c r="AD125" s="6">
        <v>0</v>
      </c>
      <c r="AE125" s="6">
        <v>0</v>
      </c>
      <c r="AF125" s="7">
        <v>370</v>
      </c>
      <c r="AG125" s="7">
        <v>6320</v>
      </c>
      <c r="AH125" s="7">
        <v>2665</v>
      </c>
      <c r="AI125" s="8">
        <v>0</v>
      </c>
      <c r="AJ125" s="7">
        <v>56</v>
      </c>
      <c r="AK125" s="8">
        <v>800</v>
      </c>
      <c r="AL125" s="8">
        <v>0</v>
      </c>
      <c r="AM125" s="8">
        <v>530</v>
      </c>
      <c r="AN125" s="7">
        <v>0</v>
      </c>
      <c r="AO125" s="7">
        <v>2010</v>
      </c>
      <c r="AP125" s="8">
        <v>0</v>
      </c>
      <c r="AQ125" s="7">
        <v>6990</v>
      </c>
      <c r="AR125" s="7">
        <v>12830</v>
      </c>
      <c r="AS125" s="7">
        <v>51420</v>
      </c>
      <c r="AT125" s="8">
        <v>0</v>
      </c>
      <c r="AU125" s="7">
        <v>19540</v>
      </c>
      <c r="AV125" s="7">
        <v>68760</v>
      </c>
      <c r="AW125" s="7"/>
      <c r="AX125" s="8">
        <v>0</v>
      </c>
      <c r="AY125" s="7">
        <v>471400</v>
      </c>
      <c r="AZ125" s="8">
        <v>0</v>
      </c>
      <c r="BA125" s="7">
        <v>63830</v>
      </c>
      <c r="BB125" s="7">
        <v>58030</v>
      </c>
      <c r="BC125" s="8">
        <v>0</v>
      </c>
      <c r="BD125" s="8">
        <v>58030</v>
      </c>
      <c r="BE125" s="8">
        <v>0</v>
      </c>
      <c r="BF125" s="6">
        <v>36180</v>
      </c>
      <c r="BG125" s="8">
        <v>27650</v>
      </c>
      <c r="BH125" s="8">
        <v>471400</v>
      </c>
      <c r="BI125" s="8">
        <v>0</v>
      </c>
      <c r="BJ125" s="8">
        <v>0</v>
      </c>
      <c r="BK125" s="8">
        <v>0</v>
      </c>
      <c r="BL125" s="45">
        <v>1225399</v>
      </c>
      <c r="BM125" s="45">
        <v>499050</v>
      </c>
      <c r="BN125" s="45">
        <v>1724449</v>
      </c>
      <c r="BO125" s="40" t="s">
        <v>265</v>
      </c>
      <c r="BP125" s="22" t="s">
        <v>310</v>
      </c>
      <c r="BQ125" s="52" t="s">
        <v>311</v>
      </c>
      <c r="BR125" s="55">
        <v>82500</v>
      </c>
      <c r="BS125" s="50">
        <v>389.34475328592976</v>
      </c>
      <c r="BT125" s="80">
        <v>72.381622281536451</v>
      </c>
      <c r="BU125" s="75">
        <v>46.176470588235297</v>
      </c>
      <c r="BV125" s="14">
        <v>0</v>
      </c>
      <c r="BW125" s="14">
        <v>28.918336565395389</v>
      </c>
      <c r="BX125" s="14">
        <v>11.07950872656755</v>
      </c>
      <c r="BY125" s="14">
        <v>4.2102995044171516</v>
      </c>
      <c r="BZ125" s="14">
        <v>29.754363283775049</v>
      </c>
      <c r="CA125" s="14">
        <v>98.733031674208149</v>
      </c>
      <c r="CB125" s="14">
        <v>14.815772462831287</v>
      </c>
      <c r="CC125" s="14">
        <v>113.54880413703943</v>
      </c>
      <c r="CD125" s="14">
        <v>12.503770739064857</v>
      </c>
      <c r="CE125" s="14">
        <v>0</v>
      </c>
      <c r="CF125" s="14">
        <v>101.57293686705451</v>
      </c>
      <c r="CG125" s="19">
        <v>0</v>
      </c>
    </row>
    <row r="126" spans="1:85" ht="13.8" x14ac:dyDescent="0.3">
      <c r="A126" s="3" t="s">
        <v>265</v>
      </c>
      <c r="B126" s="4" t="s">
        <v>312</v>
      </c>
      <c r="C126" s="4" t="s">
        <v>313</v>
      </c>
      <c r="D126" s="5">
        <v>7116</v>
      </c>
      <c r="E126" s="6">
        <v>0</v>
      </c>
      <c r="F126" s="6">
        <v>141680</v>
      </c>
      <c r="G126" s="7">
        <v>0</v>
      </c>
      <c r="H126" s="6">
        <v>0</v>
      </c>
      <c r="I126" s="6">
        <v>0</v>
      </c>
      <c r="J126" s="7">
        <v>290280</v>
      </c>
      <c r="K126" s="7">
        <v>238210</v>
      </c>
      <c r="L126" s="8">
        <v>0</v>
      </c>
      <c r="M126" s="6">
        <v>306</v>
      </c>
      <c r="N126" s="7">
        <v>3300</v>
      </c>
      <c r="O126" s="8">
        <v>0</v>
      </c>
      <c r="P126" s="6">
        <v>0</v>
      </c>
      <c r="Q126" s="6">
        <v>0</v>
      </c>
      <c r="R126" s="6">
        <v>0</v>
      </c>
      <c r="S126" s="7">
        <v>178</v>
      </c>
      <c r="T126" s="6">
        <v>0</v>
      </c>
      <c r="U126" s="6">
        <v>0</v>
      </c>
      <c r="V126" s="6">
        <v>0</v>
      </c>
      <c r="W126" s="7">
        <v>0</v>
      </c>
      <c r="X126" s="7">
        <v>356010</v>
      </c>
      <c r="Y126" s="6">
        <v>0</v>
      </c>
      <c r="Z126" s="7">
        <v>1093650</v>
      </c>
      <c r="AA126" s="7">
        <v>24000</v>
      </c>
      <c r="AB126" s="8">
        <v>0</v>
      </c>
      <c r="AC126" s="8">
        <v>0</v>
      </c>
      <c r="AD126" s="6">
        <v>0</v>
      </c>
      <c r="AE126" s="6">
        <v>0</v>
      </c>
      <c r="AF126" s="7">
        <v>250</v>
      </c>
      <c r="AG126" s="7">
        <v>5020</v>
      </c>
      <c r="AH126" s="7">
        <v>6805</v>
      </c>
      <c r="AI126" s="8">
        <v>400</v>
      </c>
      <c r="AJ126" s="7">
        <v>1540</v>
      </c>
      <c r="AK126" s="8">
        <v>1134</v>
      </c>
      <c r="AL126" s="8">
        <v>0</v>
      </c>
      <c r="AM126" s="8">
        <v>1200</v>
      </c>
      <c r="AN126" s="7">
        <v>0</v>
      </c>
      <c r="AO126" s="7">
        <v>5225</v>
      </c>
      <c r="AP126" s="8">
        <v>0</v>
      </c>
      <c r="AQ126" s="7">
        <v>11940</v>
      </c>
      <c r="AR126" s="7">
        <v>30460</v>
      </c>
      <c r="AS126" s="7">
        <v>82370</v>
      </c>
      <c r="AT126" s="8">
        <v>0</v>
      </c>
      <c r="AU126" s="7">
        <v>32460</v>
      </c>
      <c r="AV126" s="7">
        <v>115650</v>
      </c>
      <c r="AW126" s="7"/>
      <c r="AX126" s="8">
        <v>0</v>
      </c>
      <c r="AY126" s="7">
        <v>603500</v>
      </c>
      <c r="AZ126" s="8">
        <v>0</v>
      </c>
      <c r="BA126" s="7">
        <v>136190</v>
      </c>
      <c r="BB126" s="7">
        <v>129090</v>
      </c>
      <c r="BC126" s="8">
        <v>0</v>
      </c>
      <c r="BD126" s="8">
        <v>129090</v>
      </c>
      <c r="BE126" s="8">
        <v>0</v>
      </c>
      <c r="BF126" s="6">
        <v>82980</v>
      </c>
      <c r="BG126" s="8">
        <v>53210</v>
      </c>
      <c r="BH126" s="8">
        <v>603500</v>
      </c>
      <c r="BI126" s="8">
        <v>0</v>
      </c>
      <c r="BJ126" s="8">
        <v>0</v>
      </c>
      <c r="BK126" s="8">
        <v>0</v>
      </c>
      <c r="BL126" s="45">
        <v>2654138</v>
      </c>
      <c r="BM126" s="45">
        <v>656710</v>
      </c>
      <c r="BN126" s="45">
        <v>3310848</v>
      </c>
      <c r="BO126" s="40" t="s">
        <v>265</v>
      </c>
      <c r="BP126" s="22" t="s">
        <v>312</v>
      </c>
      <c r="BQ126" s="52" t="s">
        <v>313</v>
      </c>
      <c r="BR126" s="55">
        <v>69300.000000000015</v>
      </c>
      <c r="BS126" s="50">
        <v>475.00674536256327</v>
      </c>
      <c r="BT126" s="80">
        <v>80.571560771895193</v>
      </c>
      <c r="BU126" s="75">
        <v>69.939572793704329</v>
      </c>
      <c r="BV126" s="14">
        <v>0</v>
      </c>
      <c r="BW126" s="14">
        <v>33.475267003934796</v>
      </c>
      <c r="BX126" s="14">
        <v>11.575323215289488</v>
      </c>
      <c r="BY126" s="14">
        <v>4.5615514333895444</v>
      </c>
      <c r="BZ126" s="14">
        <v>40.792580101180441</v>
      </c>
      <c r="CA126" s="14">
        <v>153.68887015177066</v>
      </c>
      <c r="CB126" s="14">
        <v>16.252107925801013</v>
      </c>
      <c r="CC126" s="14">
        <v>169.94097807757166</v>
      </c>
      <c r="CD126" s="14">
        <v>18.140809443507589</v>
      </c>
      <c r="CE126" s="14">
        <v>0</v>
      </c>
      <c r="CF126" s="14">
        <v>84.808881394041592</v>
      </c>
      <c r="CG126" s="19">
        <v>0</v>
      </c>
    </row>
    <row r="127" spans="1:85" ht="13.8" x14ac:dyDescent="0.3">
      <c r="A127" s="3" t="s">
        <v>265</v>
      </c>
      <c r="B127" s="4" t="s">
        <v>314</v>
      </c>
      <c r="C127" s="4" t="s">
        <v>315</v>
      </c>
      <c r="D127" s="5">
        <v>133</v>
      </c>
      <c r="E127" s="6">
        <v>0</v>
      </c>
      <c r="F127" s="6">
        <v>160</v>
      </c>
      <c r="G127" s="7">
        <v>0</v>
      </c>
      <c r="H127" s="6">
        <v>0</v>
      </c>
      <c r="I127" s="6">
        <v>0</v>
      </c>
      <c r="J127" s="7">
        <v>5650</v>
      </c>
      <c r="K127" s="7">
        <v>4850</v>
      </c>
      <c r="L127" s="8">
        <v>0</v>
      </c>
      <c r="M127" s="6">
        <v>0</v>
      </c>
      <c r="N127" s="7">
        <v>0</v>
      </c>
      <c r="O127" s="8">
        <v>0</v>
      </c>
      <c r="P127" s="6">
        <v>0</v>
      </c>
      <c r="Q127" s="6">
        <v>0</v>
      </c>
      <c r="R127" s="6">
        <v>0</v>
      </c>
      <c r="S127" s="7">
        <v>0</v>
      </c>
      <c r="T127" s="6">
        <v>0</v>
      </c>
      <c r="U127" s="6">
        <v>0</v>
      </c>
      <c r="V127" s="6">
        <v>0</v>
      </c>
      <c r="W127" s="7">
        <v>0</v>
      </c>
      <c r="X127" s="7">
        <v>4900</v>
      </c>
      <c r="Y127" s="6">
        <v>0</v>
      </c>
      <c r="Z127" s="7">
        <v>6440</v>
      </c>
      <c r="AA127" s="7">
        <v>560</v>
      </c>
      <c r="AB127" s="8">
        <v>0</v>
      </c>
      <c r="AC127" s="8">
        <v>0</v>
      </c>
      <c r="AD127" s="6">
        <v>0</v>
      </c>
      <c r="AE127" s="6">
        <v>0</v>
      </c>
      <c r="AF127" s="7">
        <v>0</v>
      </c>
      <c r="AG127" s="7">
        <v>0</v>
      </c>
      <c r="AH127" s="7">
        <v>180</v>
      </c>
      <c r="AI127" s="8">
        <v>0</v>
      </c>
      <c r="AJ127" s="7">
        <v>0</v>
      </c>
      <c r="AK127" s="8">
        <v>0</v>
      </c>
      <c r="AL127" s="8">
        <v>0</v>
      </c>
      <c r="AM127" s="8">
        <v>0</v>
      </c>
      <c r="AN127" s="7">
        <v>0</v>
      </c>
      <c r="AO127" s="7">
        <v>0</v>
      </c>
      <c r="AP127" s="8">
        <v>0</v>
      </c>
      <c r="AQ127" s="7">
        <v>1500</v>
      </c>
      <c r="AR127" s="7">
        <v>0</v>
      </c>
      <c r="AS127" s="7">
        <v>200</v>
      </c>
      <c r="AT127" s="8">
        <v>0</v>
      </c>
      <c r="AU127" s="7">
        <v>110</v>
      </c>
      <c r="AV127" s="7">
        <v>120</v>
      </c>
      <c r="AW127" s="7"/>
      <c r="AX127" s="8">
        <v>0</v>
      </c>
      <c r="AY127" s="7">
        <v>25290</v>
      </c>
      <c r="AZ127" s="8">
        <v>0</v>
      </c>
      <c r="BA127" s="7">
        <v>0</v>
      </c>
      <c r="BB127" s="7">
        <v>3590</v>
      </c>
      <c r="BC127" s="8">
        <v>0</v>
      </c>
      <c r="BD127" s="8">
        <v>3590</v>
      </c>
      <c r="BE127" s="8">
        <v>0</v>
      </c>
      <c r="BF127" s="6">
        <v>0</v>
      </c>
      <c r="BG127" s="8">
        <v>0</v>
      </c>
      <c r="BH127" s="8">
        <v>25290</v>
      </c>
      <c r="BI127" s="8">
        <v>0</v>
      </c>
      <c r="BJ127" s="8">
        <v>0</v>
      </c>
      <c r="BK127" s="8">
        <v>0</v>
      </c>
      <c r="BL127" s="45">
        <v>28260</v>
      </c>
      <c r="BM127" s="45">
        <v>25290</v>
      </c>
      <c r="BN127" s="45">
        <v>53550</v>
      </c>
      <c r="BO127" s="40" t="s">
        <v>265</v>
      </c>
      <c r="BP127" s="22" t="s">
        <v>314</v>
      </c>
      <c r="BQ127" s="52" t="s">
        <v>315</v>
      </c>
      <c r="BR127" s="55">
        <v>8250</v>
      </c>
      <c r="BS127" s="50">
        <v>464.66165413533832</v>
      </c>
      <c r="BT127" s="80">
        <v>59.077669902912625</v>
      </c>
      <c r="BU127" s="75">
        <v>38.045112781954884</v>
      </c>
      <c r="BV127" s="14">
        <v>0</v>
      </c>
      <c r="BW127" s="14">
        <v>36.466165413533837</v>
      </c>
      <c r="BX127" s="14">
        <v>1.5037593984962405</v>
      </c>
      <c r="BY127" s="14">
        <v>0.82706766917293228</v>
      </c>
      <c r="BZ127" s="14">
        <v>42.481203007518801</v>
      </c>
      <c r="CA127" s="14">
        <v>48.421052631578945</v>
      </c>
      <c r="CB127" s="14">
        <v>0.90225563909774431</v>
      </c>
      <c r="CC127" s="14">
        <v>49.323308270676691</v>
      </c>
      <c r="CD127" s="14">
        <v>26.992481203007518</v>
      </c>
      <c r="CE127" s="14">
        <v>0</v>
      </c>
      <c r="CF127" s="14">
        <v>190.15037593984962</v>
      </c>
      <c r="CG127" s="19">
        <v>0</v>
      </c>
    </row>
    <row r="128" spans="1:85" ht="13.8" x14ac:dyDescent="0.3">
      <c r="A128" s="3" t="s">
        <v>265</v>
      </c>
      <c r="B128" s="4" t="s">
        <v>316</v>
      </c>
      <c r="C128" s="4" t="s">
        <v>317</v>
      </c>
      <c r="D128" s="5">
        <v>7144</v>
      </c>
      <c r="E128" s="6">
        <v>0</v>
      </c>
      <c r="F128" s="6">
        <v>83860</v>
      </c>
      <c r="G128" s="7">
        <v>0</v>
      </c>
      <c r="H128" s="6">
        <v>0</v>
      </c>
      <c r="I128" s="6">
        <v>0</v>
      </c>
      <c r="J128" s="7">
        <v>255470</v>
      </c>
      <c r="K128" s="7">
        <v>222960</v>
      </c>
      <c r="L128" s="8">
        <v>0</v>
      </c>
      <c r="M128" s="6">
        <v>0</v>
      </c>
      <c r="N128" s="7">
        <v>0</v>
      </c>
      <c r="O128" s="8">
        <v>0</v>
      </c>
      <c r="P128" s="6">
        <v>0</v>
      </c>
      <c r="Q128" s="6">
        <v>0</v>
      </c>
      <c r="R128" s="6">
        <v>0</v>
      </c>
      <c r="S128" s="7">
        <v>0</v>
      </c>
      <c r="T128" s="6">
        <v>0</v>
      </c>
      <c r="U128" s="6">
        <v>0</v>
      </c>
      <c r="V128" s="6">
        <v>0</v>
      </c>
      <c r="W128" s="7">
        <v>0</v>
      </c>
      <c r="X128" s="7">
        <v>276700</v>
      </c>
      <c r="Y128" s="6">
        <v>0</v>
      </c>
      <c r="Z128" s="7">
        <v>1075640</v>
      </c>
      <c r="AA128" s="7">
        <v>32080</v>
      </c>
      <c r="AB128" s="8">
        <v>0</v>
      </c>
      <c r="AC128" s="8">
        <v>0</v>
      </c>
      <c r="AD128" s="6">
        <v>0</v>
      </c>
      <c r="AE128" s="6">
        <v>0</v>
      </c>
      <c r="AF128" s="7">
        <v>570</v>
      </c>
      <c r="AG128" s="7">
        <v>17260</v>
      </c>
      <c r="AH128" s="7">
        <v>4500</v>
      </c>
      <c r="AI128" s="8">
        <v>0</v>
      </c>
      <c r="AJ128" s="7">
        <v>0</v>
      </c>
      <c r="AK128" s="8">
        <v>0</v>
      </c>
      <c r="AL128" s="8">
        <v>0</v>
      </c>
      <c r="AM128" s="8">
        <v>825</v>
      </c>
      <c r="AN128" s="7">
        <v>0</v>
      </c>
      <c r="AO128" s="7">
        <v>1250</v>
      </c>
      <c r="AP128" s="8">
        <v>0</v>
      </c>
      <c r="AQ128" s="7">
        <v>11700</v>
      </c>
      <c r="AR128" s="7">
        <v>8990</v>
      </c>
      <c r="AS128" s="7">
        <v>77170</v>
      </c>
      <c r="AT128" s="8">
        <v>0</v>
      </c>
      <c r="AU128" s="7">
        <v>0</v>
      </c>
      <c r="AV128" s="7">
        <v>178650</v>
      </c>
      <c r="AW128" s="7"/>
      <c r="AX128" s="8">
        <v>0</v>
      </c>
      <c r="AY128" s="7">
        <v>865190</v>
      </c>
      <c r="AZ128" s="8">
        <v>0</v>
      </c>
      <c r="BA128" s="7">
        <v>79350</v>
      </c>
      <c r="BB128" s="7">
        <v>59880</v>
      </c>
      <c r="BC128" s="8">
        <v>0</v>
      </c>
      <c r="BD128" s="8">
        <v>59880</v>
      </c>
      <c r="BE128" s="8">
        <v>0</v>
      </c>
      <c r="BF128" s="6">
        <v>56760</v>
      </c>
      <c r="BG128" s="8">
        <v>22590</v>
      </c>
      <c r="BH128" s="8">
        <v>865190</v>
      </c>
      <c r="BI128" s="8">
        <v>0</v>
      </c>
      <c r="BJ128" s="8">
        <v>0</v>
      </c>
      <c r="BK128" s="8">
        <v>0</v>
      </c>
      <c r="BL128" s="45">
        <v>2364265</v>
      </c>
      <c r="BM128" s="45">
        <v>887780</v>
      </c>
      <c r="BN128" s="45">
        <v>3252045</v>
      </c>
      <c r="BO128" s="40" t="s">
        <v>265</v>
      </c>
      <c r="BP128" s="22" t="s">
        <v>316</v>
      </c>
      <c r="BQ128" s="52" t="s">
        <v>317</v>
      </c>
      <c r="BR128" s="55">
        <v>55000.000000000007</v>
      </c>
      <c r="BS128" s="50">
        <v>462.91223404255317</v>
      </c>
      <c r="BT128" s="80">
        <v>73.154886008506082</v>
      </c>
      <c r="BU128" s="75">
        <v>50.470324748040312</v>
      </c>
      <c r="BV128" s="14">
        <v>0</v>
      </c>
      <c r="BW128" s="14">
        <v>31.209406494960806</v>
      </c>
      <c r="BX128" s="14">
        <v>10.802071668533035</v>
      </c>
      <c r="BY128" s="14">
        <v>0</v>
      </c>
      <c r="BZ128" s="14">
        <v>35.760078387458009</v>
      </c>
      <c r="CA128" s="14">
        <v>150.56550951847706</v>
      </c>
      <c r="CB128" s="14">
        <v>25.006998880179172</v>
      </c>
      <c r="CC128" s="14">
        <v>175.57250839865623</v>
      </c>
      <c r="CD128" s="14">
        <v>8.3818589025755887</v>
      </c>
      <c r="CE128" s="14">
        <v>0</v>
      </c>
      <c r="CF128" s="14">
        <v>121.1072228443449</v>
      </c>
      <c r="CG128" s="19">
        <v>0</v>
      </c>
    </row>
    <row r="129" spans="1:85" ht="13.8" x14ac:dyDescent="0.3">
      <c r="A129" s="3" t="s">
        <v>265</v>
      </c>
      <c r="B129" s="4" t="s">
        <v>318</v>
      </c>
      <c r="C129" s="4" t="s">
        <v>319</v>
      </c>
      <c r="D129" s="5">
        <v>3506</v>
      </c>
      <c r="E129" s="6">
        <v>0</v>
      </c>
      <c r="F129" s="6">
        <v>268270</v>
      </c>
      <c r="G129" s="7">
        <v>0</v>
      </c>
      <c r="H129" s="6">
        <v>0</v>
      </c>
      <c r="I129" s="6">
        <v>0</v>
      </c>
      <c r="J129" s="7">
        <v>121230</v>
      </c>
      <c r="K129" s="7">
        <v>112180</v>
      </c>
      <c r="L129" s="8">
        <v>0</v>
      </c>
      <c r="M129" s="6">
        <v>0</v>
      </c>
      <c r="N129" s="7">
        <v>0</v>
      </c>
      <c r="O129" s="8">
        <v>0</v>
      </c>
      <c r="P129" s="6">
        <v>0</v>
      </c>
      <c r="Q129" s="6">
        <v>0</v>
      </c>
      <c r="R129" s="6">
        <v>0</v>
      </c>
      <c r="S129" s="7">
        <v>0</v>
      </c>
      <c r="T129" s="6">
        <v>0</v>
      </c>
      <c r="U129" s="6">
        <v>0</v>
      </c>
      <c r="V129" s="6">
        <v>0</v>
      </c>
      <c r="W129" s="7">
        <v>0</v>
      </c>
      <c r="X129" s="7">
        <v>102340</v>
      </c>
      <c r="Y129" s="6">
        <v>0</v>
      </c>
      <c r="Z129" s="7">
        <v>411180</v>
      </c>
      <c r="AA129" s="7">
        <v>15540</v>
      </c>
      <c r="AB129" s="8">
        <v>0</v>
      </c>
      <c r="AC129" s="8">
        <v>0</v>
      </c>
      <c r="AD129" s="6">
        <v>0</v>
      </c>
      <c r="AE129" s="6">
        <v>0</v>
      </c>
      <c r="AF129" s="7">
        <v>0</v>
      </c>
      <c r="AG129" s="7">
        <v>0</v>
      </c>
      <c r="AH129" s="7">
        <v>1970</v>
      </c>
      <c r="AI129" s="8">
        <v>0</v>
      </c>
      <c r="AJ129" s="7">
        <v>0</v>
      </c>
      <c r="AK129" s="8">
        <v>0</v>
      </c>
      <c r="AL129" s="8">
        <v>0</v>
      </c>
      <c r="AM129" s="8">
        <v>430</v>
      </c>
      <c r="AN129" s="7">
        <v>0</v>
      </c>
      <c r="AO129" s="7">
        <v>270</v>
      </c>
      <c r="AP129" s="8">
        <v>0</v>
      </c>
      <c r="AQ129" s="7">
        <v>0</v>
      </c>
      <c r="AR129" s="7">
        <v>0</v>
      </c>
      <c r="AS129" s="7">
        <v>60790</v>
      </c>
      <c r="AT129" s="8">
        <v>0</v>
      </c>
      <c r="AU129" s="7">
        <v>22110</v>
      </c>
      <c r="AV129" s="7">
        <v>90930</v>
      </c>
      <c r="AW129" s="7"/>
      <c r="AX129" s="8">
        <v>0</v>
      </c>
      <c r="AY129" s="7">
        <v>411760</v>
      </c>
      <c r="AZ129" s="8">
        <v>0</v>
      </c>
      <c r="BA129" s="7">
        <v>0</v>
      </c>
      <c r="BB129" s="7">
        <v>114730</v>
      </c>
      <c r="BC129" s="8">
        <v>0</v>
      </c>
      <c r="BD129" s="8">
        <v>114730</v>
      </c>
      <c r="BE129" s="8">
        <v>0</v>
      </c>
      <c r="BF129" s="6">
        <v>0</v>
      </c>
      <c r="BG129" s="8">
        <v>0</v>
      </c>
      <c r="BH129" s="8">
        <v>411760</v>
      </c>
      <c r="BI129" s="8">
        <v>0</v>
      </c>
      <c r="BJ129" s="8">
        <v>0</v>
      </c>
      <c r="BK129" s="8">
        <v>0</v>
      </c>
      <c r="BL129" s="45">
        <v>1321970</v>
      </c>
      <c r="BM129" s="45">
        <v>411760</v>
      </c>
      <c r="BN129" s="45">
        <v>1733730</v>
      </c>
      <c r="BO129" s="40" t="s">
        <v>265</v>
      </c>
      <c r="BP129" s="22" t="s">
        <v>318</v>
      </c>
      <c r="BQ129" s="52" t="s">
        <v>319</v>
      </c>
      <c r="BR129" s="55">
        <v>65450</v>
      </c>
      <c r="BS129" s="50">
        <v>513.17170564746152</v>
      </c>
      <c r="BT129" s="80">
        <v>77.114018608477195</v>
      </c>
      <c r="BU129" s="75">
        <v>105.70735881346263</v>
      </c>
      <c r="BV129" s="14">
        <v>0</v>
      </c>
      <c r="BW129" s="14">
        <v>31.99657729606389</v>
      </c>
      <c r="BX129" s="14">
        <v>17.338847689674843</v>
      </c>
      <c r="BY129" s="14">
        <v>6.3063320022818026</v>
      </c>
      <c r="BZ129" s="14">
        <v>34.577866514546493</v>
      </c>
      <c r="CA129" s="14">
        <v>117.27895037079293</v>
      </c>
      <c r="CB129" s="14">
        <v>25.935539075869936</v>
      </c>
      <c r="CC129" s="14">
        <v>143.21448944666287</v>
      </c>
      <c r="CD129" s="14">
        <v>32.723901882487162</v>
      </c>
      <c r="CE129" s="14">
        <v>0</v>
      </c>
      <c r="CF129" s="14">
        <v>117.44438106103821</v>
      </c>
      <c r="CG129" s="19">
        <v>0</v>
      </c>
    </row>
    <row r="130" spans="1:85" ht="13.8" x14ac:dyDescent="0.3">
      <c r="A130" s="3" t="s">
        <v>265</v>
      </c>
      <c r="B130" s="4" t="s">
        <v>320</v>
      </c>
      <c r="C130" s="4" t="s">
        <v>321</v>
      </c>
      <c r="D130" s="5">
        <v>3594</v>
      </c>
      <c r="E130" s="6">
        <v>0</v>
      </c>
      <c r="F130" s="6">
        <v>83370</v>
      </c>
      <c r="G130" s="7">
        <v>0</v>
      </c>
      <c r="H130" s="6">
        <v>0</v>
      </c>
      <c r="I130" s="6">
        <v>0</v>
      </c>
      <c r="J130" s="7">
        <v>175120</v>
      </c>
      <c r="K130" s="7">
        <v>100290</v>
      </c>
      <c r="L130" s="8">
        <v>0</v>
      </c>
      <c r="M130" s="6">
        <v>0</v>
      </c>
      <c r="N130" s="7">
        <v>0</v>
      </c>
      <c r="O130" s="8">
        <v>0</v>
      </c>
      <c r="P130" s="6">
        <v>0</v>
      </c>
      <c r="Q130" s="6">
        <v>0</v>
      </c>
      <c r="R130" s="6">
        <v>0</v>
      </c>
      <c r="S130" s="7">
        <v>130</v>
      </c>
      <c r="T130" s="6">
        <v>0</v>
      </c>
      <c r="U130" s="6">
        <v>0</v>
      </c>
      <c r="V130" s="6">
        <v>0</v>
      </c>
      <c r="W130" s="7">
        <v>0</v>
      </c>
      <c r="X130" s="7">
        <v>92430</v>
      </c>
      <c r="Y130" s="6">
        <v>0</v>
      </c>
      <c r="Z130" s="7">
        <v>422010</v>
      </c>
      <c r="AA130" s="7">
        <v>5770</v>
      </c>
      <c r="AB130" s="8">
        <v>0</v>
      </c>
      <c r="AC130" s="8">
        <v>0</v>
      </c>
      <c r="AD130" s="6">
        <v>0</v>
      </c>
      <c r="AE130" s="6">
        <v>0</v>
      </c>
      <c r="AF130" s="7">
        <v>200</v>
      </c>
      <c r="AG130" s="7">
        <v>4360</v>
      </c>
      <c r="AH130" s="7">
        <v>2485</v>
      </c>
      <c r="AI130" s="8">
        <v>0</v>
      </c>
      <c r="AJ130" s="7">
        <v>494</v>
      </c>
      <c r="AK130" s="8">
        <v>1436</v>
      </c>
      <c r="AL130" s="8">
        <v>0</v>
      </c>
      <c r="AM130" s="8">
        <v>625</v>
      </c>
      <c r="AN130" s="7">
        <v>0</v>
      </c>
      <c r="AO130" s="7">
        <v>2603</v>
      </c>
      <c r="AP130" s="8">
        <v>0</v>
      </c>
      <c r="AQ130" s="7">
        <v>6920</v>
      </c>
      <c r="AR130" s="7">
        <v>12620</v>
      </c>
      <c r="AS130" s="7">
        <v>32760</v>
      </c>
      <c r="AT130" s="8">
        <v>0</v>
      </c>
      <c r="AU130" s="7">
        <v>13540</v>
      </c>
      <c r="AV130" s="7">
        <v>78270</v>
      </c>
      <c r="AW130" s="7"/>
      <c r="AX130" s="8">
        <v>0</v>
      </c>
      <c r="AY130" s="7">
        <v>290070</v>
      </c>
      <c r="AZ130" s="8">
        <v>0</v>
      </c>
      <c r="BA130" s="7">
        <v>19070</v>
      </c>
      <c r="BB130" s="7">
        <v>44080</v>
      </c>
      <c r="BC130" s="8">
        <v>0</v>
      </c>
      <c r="BD130" s="8">
        <v>44080</v>
      </c>
      <c r="BE130" s="8">
        <v>0</v>
      </c>
      <c r="BF130" s="6">
        <v>9080</v>
      </c>
      <c r="BG130" s="8">
        <v>9990</v>
      </c>
      <c r="BH130" s="8">
        <v>290070</v>
      </c>
      <c r="BI130" s="8">
        <v>0</v>
      </c>
      <c r="BJ130" s="8">
        <v>0</v>
      </c>
      <c r="BK130" s="8">
        <v>0</v>
      </c>
      <c r="BL130" s="45">
        <v>1088593</v>
      </c>
      <c r="BM130" s="45">
        <v>300060</v>
      </c>
      <c r="BN130" s="45">
        <v>1388653</v>
      </c>
      <c r="BO130" s="40" t="s">
        <v>265</v>
      </c>
      <c r="BP130" s="22" t="s">
        <v>320</v>
      </c>
      <c r="BQ130" s="52" t="s">
        <v>321</v>
      </c>
      <c r="BR130" s="55">
        <v>103950</v>
      </c>
      <c r="BS130" s="50">
        <v>415.30411797440178</v>
      </c>
      <c r="BT130" s="80">
        <v>79.896864738982842</v>
      </c>
      <c r="BU130" s="75">
        <v>48.914858096828048</v>
      </c>
      <c r="BV130" s="14">
        <v>0</v>
      </c>
      <c r="BW130" s="14">
        <v>27.90484140233723</v>
      </c>
      <c r="BX130" s="14">
        <v>9.1151919866444082</v>
      </c>
      <c r="BY130" s="14">
        <v>3.7673900946021148</v>
      </c>
      <c r="BZ130" s="14">
        <v>48.725653867557043</v>
      </c>
      <c r="CA130" s="14">
        <v>117.42070116861436</v>
      </c>
      <c r="CB130" s="14">
        <v>21.7779632721202</v>
      </c>
      <c r="CC130" s="14">
        <v>139.19866444073455</v>
      </c>
      <c r="CD130" s="14">
        <v>12.26488592097941</v>
      </c>
      <c r="CE130" s="14">
        <v>0</v>
      </c>
      <c r="CF130" s="14">
        <v>80.70951585976627</v>
      </c>
      <c r="CG130" s="19">
        <v>0</v>
      </c>
    </row>
    <row r="131" spans="1:85" ht="13.8" x14ac:dyDescent="0.3">
      <c r="A131" s="3" t="s">
        <v>265</v>
      </c>
      <c r="B131" s="4" t="s">
        <v>322</v>
      </c>
      <c r="C131" s="4" t="s">
        <v>323</v>
      </c>
      <c r="D131" s="5">
        <v>7995</v>
      </c>
      <c r="E131" s="6">
        <v>0</v>
      </c>
      <c r="F131" s="6">
        <v>131890</v>
      </c>
      <c r="G131" s="7">
        <v>0</v>
      </c>
      <c r="H131" s="6">
        <v>0</v>
      </c>
      <c r="I131" s="6">
        <v>0</v>
      </c>
      <c r="J131" s="7">
        <v>182630</v>
      </c>
      <c r="K131" s="7">
        <v>215850</v>
      </c>
      <c r="L131" s="8">
        <v>0</v>
      </c>
      <c r="M131" s="6">
        <v>0</v>
      </c>
      <c r="N131" s="7">
        <v>0</v>
      </c>
      <c r="O131" s="8">
        <v>0</v>
      </c>
      <c r="P131" s="6">
        <v>0</v>
      </c>
      <c r="Q131" s="6">
        <v>0</v>
      </c>
      <c r="R131" s="6">
        <v>0</v>
      </c>
      <c r="S131" s="7">
        <v>345</v>
      </c>
      <c r="T131" s="6">
        <v>0</v>
      </c>
      <c r="U131" s="6">
        <v>0</v>
      </c>
      <c r="V131" s="6">
        <v>0</v>
      </c>
      <c r="W131" s="7">
        <v>0</v>
      </c>
      <c r="X131" s="7">
        <v>230370</v>
      </c>
      <c r="Y131" s="6">
        <v>0</v>
      </c>
      <c r="Z131" s="7">
        <v>997720</v>
      </c>
      <c r="AA131" s="7">
        <v>33070</v>
      </c>
      <c r="AB131" s="8">
        <v>0</v>
      </c>
      <c r="AC131" s="8">
        <v>0</v>
      </c>
      <c r="AD131" s="6">
        <v>0</v>
      </c>
      <c r="AE131" s="6">
        <v>0</v>
      </c>
      <c r="AF131" s="7">
        <v>210</v>
      </c>
      <c r="AG131" s="7">
        <v>6220</v>
      </c>
      <c r="AH131" s="7">
        <v>2890</v>
      </c>
      <c r="AI131" s="8">
        <v>0</v>
      </c>
      <c r="AJ131" s="7">
        <v>1546</v>
      </c>
      <c r="AK131" s="8">
        <v>0</v>
      </c>
      <c r="AL131" s="8">
        <v>0</v>
      </c>
      <c r="AM131" s="8">
        <v>820</v>
      </c>
      <c r="AN131" s="7">
        <v>0</v>
      </c>
      <c r="AO131" s="7">
        <v>1000</v>
      </c>
      <c r="AP131" s="8">
        <v>0</v>
      </c>
      <c r="AQ131" s="7">
        <v>8380</v>
      </c>
      <c r="AR131" s="7">
        <v>11590</v>
      </c>
      <c r="AS131" s="7">
        <v>76790</v>
      </c>
      <c r="AT131" s="8">
        <v>0</v>
      </c>
      <c r="AU131" s="7">
        <v>26700</v>
      </c>
      <c r="AV131" s="7">
        <v>123550</v>
      </c>
      <c r="AW131" s="7"/>
      <c r="AX131" s="8">
        <v>0</v>
      </c>
      <c r="AY131" s="7">
        <v>554490</v>
      </c>
      <c r="AZ131" s="8">
        <v>0</v>
      </c>
      <c r="BA131" s="7">
        <v>88410</v>
      </c>
      <c r="BB131" s="7">
        <v>102250</v>
      </c>
      <c r="BC131" s="8">
        <v>444190</v>
      </c>
      <c r="BD131" s="8">
        <v>102250</v>
      </c>
      <c r="BE131" s="8">
        <v>0</v>
      </c>
      <c r="BF131" s="6">
        <v>13600</v>
      </c>
      <c r="BG131" s="8">
        <v>74810</v>
      </c>
      <c r="BH131" s="8">
        <v>554490</v>
      </c>
      <c r="BI131" s="8">
        <v>0</v>
      </c>
      <c r="BJ131" s="8">
        <v>0</v>
      </c>
      <c r="BK131" s="8">
        <v>0</v>
      </c>
      <c r="BL131" s="45">
        <v>2167421</v>
      </c>
      <c r="BM131" s="45">
        <v>629300</v>
      </c>
      <c r="BN131" s="45">
        <v>2796721</v>
      </c>
      <c r="BO131" s="40" t="s">
        <v>265</v>
      </c>
      <c r="BP131" s="22" t="s">
        <v>322</v>
      </c>
      <c r="BQ131" s="52" t="s">
        <v>323</v>
      </c>
      <c r="BR131" s="55">
        <v>107250.00000000001</v>
      </c>
      <c r="BS131" s="50">
        <v>363.22338961851159</v>
      </c>
      <c r="BT131" s="80">
        <v>78.329673402385907</v>
      </c>
      <c r="BU131" s="75">
        <v>45.310819262038777</v>
      </c>
      <c r="BV131" s="14">
        <v>0</v>
      </c>
      <c r="BW131" s="14">
        <v>26.998123827392121</v>
      </c>
      <c r="BX131" s="14">
        <v>9.6047529706066292</v>
      </c>
      <c r="BY131" s="14">
        <v>3.3395872420262664</v>
      </c>
      <c r="BZ131" s="14">
        <v>22.84302689180738</v>
      </c>
      <c r="CA131" s="14">
        <v>124.79299562226392</v>
      </c>
      <c r="CB131" s="14">
        <v>15.453408380237649</v>
      </c>
      <c r="CC131" s="14">
        <v>140.24640400250158</v>
      </c>
      <c r="CD131" s="14">
        <v>12.789243277048156</v>
      </c>
      <c r="CE131" s="14">
        <v>0</v>
      </c>
      <c r="CF131" s="14">
        <v>69.354596622889304</v>
      </c>
      <c r="CG131" s="19">
        <v>0</v>
      </c>
    </row>
    <row r="132" spans="1:85" ht="13.8" x14ac:dyDescent="0.3">
      <c r="A132" s="3" t="s">
        <v>265</v>
      </c>
      <c r="B132" s="4" t="s">
        <v>324</v>
      </c>
      <c r="C132" s="4" t="s">
        <v>325</v>
      </c>
      <c r="D132" s="5">
        <v>746</v>
      </c>
      <c r="E132" s="6">
        <v>0</v>
      </c>
      <c r="F132" s="6">
        <v>0</v>
      </c>
      <c r="G132" s="7">
        <v>0</v>
      </c>
      <c r="H132" s="6">
        <v>0</v>
      </c>
      <c r="I132" s="6">
        <v>0</v>
      </c>
      <c r="J132" s="7">
        <v>20912</v>
      </c>
      <c r="K132" s="7">
        <v>26780</v>
      </c>
      <c r="L132" s="8">
        <v>0</v>
      </c>
      <c r="M132" s="6">
        <v>0</v>
      </c>
      <c r="N132" s="7">
        <v>0</v>
      </c>
      <c r="O132" s="8">
        <v>0</v>
      </c>
      <c r="P132" s="6">
        <v>0</v>
      </c>
      <c r="Q132" s="6">
        <v>0</v>
      </c>
      <c r="R132" s="6">
        <v>0</v>
      </c>
      <c r="S132" s="7">
        <v>0</v>
      </c>
      <c r="T132" s="6">
        <v>0</v>
      </c>
      <c r="U132" s="6">
        <v>0</v>
      </c>
      <c r="V132" s="6">
        <v>0</v>
      </c>
      <c r="W132" s="7">
        <v>0</v>
      </c>
      <c r="X132" s="7">
        <v>35690</v>
      </c>
      <c r="Y132" s="6">
        <v>0</v>
      </c>
      <c r="Z132" s="7">
        <v>75921</v>
      </c>
      <c r="AA132" s="7">
        <v>1320</v>
      </c>
      <c r="AB132" s="8">
        <v>0</v>
      </c>
      <c r="AC132" s="8">
        <v>0</v>
      </c>
      <c r="AD132" s="6">
        <v>0</v>
      </c>
      <c r="AE132" s="6">
        <v>0</v>
      </c>
      <c r="AF132" s="7">
        <v>0</v>
      </c>
      <c r="AG132" s="7">
        <v>0</v>
      </c>
      <c r="AH132" s="7">
        <v>100</v>
      </c>
      <c r="AI132" s="8">
        <v>0</v>
      </c>
      <c r="AJ132" s="7">
        <v>0</v>
      </c>
      <c r="AK132" s="8">
        <v>0</v>
      </c>
      <c r="AL132" s="8">
        <v>0</v>
      </c>
      <c r="AM132" s="8">
        <v>125</v>
      </c>
      <c r="AN132" s="7">
        <v>0</v>
      </c>
      <c r="AO132" s="7">
        <v>50</v>
      </c>
      <c r="AP132" s="8">
        <v>0</v>
      </c>
      <c r="AQ132" s="7">
        <v>0</v>
      </c>
      <c r="AR132" s="7">
        <v>0</v>
      </c>
      <c r="AS132" s="7">
        <v>50</v>
      </c>
      <c r="AT132" s="8">
        <v>0</v>
      </c>
      <c r="AU132" s="7">
        <v>0</v>
      </c>
      <c r="AV132" s="7">
        <v>0</v>
      </c>
      <c r="AW132" s="7"/>
      <c r="AX132" s="8">
        <v>0</v>
      </c>
      <c r="AY132" s="7">
        <v>77140</v>
      </c>
      <c r="AZ132" s="8">
        <v>0</v>
      </c>
      <c r="BA132" s="7">
        <v>0</v>
      </c>
      <c r="BB132" s="7">
        <v>15010</v>
      </c>
      <c r="BC132" s="8">
        <v>0</v>
      </c>
      <c r="BD132" s="8">
        <v>15010</v>
      </c>
      <c r="BE132" s="8">
        <v>0</v>
      </c>
      <c r="BF132" s="6">
        <v>0</v>
      </c>
      <c r="BG132" s="8">
        <v>0</v>
      </c>
      <c r="BH132" s="8">
        <v>77140</v>
      </c>
      <c r="BI132" s="8">
        <v>0</v>
      </c>
      <c r="BJ132" s="8">
        <v>0</v>
      </c>
      <c r="BK132" s="8">
        <v>0</v>
      </c>
      <c r="BL132" s="45">
        <v>175958</v>
      </c>
      <c r="BM132" s="45">
        <v>77140</v>
      </c>
      <c r="BN132" s="45">
        <v>253098</v>
      </c>
      <c r="BO132" s="40" t="s">
        <v>265</v>
      </c>
      <c r="BP132" s="22" t="s">
        <v>324</v>
      </c>
      <c r="BQ132" s="52" t="s">
        <v>325</v>
      </c>
      <c r="BR132" s="55">
        <v>31900.000000000004</v>
      </c>
      <c r="BS132" s="50">
        <v>382.03485254691691</v>
      </c>
      <c r="BT132" s="80">
        <v>72.933143390479941</v>
      </c>
      <c r="BU132" s="75">
        <v>47.841823056300271</v>
      </c>
      <c r="BV132" s="14">
        <v>0</v>
      </c>
      <c r="BW132" s="14">
        <v>35.898123324396785</v>
      </c>
      <c r="BX132" s="14">
        <v>6.7024128686327081E-2</v>
      </c>
      <c r="BY132" s="14">
        <v>0</v>
      </c>
      <c r="BZ132" s="14">
        <v>28.032171581769436</v>
      </c>
      <c r="CA132" s="14">
        <v>101.77077747989276</v>
      </c>
      <c r="CB132" s="14">
        <v>0</v>
      </c>
      <c r="CC132" s="14">
        <v>101.77077747989276</v>
      </c>
      <c r="CD132" s="14">
        <v>20.12064343163539</v>
      </c>
      <c r="CE132" s="14">
        <v>0</v>
      </c>
      <c r="CF132" s="14">
        <v>103.40482573726541</v>
      </c>
      <c r="CG132" s="19">
        <v>0</v>
      </c>
    </row>
    <row r="133" spans="1:85" ht="13.8" x14ac:dyDescent="0.3">
      <c r="A133" s="3" t="s">
        <v>265</v>
      </c>
      <c r="B133" s="4" t="s">
        <v>326</v>
      </c>
      <c r="C133" s="4" t="s">
        <v>327</v>
      </c>
      <c r="D133" s="5">
        <v>10150</v>
      </c>
      <c r="E133" s="6">
        <v>0</v>
      </c>
      <c r="F133" s="6">
        <v>30400</v>
      </c>
      <c r="G133" s="7">
        <v>0</v>
      </c>
      <c r="H133" s="6">
        <v>0</v>
      </c>
      <c r="I133" s="6">
        <v>0</v>
      </c>
      <c r="J133" s="7">
        <v>352370</v>
      </c>
      <c r="K133" s="7">
        <v>320390</v>
      </c>
      <c r="L133" s="8">
        <v>10</v>
      </c>
      <c r="M133" s="6">
        <v>50</v>
      </c>
      <c r="N133" s="7">
        <v>5340</v>
      </c>
      <c r="O133" s="8">
        <v>0</v>
      </c>
      <c r="P133" s="6">
        <v>0</v>
      </c>
      <c r="Q133" s="6">
        <v>0</v>
      </c>
      <c r="R133" s="6">
        <v>0</v>
      </c>
      <c r="S133" s="7">
        <v>205</v>
      </c>
      <c r="T133" s="6">
        <v>0</v>
      </c>
      <c r="U133" s="6">
        <v>0</v>
      </c>
      <c r="V133" s="6">
        <v>0</v>
      </c>
      <c r="W133" s="7">
        <v>0</v>
      </c>
      <c r="X133" s="7">
        <v>514410</v>
      </c>
      <c r="Y133" s="6">
        <v>0</v>
      </c>
      <c r="Z133" s="7">
        <v>1210140</v>
      </c>
      <c r="AA133" s="7">
        <v>38030</v>
      </c>
      <c r="AB133" s="8">
        <v>0</v>
      </c>
      <c r="AC133" s="8">
        <v>0</v>
      </c>
      <c r="AD133" s="6">
        <v>0</v>
      </c>
      <c r="AE133" s="6">
        <v>200</v>
      </c>
      <c r="AF133" s="7">
        <v>530</v>
      </c>
      <c r="AG133" s="7">
        <v>18360</v>
      </c>
      <c r="AH133" s="7">
        <v>6100</v>
      </c>
      <c r="AI133" s="8">
        <v>0</v>
      </c>
      <c r="AJ133" s="7">
        <v>736</v>
      </c>
      <c r="AK133" s="8">
        <v>3800</v>
      </c>
      <c r="AL133" s="8">
        <v>0</v>
      </c>
      <c r="AM133" s="8">
        <v>1230</v>
      </c>
      <c r="AN133" s="7">
        <v>0</v>
      </c>
      <c r="AO133" s="7">
        <v>3557</v>
      </c>
      <c r="AP133" s="8">
        <v>0</v>
      </c>
      <c r="AQ133" s="7">
        <v>15200</v>
      </c>
      <c r="AR133" s="7">
        <v>43480</v>
      </c>
      <c r="AS133" s="7">
        <v>98820</v>
      </c>
      <c r="AT133" s="8">
        <v>0</v>
      </c>
      <c r="AU133" s="7">
        <v>28380</v>
      </c>
      <c r="AV133" s="7">
        <v>126930</v>
      </c>
      <c r="AW133" s="7"/>
      <c r="AX133" s="8">
        <v>0</v>
      </c>
      <c r="AY133" s="7">
        <v>1080820</v>
      </c>
      <c r="AZ133" s="8">
        <v>0</v>
      </c>
      <c r="BA133" s="7">
        <v>178170</v>
      </c>
      <c r="BB133" s="7">
        <v>138190</v>
      </c>
      <c r="BC133" s="8">
        <v>0</v>
      </c>
      <c r="BD133" s="8">
        <v>138190</v>
      </c>
      <c r="BE133" s="8">
        <v>0</v>
      </c>
      <c r="BF133" s="6">
        <v>115220</v>
      </c>
      <c r="BG133" s="8">
        <v>62950</v>
      </c>
      <c r="BH133" s="8">
        <v>1080820</v>
      </c>
      <c r="BI133" s="8">
        <v>0</v>
      </c>
      <c r="BJ133" s="8">
        <v>0</v>
      </c>
      <c r="BK133" s="8">
        <v>0</v>
      </c>
      <c r="BL133" s="45">
        <v>3072078</v>
      </c>
      <c r="BM133" s="45">
        <v>1143770</v>
      </c>
      <c r="BN133" s="45">
        <v>4215848</v>
      </c>
      <c r="BO133" s="40" t="s">
        <v>265</v>
      </c>
      <c r="BP133" s="22" t="s">
        <v>326</v>
      </c>
      <c r="BQ133" s="52" t="s">
        <v>327</v>
      </c>
      <c r="BR133" s="55">
        <v>194150</v>
      </c>
      <c r="BS133" s="50">
        <v>434.48256157635467</v>
      </c>
      <c r="BT133" s="80">
        <v>74.064160573315448</v>
      </c>
      <c r="BU133" s="75">
        <v>53.675862068965515</v>
      </c>
      <c r="BV133" s="14">
        <v>0</v>
      </c>
      <c r="BW133" s="14">
        <v>31.565517241379311</v>
      </c>
      <c r="BX133" s="14">
        <v>9.7359605911330043</v>
      </c>
      <c r="BY133" s="14">
        <v>2.7960591133004926</v>
      </c>
      <c r="BZ133" s="14">
        <v>34.71625615763547</v>
      </c>
      <c r="CA133" s="14">
        <v>119.2256157635468</v>
      </c>
      <c r="CB133" s="14">
        <v>12.505418719211823</v>
      </c>
      <c r="CC133" s="14">
        <v>131.73103448275862</v>
      </c>
      <c r="CD133" s="14">
        <v>13.614778325123153</v>
      </c>
      <c r="CE133" s="14">
        <v>0</v>
      </c>
      <c r="CF133" s="14">
        <v>106.48472906403941</v>
      </c>
      <c r="CG133" s="19">
        <v>0</v>
      </c>
    </row>
    <row r="134" spans="1:85" ht="13.8" x14ac:dyDescent="0.3">
      <c r="A134" s="3" t="s">
        <v>265</v>
      </c>
      <c r="B134" s="4" t="s">
        <v>328</v>
      </c>
      <c r="C134" s="4" t="s">
        <v>329</v>
      </c>
      <c r="D134" s="5">
        <v>910</v>
      </c>
      <c r="E134" s="6">
        <v>0</v>
      </c>
      <c r="F134" s="6">
        <v>400</v>
      </c>
      <c r="G134" s="7">
        <v>0</v>
      </c>
      <c r="H134" s="6">
        <v>0</v>
      </c>
      <c r="I134" s="6">
        <v>0</v>
      </c>
      <c r="J134" s="7">
        <v>31240</v>
      </c>
      <c r="K134" s="7">
        <v>26600</v>
      </c>
      <c r="L134" s="8">
        <v>0</v>
      </c>
      <c r="M134" s="6">
        <v>0</v>
      </c>
      <c r="N134" s="7">
        <v>0</v>
      </c>
      <c r="O134" s="8">
        <v>0</v>
      </c>
      <c r="P134" s="6">
        <v>0</v>
      </c>
      <c r="Q134" s="6">
        <v>0</v>
      </c>
      <c r="R134" s="6">
        <v>0</v>
      </c>
      <c r="S134" s="7">
        <v>0</v>
      </c>
      <c r="T134" s="6">
        <v>0</v>
      </c>
      <c r="U134" s="6">
        <v>0</v>
      </c>
      <c r="V134" s="6">
        <v>0</v>
      </c>
      <c r="W134" s="7">
        <v>0</v>
      </c>
      <c r="X134" s="7">
        <v>42967</v>
      </c>
      <c r="Y134" s="6">
        <v>0</v>
      </c>
      <c r="Z134" s="7">
        <v>91696</v>
      </c>
      <c r="AA134" s="7">
        <v>7950</v>
      </c>
      <c r="AB134" s="8">
        <v>0</v>
      </c>
      <c r="AC134" s="8">
        <v>0</v>
      </c>
      <c r="AD134" s="6">
        <v>0</v>
      </c>
      <c r="AE134" s="6">
        <v>0</v>
      </c>
      <c r="AF134" s="7">
        <v>0</v>
      </c>
      <c r="AG134" s="7">
        <v>0</v>
      </c>
      <c r="AH134" s="7">
        <v>520</v>
      </c>
      <c r="AI134" s="8">
        <v>0</v>
      </c>
      <c r="AJ134" s="7">
        <v>0</v>
      </c>
      <c r="AK134" s="8">
        <v>0</v>
      </c>
      <c r="AL134" s="8">
        <v>0</v>
      </c>
      <c r="AM134" s="8">
        <v>65</v>
      </c>
      <c r="AN134" s="7">
        <v>0</v>
      </c>
      <c r="AO134" s="7">
        <v>0</v>
      </c>
      <c r="AP134" s="8">
        <v>0</v>
      </c>
      <c r="AQ134" s="7">
        <v>1300</v>
      </c>
      <c r="AR134" s="7">
        <v>400</v>
      </c>
      <c r="AS134" s="7">
        <v>4540</v>
      </c>
      <c r="AT134" s="8">
        <v>0</v>
      </c>
      <c r="AU134" s="7">
        <v>1360</v>
      </c>
      <c r="AV134" s="7">
        <v>2860</v>
      </c>
      <c r="AW134" s="7"/>
      <c r="AX134" s="8">
        <v>0</v>
      </c>
      <c r="AY134" s="7">
        <v>133935</v>
      </c>
      <c r="AZ134" s="8">
        <v>0</v>
      </c>
      <c r="BA134" s="7">
        <v>0</v>
      </c>
      <c r="BB134" s="7">
        <v>8670</v>
      </c>
      <c r="BC134" s="8">
        <v>615850</v>
      </c>
      <c r="BD134" s="8">
        <v>8670</v>
      </c>
      <c r="BE134" s="8">
        <v>0</v>
      </c>
      <c r="BF134" s="6">
        <v>0</v>
      </c>
      <c r="BG134" s="8">
        <v>0</v>
      </c>
      <c r="BH134" s="8">
        <v>133935</v>
      </c>
      <c r="BI134" s="8">
        <v>0</v>
      </c>
      <c r="BJ134" s="8">
        <v>0</v>
      </c>
      <c r="BK134" s="8">
        <v>0</v>
      </c>
      <c r="BL134" s="45">
        <v>220568</v>
      </c>
      <c r="BM134" s="45">
        <v>133935</v>
      </c>
      <c r="BN134" s="45">
        <v>354503</v>
      </c>
      <c r="BO134" s="40" t="s">
        <v>265</v>
      </c>
      <c r="BP134" s="22" t="s">
        <v>328</v>
      </c>
      <c r="BQ134" s="52" t="s">
        <v>329</v>
      </c>
      <c r="BR134" s="55">
        <v>35200</v>
      </c>
      <c r="BS134" s="50">
        <v>428.24505494505496</v>
      </c>
      <c r="BT134" s="80">
        <v>65.631519387841507</v>
      </c>
      <c r="BU134" s="75">
        <v>47.656043956043959</v>
      </c>
      <c r="BV134" s="14">
        <v>0</v>
      </c>
      <c r="BW134" s="14">
        <v>29.23076923076923</v>
      </c>
      <c r="BX134" s="14">
        <v>4.9890109890109891</v>
      </c>
      <c r="BY134" s="14">
        <v>1.4945054945054945</v>
      </c>
      <c r="BZ134" s="14">
        <v>34.329670329670328</v>
      </c>
      <c r="CA134" s="14">
        <v>100.76483516483516</v>
      </c>
      <c r="CB134" s="14">
        <v>3.1428571428571428</v>
      </c>
      <c r="CC134" s="14">
        <v>103.9076923076923</v>
      </c>
      <c r="CD134" s="14">
        <v>9.5274725274725274</v>
      </c>
      <c r="CE134" s="14">
        <v>0</v>
      </c>
      <c r="CF134" s="14">
        <v>147.18131868131869</v>
      </c>
      <c r="CG134" s="19">
        <v>0</v>
      </c>
    </row>
    <row r="135" spans="1:85" ht="13.8" x14ac:dyDescent="0.3">
      <c r="A135" s="3" t="s">
        <v>265</v>
      </c>
      <c r="B135" s="4" t="s">
        <v>330</v>
      </c>
      <c r="C135" s="4" t="s">
        <v>331</v>
      </c>
      <c r="D135" s="5">
        <v>1076</v>
      </c>
      <c r="E135" s="6">
        <v>0</v>
      </c>
      <c r="F135" s="6">
        <v>0</v>
      </c>
      <c r="G135" s="7">
        <v>0</v>
      </c>
      <c r="H135" s="6">
        <v>0</v>
      </c>
      <c r="I135" s="6">
        <v>0</v>
      </c>
      <c r="J135" s="7">
        <v>25060</v>
      </c>
      <c r="K135" s="7">
        <v>38830</v>
      </c>
      <c r="L135" s="8">
        <v>0</v>
      </c>
      <c r="M135" s="6">
        <v>0</v>
      </c>
      <c r="N135" s="7">
        <v>0</v>
      </c>
      <c r="O135" s="8">
        <v>0</v>
      </c>
      <c r="P135" s="6">
        <v>0</v>
      </c>
      <c r="Q135" s="6">
        <v>0</v>
      </c>
      <c r="R135" s="6">
        <v>0</v>
      </c>
      <c r="S135" s="7">
        <v>14</v>
      </c>
      <c r="T135" s="6">
        <v>0</v>
      </c>
      <c r="U135" s="6">
        <v>0</v>
      </c>
      <c r="V135" s="6">
        <v>0</v>
      </c>
      <c r="W135" s="7">
        <v>0</v>
      </c>
      <c r="X135" s="7">
        <v>42480</v>
      </c>
      <c r="Y135" s="6">
        <v>0</v>
      </c>
      <c r="Z135" s="7">
        <v>92009</v>
      </c>
      <c r="AA135" s="7">
        <v>2220</v>
      </c>
      <c r="AB135" s="8">
        <v>0</v>
      </c>
      <c r="AC135" s="8">
        <v>0</v>
      </c>
      <c r="AD135" s="6">
        <v>0</v>
      </c>
      <c r="AE135" s="6">
        <v>0</v>
      </c>
      <c r="AF135" s="7">
        <v>0</v>
      </c>
      <c r="AG135" s="7">
        <v>0</v>
      </c>
      <c r="AH135" s="7">
        <v>500</v>
      </c>
      <c r="AI135" s="8">
        <v>0</v>
      </c>
      <c r="AJ135" s="7">
        <v>0</v>
      </c>
      <c r="AK135" s="8">
        <v>0</v>
      </c>
      <c r="AL135" s="8">
        <v>0</v>
      </c>
      <c r="AM135" s="8">
        <v>160</v>
      </c>
      <c r="AN135" s="7">
        <v>0</v>
      </c>
      <c r="AO135" s="7">
        <v>50</v>
      </c>
      <c r="AP135" s="8">
        <v>0</v>
      </c>
      <c r="AQ135" s="7">
        <v>0</v>
      </c>
      <c r="AR135" s="7">
        <v>0</v>
      </c>
      <c r="AS135" s="7">
        <v>760</v>
      </c>
      <c r="AT135" s="8">
        <v>0</v>
      </c>
      <c r="AU135" s="7">
        <v>0</v>
      </c>
      <c r="AV135" s="7">
        <v>24200</v>
      </c>
      <c r="AW135" s="7"/>
      <c r="AX135" s="8">
        <v>0</v>
      </c>
      <c r="AY135" s="7">
        <v>96905</v>
      </c>
      <c r="AZ135" s="8">
        <v>0</v>
      </c>
      <c r="BA135" s="7">
        <v>0</v>
      </c>
      <c r="BB135" s="7">
        <v>16240</v>
      </c>
      <c r="BC135" s="8">
        <v>341430</v>
      </c>
      <c r="BD135" s="8">
        <v>16240</v>
      </c>
      <c r="BE135" s="8">
        <v>0</v>
      </c>
      <c r="BF135" s="6">
        <v>0</v>
      </c>
      <c r="BG135" s="8">
        <v>0</v>
      </c>
      <c r="BH135" s="8">
        <v>96905</v>
      </c>
      <c r="BI135" s="8">
        <v>0</v>
      </c>
      <c r="BJ135" s="8">
        <v>0</v>
      </c>
      <c r="BK135" s="8">
        <v>0</v>
      </c>
      <c r="BL135" s="45">
        <v>242523</v>
      </c>
      <c r="BM135" s="45">
        <v>96905</v>
      </c>
      <c r="BN135" s="45">
        <v>339428</v>
      </c>
      <c r="BO135" s="40" t="s">
        <v>265</v>
      </c>
      <c r="BP135" s="22" t="s">
        <v>330</v>
      </c>
      <c r="BQ135" s="52" t="s">
        <v>331</v>
      </c>
      <c r="BR135" s="55">
        <v>31350</v>
      </c>
      <c r="BS135" s="50">
        <v>344.58921933085503</v>
      </c>
      <c r="BT135" s="80">
        <v>73.864414825043553</v>
      </c>
      <c r="BU135" s="75">
        <v>39.479553903345725</v>
      </c>
      <c r="BV135" s="14">
        <v>0</v>
      </c>
      <c r="BW135" s="14">
        <v>36.087360594795541</v>
      </c>
      <c r="BX135" s="14">
        <v>0.70631970260223054</v>
      </c>
      <c r="BY135" s="14">
        <v>0</v>
      </c>
      <c r="BZ135" s="14">
        <v>23.28996282527881</v>
      </c>
      <c r="CA135" s="14">
        <v>85.510223048327134</v>
      </c>
      <c r="CB135" s="14">
        <v>22.490706319702603</v>
      </c>
      <c r="CC135" s="14">
        <v>108.00092936802974</v>
      </c>
      <c r="CD135" s="14">
        <v>15.092936802973977</v>
      </c>
      <c r="CE135" s="14">
        <v>0</v>
      </c>
      <c r="CF135" s="14">
        <v>90.060408921933089</v>
      </c>
      <c r="CG135" s="19">
        <v>0</v>
      </c>
    </row>
    <row r="136" spans="1:85" ht="13.8" x14ac:dyDescent="0.3">
      <c r="A136" s="3" t="s">
        <v>265</v>
      </c>
      <c r="B136" s="4" t="s">
        <v>332</v>
      </c>
      <c r="C136" s="4" t="s">
        <v>333</v>
      </c>
      <c r="D136" s="5">
        <v>1996</v>
      </c>
      <c r="E136" s="6">
        <v>0</v>
      </c>
      <c r="F136" s="6">
        <v>9890</v>
      </c>
      <c r="G136" s="7">
        <v>0</v>
      </c>
      <c r="H136" s="6">
        <v>0</v>
      </c>
      <c r="I136" s="6">
        <v>0</v>
      </c>
      <c r="J136" s="7">
        <v>48600</v>
      </c>
      <c r="K136" s="7">
        <v>53580</v>
      </c>
      <c r="L136" s="8">
        <v>0</v>
      </c>
      <c r="M136" s="6">
        <v>0</v>
      </c>
      <c r="N136" s="7">
        <v>0</v>
      </c>
      <c r="O136" s="8">
        <v>0</v>
      </c>
      <c r="P136" s="6">
        <v>0</v>
      </c>
      <c r="Q136" s="6">
        <v>0</v>
      </c>
      <c r="R136" s="6">
        <v>0</v>
      </c>
      <c r="S136" s="7">
        <v>0</v>
      </c>
      <c r="T136" s="6">
        <v>0</v>
      </c>
      <c r="U136" s="6">
        <v>0</v>
      </c>
      <c r="V136" s="6">
        <v>0</v>
      </c>
      <c r="W136" s="7">
        <v>0</v>
      </c>
      <c r="X136" s="7">
        <v>59130</v>
      </c>
      <c r="Y136" s="6">
        <v>0</v>
      </c>
      <c r="Z136" s="7">
        <v>250470</v>
      </c>
      <c r="AA136" s="7">
        <v>6420</v>
      </c>
      <c r="AB136" s="8">
        <v>0</v>
      </c>
      <c r="AC136" s="8">
        <v>0</v>
      </c>
      <c r="AD136" s="6">
        <v>0</v>
      </c>
      <c r="AE136" s="6">
        <v>0</v>
      </c>
      <c r="AF136" s="7">
        <v>0</v>
      </c>
      <c r="AG136" s="7">
        <v>0</v>
      </c>
      <c r="AH136" s="7">
        <v>1205</v>
      </c>
      <c r="AI136" s="8">
        <v>0</v>
      </c>
      <c r="AJ136" s="7">
        <v>0</v>
      </c>
      <c r="AK136" s="8">
        <v>0</v>
      </c>
      <c r="AL136" s="8">
        <v>0</v>
      </c>
      <c r="AM136" s="8">
        <v>340</v>
      </c>
      <c r="AN136" s="7">
        <v>0</v>
      </c>
      <c r="AO136" s="7">
        <v>160</v>
      </c>
      <c r="AP136" s="8">
        <v>0</v>
      </c>
      <c r="AQ136" s="7">
        <v>0</v>
      </c>
      <c r="AR136" s="7">
        <v>860</v>
      </c>
      <c r="AS136" s="7">
        <v>9210</v>
      </c>
      <c r="AT136" s="8">
        <v>0</v>
      </c>
      <c r="AU136" s="7">
        <v>5100</v>
      </c>
      <c r="AV136" s="7">
        <v>7790</v>
      </c>
      <c r="AW136" s="7"/>
      <c r="AX136" s="8">
        <v>0</v>
      </c>
      <c r="AY136" s="7">
        <v>160790</v>
      </c>
      <c r="AZ136" s="8">
        <v>0</v>
      </c>
      <c r="BA136" s="7">
        <v>0</v>
      </c>
      <c r="BB136" s="7">
        <v>16080</v>
      </c>
      <c r="BC136" s="8">
        <v>0</v>
      </c>
      <c r="BD136" s="8">
        <v>16080</v>
      </c>
      <c r="BE136" s="8">
        <v>0</v>
      </c>
      <c r="BF136" s="6">
        <v>0</v>
      </c>
      <c r="BG136" s="8">
        <v>0</v>
      </c>
      <c r="BH136" s="8">
        <v>160790</v>
      </c>
      <c r="BI136" s="8">
        <v>0</v>
      </c>
      <c r="BJ136" s="8">
        <v>0</v>
      </c>
      <c r="BK136" s="8">
        <v>0</v>
      </c>
      <c r="BL136" s="45">
        <v>468835</v>
      </c>
      <c r="BM136" s="45">
        <v>160790</v>
      </c>
      <c r="BN136" s="45">
        <v>629625</v>
      </c>
      <c r="BO136" s="40" t="s">
        <v>265</v>
      </c>
      <c r="BP136" s="22" t="s">
        <v>332</v>
      </c>
      <c r="BQ136" s="52" t="s">
        <v>333</v>
      </c>
      <c r="BR136" s="55">
        <v>42350</v>
      </c>
      <c r="BS136" s="50">
        <v>336.66082164328657</v>
      </c>
      <c r="BT136" s="80">
        <v>76.072026489080685</v>
      </c>
      <c r="BU136" s="75">
        <v>34.579158316633269</v>
      </c>
      <c r="BV136" s="14">
        <v>0</v>
      </c>
      <c r="BW136" s="14">
        <v>26.8436873747495</v>
      </c>
      <c r="BX136" s="14">
        <v>4.6142284569138274</v>
      </c>
      <c r="BY136" s="14">
        <v>2.555110220440882</v>
      </c>
      <c r="BZ136" s="14">
        <v>24.348697394789578</v>
      </c>
      <c r="CA136" s="14">
        <v>125.48597194388778</v>
      </c>
      <c r="CB136" s="14">
        <v>3.902805611222445</v>
      </c>
      <c r="CC136" s="14">
        <v>129.38877755511021</v>
      </c>
      <c r="CD136" s="14">
        <v>8.0561122244488974</v>
      </c>
      <c r="CE136" s="14">
        <v>0</v>
      </c>
      <c r="CF136" s="14">
        <v>80.556112224448896</v>
      </c>
      <c r="CG136" s="19">
        <v>0</v>
      </c>
    </row>
    <row r="137" spans="1:85" ht="13.8" x14ac:dyDescent="0.3">
      <c r="A137" s="3" t="s">
        <v>265</v>
      </c>
      <c r="B137" s="4" t="s">
        <v>334</v>
      </c>
      <c r="C137" s="4" t="s">
        <v>335</v>
      </c>
      <c r="D137" s="5">
        <v>1439</v>
      </c>
      <c r="E137" s="6">
        <v>0</v>
      </c>
      <c r="F137" s="6">
        <v>2600</v>
      </c>
      <c r="G137" s="7">
        <v>0</v>
      </c>
      <c r="H137" s="6">
        <v>0</v>
      </c>
      <c r="I137" s="6">
        <v>0</v>
      </c>
      <c r="J137" s="7">
        <v>46410</v>
      </c>
      <c r="K137" s="7">
        <v>27400</v>
      </c>
      <c r="L137" s="8">
        <v>0</v>
      </c>
      <c r="M137" s="6">
        <v>0</v>
      </c>
      <c r="N137" s="7">
        <v>0</v>
      </c>
      <c r="O137" s="8">
        <v>0</v>
      </c>
      <c r="P137" s="6">
        <v>0</v>
      </c>
      <c r="Q137" s="6">
        <v>0</v>
      </c>
      <c r="R137" s="6">
        <v>0</v>
      </c>
      <c r="S137" s="7">
        <v>0</v>
      </c>
      <c r="T137" s="6">
        <v>0</v>
      </c>
      <c r="U137" s="6">
        <v>0</v>
      </c>
      <c r="V137" s="6">
        <v>0</v>
      </c>
      <c r="W137" s="7">
        <v>0</v>
      </c>
      <c r="X137" s="7">
        <v>31549</v>
      </c>
      <c r="Y137" s="6">
        <v>0</v>
      </c>
      <c r="Z137" s="7">
        <v>55588</v>
      </c>
      <c r="AA137" s="7">
        <v>8160</v>
      </c>
      <c r="AB137" s="8">
        <v>0</v>
      </c>
      <c r="AC137" s="8">
        <v>0</v>
      </c>
      <c r="AD137" s="6">
        <v>0</v>
      </c>
      <c r="AE137" s="6">
        <v>0</v>
      </c>
      <c r="AF137" s="7">
        <v>0</v>
      </c>
      <c r="AG137" s="7">
        <v>0</v>
      </c>
      <c r="AH137" s="7">
        <v>280</v>
      </c>
      <c r="AI137" s="8">
        <v>0</v>
      </c>
      <c r="AJ137" s="7">
        <v>0</v>
      </c>
      <c r="AK137" s="8">
        <v>0</v>
      </c>
      <c r="AL137" s="8">
        <v>0</v>
      </c>
      <c r="AM137" s="8">
        <v>60</v>
      </c>
      <c r="AN137" s="7">
        <v>0</v>
      </c>
      <c r="AO137" s="7">
        <v>0</v>
      </c>
      <c r="AP137" s="8">
        <v>0</v>
      </c>
      <c r="AQ137" s="7">
        <v>1450</v>
      </c>
      <c r="AR137" s="7">
        <v>300</v>
      </c>
      <c r="AS137" s="7">
        <v>6210</v>
      </c>
      <c r="AT137" s="8">
        <v>0</v>
      </c>
      <c r="AU137" s="7">
        <v>1900</v>
      </c>
      <c r="AV137" s="7">
        <v>3900</v>
      </c>
      <c r="AW137" s="7"/>
      <c r="AX137" s="8">
        <v>0</v>
      </c>
      <c r="AY137" s="7">
        <v>228905</v>
      </c>
      <c r="AZ137" s="8">
        <v>0</v>
      </c>
      <c r="BA137" s="7">
        <v>0</v>
      </c>
      <c r="BB137" s="7">
        <v>30630</v>
      </c>
      <c r="BC137" s="8">
        <v>11476040</v>
      </c>
      <c r="BD137" s="8">
        <v>30630</v>
      </c>
      <c r="BE137" s="8">
        <v>0</v>
      </c>
      <c r="BF137" s="6">
        <v>0</v>
      </c>
      <c r="BG137" s="8">
        <v>0</v>
      </c>
      <c r="BH137" s="8">
        <v>228905</v>
      </c>
      <c r="BI137" s="8">
        <v>0</v>
      </c>
      <c r="BJ137" s="8">
        <v>0</v>
      </c>
      <c r="BK137" s="8">
        <v>0</v>
      </c>
      <c r="BL137" s="45">
        <v>216437</v>
      </c>
      <c r="BM137" s="45">
        <v>228905</v>
      </c>
      <c r="BN137" s="45">
        <v>445342</v>
      </c>
      <c r="BO137" s="40" t="s">
        <v>265</v>
      </c>
      <c r="BP137" s="22" t="s">
        <v>334</v>
      </c>
      <c r="BQ137" s="52" t="s">
        <v>335</v>
      </c>
      <c r="BR137" s="55">
        <v>40700</v>
      </c>
      <c r="BS137" s="50">
        <v>337.76372480889506</v>
      </c>
      <c r="BT137" s="80">
        <v>52.904275762176937</v>
      </c>
      <c r="BU137" s="75">
        <v>23.731063238359972</v>
      </c>
      <c r="BV137" s="14">
        <v>0</v>
      </c>
      <c r="BW137" s="14">
        <v>19.041000694927032</v>
      </c>
      <c r="BX137" s="14">
        <v>4.3154968728283531</v>
      </c>
      <c r="BY137" s="14">
        <v>1.3203613620569841</v>
      </c>
      <c r="BZ137" s="14">
        <v>32.25156358582349</v>
      </c>
      <c r="CA137" s="14">
        <v>38.62960389159138</v>
      </c>
      <c r="CB137" s="14">
        <v>2.7102154273801249</v>
      </c>
      <c r="CC137" s="14">
        <v>41.339819318971507</v>
      </c>
      <c r="CD137" s="14">
        <v>21.285615010423907</v>
      </c>
      <c r="CE137" s="14">
        <v>0</v>
      </c>
      <c r="CF137" s="14">
        <v>159.0722724113968</v>
      </c>
      <c r="CG137" s="19">
        <v>0</v>
      </c>
    </row>
    <row r="138" spans="1:85" ht="13.8" x14ac:dyDescent="0.3">
      <c r="A138" s="3" t="s">
        <v>265</v>
      </c>
      <c r="B138" s="4" t="s">
        <v>336</v>
      </c>
      <c r="C138" s="4" t="s">
        <v>337</v>
      </c>
      <c r="D138" s="5">
        <v>1162</v>
      </c>
      <c r="E138" s="6">
        <v>0</v>
      </c>
      <c r="F138" s="6">
        <v>0</v>
      </c>
      <c r="G138" s="7">
        <v>0</v>
      </c>
      <c r="H138" s="6">
        <v>0</v>
      </c>
      <c r="I138" s="6">
        <v>0</v>
      </c>
      <c r="J138" s="7">
        <v>32620</v>
      </c>
      <c r="K138" s="7">
        <v>18920</v>
      </c>
      <c r="L138" s="8">
        <v>0</v>
      </c>
      <c r="M138" s="6">
        <v>0</v>
      </c>
      <c r="N138" s="7">
        <v>0</v>
      </c>
      <c r="O138" s="8">
        <v>0</v>
      </c>
      <c r="P138" s="6">
        <v>0</v>
      </c>
      <c r="Q138" s="6">
        <v>0</v>
      </c>
      <c r="R138" s="6">
        <v>0</v>
      </c>
      <c r="S138" s="7">
        <v>38</v>
      </c>
      <c r="T138" s="6">
        <v>0</v>
      </c>
      <c r="U138" s="6">
        <v>0</v>
      </c>
      <c r="V138" s="6">
        <v>0</v>
      </c>
      <c r="W138" s="7">
        <v>0</v>
      </c>
      <c r="X138" s="7">
        <v>58082</v>
      </c>
      <c r="Y138" s="6">
        <v>0</v>
      </c>
      <c r="Z138" s="7">
        <v>125930</v>
      </c>
      <c r="AA138" s="7">
        <v>3090</v>
      </c>
      <c r="AB138" s="8">
        <v>0</v>
      </c>
      <c r="AC138" s="8">
        <v>0</v>
      </c>
      <c r="AD138" s="6">
        <v>0</v>
      </c>
      <c r="AE138" s="6">
        <v>0</v>
      </c>
      <c r="AF138" s="7">
        <v>0</v>
      </c>
      <c r="AG138" s="7">
        <v>1490</v>
      </c>
      <c r="AH138" s="7">
        <v>710</v>
      </c>
      <c r="AI138" s="8">
        <v>0</v>
      </c>
      <c r="AJ138" s="7">
        <v>660</v>
      </c>
      <c r="AK138" s="8">
        <v>0</v>
      </c>
      <c r="AL138" s="8">
        <v>0</v>
      </c>
      <c r="AM138" s="8">
        <v>130</v>
      </c>
      <c r="AN138" s="7">
        <v>0</v>
      </c>
      <c r="AO138" s="7">
        <v>1986</v>
      </c>
      <c r="AP138" s="8">
        <v>0</v>
      </c>
      <c r="AQ138" s="7">
        <v>3050</v>
      </c>
      <c r="AR138" s="7">
        <v>4270</v>
      </c>
      <c r="AS138" s="7">
        <v>12230</v>
      </c>
      <c r="AT138" s="8">
        <v>0</v>
      </c>
      <c r="AU138" s="7">
        <v>5739</v>
      </c>
      <c r="AV138" s="7">
        <v>6430</v>
      </c>
      <c r="AW138" s="7"/>
      <c r="AX138" s="8">
        <v>0</v>
      </c>
      <c r="AY138" s="7">
        <v>101280</v>
      </c>
      <c r="AZ138" s="8">
        <v>0</v>
      </c>
      <c r="BA138" s="7">
        <v>58280</v>
      </c>
      <c r="BB138" s="7">
        <v>17030</v>
      </c>
      <c r="BC138" s="8">
        <v>1738100</v>
      </c>
      <c r="BD138" s="8">
        <v>17030</v>
      </c>
      <c r="BE138" s="8">
        <v>0</v>
      </c>
      <c r="BF138" s="6">
        <v>31920</v>
      </c>
      <c r="BG138" s="8">
        <v>26360</v>
      </c>
      <c r="BH138" s="8">
        <v>101280</v>
      </c>
      <c r="BI138" s="8">
        <v>0</v>
      </c>
      <c r="BJ138" s="8">
        <v>0</v>
      </c>
      <c r="BK138" s="8">
        <v>0</v>
      </c>
      <c r="BL138" s="45">
        <v>324325</v>
      </c>
      <c r="BM138" s="45">
        <v>127640</v>
      </c>
      <c r="BN138" s="45">
        <v>451965</v>
      </c>
      <c r="BO138" s="40" t="s">
        <v>265</v>
      </c>
      <c r="BP138" s="22" t="s">
        <v>336</v>
      </c>
      <c r="BQ138" s="52" t="s">
        <v>337</v>
      </c>
      <c r="BR138" s="55">
        <v>28050</v>
      </c>
      <c r="BS138" s="50">
        <v>413.09380378657488</v>
      </c>
      <c r="BT138" s="80">
        <v>73.409164296949058</v>
      </c>
      <c r="BU138" s="75">
        <v>49.984509466437174</v>
      </c>
      <c r="BV138" s="14">
        <v>0</v>
      </c>
      <c r="BW138" s="14">
        <v>16.282271944922549</v>
      </c>
      <c r="BX138" s="14">
        <v>10.524956970740103</v>
      </c>
      <c r="BY138" s="14">
        <v>4.9388984509466436</v>
      </c>
      <c r="BZ138" s="14">
        <v>28.072289156626507</v>
      </c>
      <c r="CA138" s="14">
        <v>108.37349397590361</v>
      </c>
      <c r="CB138" s="14">
        <v>5.5335628227194489</v>
      </c>
      <c r="CC138" s="14">
        <v>113.90705679862306</v>
      </c>
      <c r="CD138" s="14">
        <v>14.655765920826163</v>
      </c>
      <c r="CE138" s="14">
        <v>0</v>
      </c>
      <c r="CF138" s="14">
        <v>87.160068846815832</v>
      </c>
      <c r="CG138" s="19">
        <v>0</v>
      </c>
    </row>
    <row r="139" spans="1:85" ht="13.8" x14ac:dyDescent="0.3">
      <c r="A139" s="3" t="s">
        <v>265</v>
      </c>
      <c r="B139" s="4" t="s">
        <v>338</v>
      </c>
      <c r="C139" s="4" t="s">
        <v>339</v>
      </c>
      <c r="D139" s="5">
        <v>244</v>
      </c>
      <c r="E139" s="6">
        <v>0</v>
      </c>
      <c r="F139" s="6">
        <v>0</v>
      </c>
      <c r="G139" s="7">
        <v>0</v>
      </c>
      <c r="H139" s="6">
        <v>0</v>
      </c>
      <c r="I139" s="6">
        <v>0</v>
      </c>
      <c r="J139" s="7">
        <v>2045</v>
      </c>
      <c r="K139" s="7">
        <v>3270</v>
      </c>
      <c r="L139" s="8">
        <v>0</v>
      </c>
      <c r="M139" s="6">
        <v>0</v>
      </c>
      <c r="N139" s="7">
        <v>0</v>
      </c>
      <c r="O139" s="8">
        <v>0</v>
      </c>
      <c r="P139" s="6">
        <v>0</v>
      </c>
      <c r="Q139" s="6">
        <v>0</v>
      </c>
      <c r="R139" s="6">
        <v>0</v>
      </c>
      <c r="S139" s="7">
        <v>0</v>
      </c>
      <c r="T139" s="6">
        <v>0</v>
      </c>
      <c r="U139" s="6">
        <v>0</v>
      </c>
      <c r="V139" s="6">
        <v>0</v>
      </c>
      <c r="W139" s="7">
        <v>0</v>
      </c>
      <c r="X139" s="7">
        <v>3350</v>
      </c>
      <c r="Y139" s="6">
        <v>0</v>
      </c>
      <c r="Z139" s="7">
        <v>0</v>
      </c>
      <c r="AA139" s="7">
        <v>0</v>
      </c>
      <c r="AB139" s="8">
        <v>0</v>
      </c>
      <c r="AC139" s="8">
        <v>0</v>
      </c>
      <c r="AD139" s="6">
        <v>0</v>
      </c>
      <c r="AE139" s="6">
        <v>0</v>
      </c>
      <c r="AF139" s="7">
        <v>0</v>
      </c>
      <c r="AG139" s="7">
        <v>0</v>
      </c>
      <c r="AH139" s="7">
        <v>0</v>
      </c>
      <c r="AI139" s="8">
        <v>0</v>
      </c>
      <c r="AJ139" s="7">
        <v>0</v>
      </c>
      <c r="AK139" s="8">
        <v>0</v>
      </c>
      <c r="AL139" s="8">
        <v>0</v>
      </c>
      <c r="AM139" s="8">
        <v>80</v>
      </c>
      <c r="AN139" s="7">
        <v>0</v>
      </c>
      <c r="AO139" s="7">
        <v>85</v>
      </c>
      <c r="AP139" s="8">
        <v>0</v>
      </c>
      <c r="AQ139" s="7">
        <v>0</v>
      </c>
      <c r="AR139" s="7">
        <v>0</v>
      </c>
      <c r="AS139" s="7">
        <v>0</v>
      </c>
      <c r="AT139" s="8">
        <v>0</v>
      </c>
      <c r="AU139" s="7">
        <v>0</v>
      </c>
      <c r="AV139" s="7">
        <v>0</v>
      </c>
      <c r="AW139" s="7"/>
      <c r="AX139" s="8">
        <v>0</v>
      </c>
      <c r="AY139" s="7">
        <v>71755</v>
      </c>
      <c r="AZ139" s="8">
        <v>0</v>
      </c>
      <c r="BA139" s="7">
        <v>0</v>
      </c>
      <c r="BB139" s="7">
        <v>0</v>
      </c>
      <c r="BC139" s="8">
        <v>0</v>
      </c>
      <c r="BD139" s="8">
        <v>0</v>
      </c>
      <c r="BE139" s="8">
        <v>0</v>
      </c>
      <c r="BF139" s="6">
        <v>0</v>
      </c>
      <c r="BG139" s="8">
        <v>0</v>
      </c>
      <c r="BH139" s="8">
        <v>71755</v>
      </c>
      <c r="BI139" s="8">
        <v>0</v>
      </c>
      <c r="BJ139" s="8">
        <v>0</v>
      </c>
      <c r="BK139" s="8">
        <v>0</v>
      </c>
      <c r="BL139" s="45">
        <v>8830</v>
      </c>
      <c r="BM139" s="45">
        <v>71755</v>
      </c>
      <c r="BN139" s="45">
        <v>80585</v>
      </c>
      <c r="BO139" s="40" t="s">
        <v>265</v>
      </c>
      <c r="BP139" s="22" t="s">
        <v>338</v>
      </c>
      <c r="BQ139" s="52" t="s">
        <v>339</v>
      </c>
      <c r="BR139" s="55">
        <v>0</v>
      </c>
      <c r="BS139" s="50">
        <v>330.26639344262293</v>
      </c>
      <c r="BT139" s="80">
        <v>10.95737420115406</v>
      </c>
      <c r="BU139" s="75">
        <v>13.729508196721312</v>
      </c>
      <c r="BV139" s="14">
        <v>0</v>
      </c>
      <c r="BW139" s="14">
        <v>13.401639344262295</v>
      </c>
      <c r="BX139" s="14">
        <v>0</v>
      </c>
      <c r="BY139" s="14">
        <v>0</v>
      </c>
      <c r="BZ139" s="14">
        <v>8.3811475409836067</v>
      </c>
      <c r="CA139" s="14">
        <v>0</v>
      </c>
      <c r="CB139" s="14">
        <v>0</v>
      </c>
      <c r="CC139" s="14">
        <v>0</v>
      </c>
      <c r="CD139" s="14">
        <v>0</v>
      </c>
      <c r="CE139" s="14">
        <v>0</v>
      </c>
      <c r="CF139" s="14">
        <v>294.07786885245901</v>
      </c>
      <c r="CG139" s="19">
        <v>0</v>
      </c>
    </row>
    <row r="140" spans="1:85" ht="13.8" x14ac:dyDescent="0.3">
      <c r="A140" s="3" t="s">
        <v>265</v>
      </c>
      <c r="B140" s="4" t="s">
        <v>340</v>
      </c>
      <c r="C140" s="4" t="s">
        <v>341</v>
      </c>
      <c r="D140" s="5">
        <v>6577</v>
      </c>
      <c r="E140" s="6">
        <v>0</v>
      </c>
      <c r="F140" s="6">
        <v>74570</v>
      </c>
      <c r="G140" s="7">
        <v>0</v>
      </c>
      <c r="H140" s="6">
        <v>0</v>
      </c>
      <c r="I140" s="6">
        <v>0</v>
      </c>
      <c r="J140" s="7">
        <v>186410</v>
      </c>
      <c r="K140" s="7">
        <v>218440</v>
      </c>
      <c r="L140" s="8">
        <v>0</v>
      </c>
      <c r="M140" s="6">
        <v>0</v>
      </c>
      <c r="N140" s="7">
        <v>0</v>
      </c>
      <c r="O140" s="8">
        <v>0</v>
      </c>
      <c r="P140" s="6">
        <v>0</v>
      </c>
      <c r="Q140" s="6">
        <v>0</v>
      </c>
      <c r="R140" s="6">
        <v>0</v>
      </c>
      <c r="S140" s="7">
        <v>100</v>
      </c>
      <c r="T140" s="6">
        <v>0</v>
      </c>
      <c r="U140" s="6">
        <v>0</v>
      </c>
      <c r="V140" s="6">
        <v>0</v>
      </c>
      <c r="W140" s="7">
        <v>0</v>
      </c>
      <c r="X140" s="7">
        <v>254940</v>
      </c>
      <c r="Y140" s="6">
        <v>0</v>
      </c>
      <c r="Z140" s="7">
        <v>848080</v>
      </c>
      <c r="AA140" s="7">
        <v>23460</v>
      </c>
      <c r="AB140" s="8">
        <v>0</v>
      </c>
      <c r="AC140" s="8">
        <v>0</v>
      </c>
      <c r="AD140" s="6">
        <v>0</v>
      </c>
      <c r="AE140" s="6">
        <v>0</v>
      </c>
      <c r="AF140" s="7">
        <v>475</v>
      </c>
      <c r="AG140" s="7">
        <v>9040</v>
      </c>
      <c r="AH140" s="7">
        <v>3260</v>
      </c>
      <c r="AI140" s="8">
        <v>0</v>
      </c>
      <c r="AJ140" s="7">
        <v>0</v>
      </c>
      <c r="AK140" s="8">
        <v>0</v>
      </c>
      <c r="AL140" s="8">
        <v>0</v>
      </c>
      <c r="AM140" s="8">
        <v>280</v>
      </c>
      <c r="AN140" s="7">
        <v>0</v>
      </c>
      <c r="AO140" s="7">
        <v>3151</v>
      </c>
      <c r="AP140" s="8">
        <v>0</v>
      </c>
      <c r="AQ140" s="7">
        <v>11650</v>
      </c>
      <c r="AR140" s="7">
        <v>21380</v>
      </c>
      <c r="AS140" s="7">
        <v>59320</v>
      </c>
      <c r="AT140" s="8">
        <v>0</v>
      </c>
      <c r="AU140" s="7">
        <v>27240</v>
      </c>
      <c r="AV140" s="7">
        <v>167240</v>
      </c>
      <c r="AW140" s="7"/>
      <c r="AX140" s="8">
        <v>0</v>
      </c>
      <c r="AY140" s="7">
        <v>519680</v>
      </c>
      <c r="AZ140" s="8">
        <v>0</v>
      </c>
      <c r="BA140" s="7">
        <v>77480</v>
      </c>
      <c r="BB140" s="7">
        <v>129250</v>
      </c>
      <c r="BC140" s="8">
        <v>0</v>
      </c>
      <c r="BD140" s="8">
        <v>129250</v>
      </c>
      <c r="BE140" s="8">
        <v>0</v>
      </c>
      <c r="BF140" s="6">
        <v>47580</v>
      </c>
      <c r="BG140" s="8">
        <v>29900</v>
      </c>
      <c r="BH140" s="8">
        <v>519680</v>
      </c>
      <c r="BI140" s="8">
        <v>0</v>
      </c>
      <c r="BJ140" s="8">
        <v>0</v>
      </c>
      <c r="BK140" s="8">
        <v>0</v>
      </c>
      <c r="BL140" s="45">
        <v>2085866</v>
      </c>
      <c r="BM140" s="45">
        <v>549580</v>
      </c>
      <c r="BN140" s="45">
        <v>2635446</v>
      </c>
      <c r="BO140" s="40" t="s">
        <v>265</v>
      </c>
      <c r="BP140" s="22" t="s">
        <v>340</v>
      </c>
      <c r="BQ140" s="52" t="s">
        <v>341</v>
      </c>
      <c r="BR140" s="55">
        <v>19250</v>
      </c>
      <c r="BS140" s="50">
        <v>403.63326744716437</v>
      </c>
      <c r="BT140" s="80">
        <v>79.297817904573634</v>
      </c>
      <c r="BU140" s="75">
        <v>50.100349703512236</v>
      </c>
      <c r="BV140" s="14">
        <v>0</v>
      </c>
      <c r="BW140" s="14">
        <v>33.212710962444881</v>
      </c>
      <c r="BX140" s="14">
        <v>9.0193097156758402</v>
      </c>
      <c r="BY140" s="14">
        <v>4.1417059449597078</v>
      </c>
      <c r="BZ140" s="14">
        <v>28.342709441994831</v>
      </c>
      <c r="CA140" s="14">
        <v>128.9463281131215</v>
      </c>
      <c r="CB140" s="14">
        <v>25.428006689980233</v>
      </c>
      <c r="CC140" s="14">
        <v>154.37433480310173</v>
      </c>
      <c r="CD140" s="14">
        <v>19.651816937813592</v>
      </c>
      <c r="CE140" s="14">
        <v>0</v>
      </c>
      <c r="CF140" s="14">
        <v>79.014748365516198</v>
      </c>
      <c r="CG140" s="19">
        <v>0</v>
      </c>
    </row>
    <row r="141" spans="1:85" ht="13.8" x14ac:dyDescent="0.3">
      <c r="A141" s="3" t="s">
        <v>265</v>
      </c>
      <c r="B141" s="4" t="s">
        <v>342</v>
      </c>
      <c r="C141" s="4" t="s">
        <v>343</v>
      </c>
      <c r="D141" s="5">
        <v>12571</v>
      </c>
      <c r="E141" s="6">
        <v>0</v>
      </c>
      <c r="F141" s="6">
        <v>254480</v>
      </c>
      <c r="G141" s="7">
        <v>0</v>
      </c>
      <c r="H141" s="6">
        <v>0</v>
      </c>
      <c r="I141" s="6">
        <v>0</v>
      </c>
      <c r="J141" s="7">
        <v>489890</v>
      </c>
      <c r="K141" s="7">
        <v>622420</v>
      </c>
      <c r="L141" s="8">
        <v>0</v>
      </c>
      <c r="M141" s="6">
        <v>0</v>
      </c>
      <c r="N141" s="7">
        <v>2440</v>
      </c>
      <c r="O141" s="8">
        <v>0</v>
      </c>
      <c r="P141" s="6">
        <v>0</v>
      </c>
      <c r="Q141" s="6">
        <v>0</v>
      </c>
      <c r="R141" s="6">
        <v>0</v>
      </c>
      <c r="S141" s="7">
        <v>180</v>
      </c>
      <c r="T141" s="6">
        <v>0</v>
      </c>
      <c r="U141" s="6">
        <v>0</v>
      </c>
      <c r="V141" s="6">
        <v>0</v>
      </c>
      <c r="W141" s="7">
        <v>11000</v>
      </c>
      <c r="X141" s="7">
        <v>512280</v>
      </c>
      <c r="Y141" s="6">
        <v>0</v>
      </c>
      <c r="Z141" s="7">
        <v>1931340</v>
      </c>
      <c r="AA141" s="7">
        <v>39460</v>
      </c>
      <c r="AB141" s="8">
        <v>0</v>
      </c>
      <c r="AC141" s="8">
        <v>0</v>
      </c>
      <c r="AD141" s="6">
        <v>0</v>
      </c>
      <c r="AE141" s="6">
        <v>0</v>
      </c>
      <c r="AF141" s="7">
        <v>260</v>
      </c>
      <c r="AG141" s="7">
        <v>10380</v>
      </c>
      <c r="AH141" s="7">
        <v>4640</v>
      </c>
      <c r="AI141" s="8">
        <v>0</v>
      </c>
      <c r="AJ141" s="7">
        <v>740</v>
      </c>
      <c r="AK141" s="8">
        <v>1914</v>
      </c>
      <c r="AL141" s="8">
        <v>0</v>
      </c>
      <c r="AM141" s="8">
        <v>1130</v>
      </c>
      <c r="AN141" s="7">
        <v>0</v>
      </c>
      <c r="AO141" s="7">
        <v>2159</v>
      </c>
      <c r="AP141" s="8">
        <v>0</v>
      </c>
      <c r="AQ141" s="7">
        <v>16480</v>
      </c>
      <c r="AR141" s="7">
        <v>31360</v>
      </c>
      <c r="AS141" s="7">
        <v>269960</v>
      </c>
      <c r="AT141" s="8">
        <v>0</v>
      </c>
      <c r="AU141" s="7">
        <v>56910</v>
      </c>
      <c r="AV141" s="7">
        <v>609720</v>
      </c>
      <c r="AW141" s="7"/>
      <c r="AX141" s="8">
        <v>0</v>
      </c>
      <c r="AY141" s="7">
        <v>328430</v>
      </c>
      <c r="AZ141" s="8">
        <v>0</v>
      </c>
      <c r="BA141" s="7">
        <v>160060</v>
      </c>
      <c r="BB141" s="7">
        <v>246920</v>
      </c>
      <c r="BC141" s="8">
        <v>0</v>
      </c>
      <c r="BD141" s="8">
        <v>246920</v>
      </c>
      <c r="BE141" s="8">
        <v>0</v>
      </c>
      <c r="BF141" s="6">
        <v>94720</v>
      </c>
      <c r="BG141" s="8">
        <v>65340</v>
      </c>
      <c r="BH141" s="8">
        <v>2524870</v>
      </c>
      <c r="BI141" s="8">
        <v>0</v>
      </c>
      <c r="BJ141" s="8">
        <v>328430</v>
      </c>
      <c r="BK141" s="8">
        <v>0</v>
      </c>
      <c r="BL141" s="45">
        <v>5210783</v>
      </c>
      <c r="BM141" s="45">
        <v>2590210</v>
      </c>
      <c r="BN141" s="45">
        <v>7800993</v>
      </c>
      <c r="BO141" s="40" t="s">
        <v>265</v>
      </c>
      <c r="BP141" s="22" t="s">
        <v>342</v>
      </c>
      <c r="BQ141" s="52" t="s">
        <v>343</v>
      </c>
      <c r="BR141" s="55">
        <v>26400.000000000004</v>
      </c>
      <c r="BS141" s="50">
        <v>622.65476095775989</v>
      </c>
      <c r="BT141" s="80">
        <v>66.908394659626779</v>
      </c>
      <c r="BU141" s="75">
        <v>60.994352080184555</v>
      </c>
      <c r="BV141" s="14">
        <v>0</v>
      </c>
      <c r="BW141" s="14">
        <v>49.512369739877499</v>
      </c>
      <c r="BX141" s="14">
        <v>21.474823005329728</v>
      </c>
      <c r="BY141" s="14">
        <v>4.5270861506642275</v>
      </c>
      <c r="BZ141" s="14">
        <v>38.969851244928805</v>
      </c>
      <c r="CA141" s="14">
        <v>153.63455572349056</v>
      </c>
      <c r="CB141" s="14">
        <v>48.502108026409992</v>
      </c>
      <c r="CC141" s="14">
        <v>202.13666374990058</v>
      </c>
      <c r="CD141" s="14">
        <v>19.642033251133562</v>
      </c>
      <c r="CE141" s="14">
        <v>0</v>
      </c>
      <c r="CF141" s="14">
        <v>200.84877893564553</v>
      </c>
      <c r="CG141" s="19">
        <v>0.87502983056240558</v>
      </c>
    </row>
    <row r="142" spans="1:85" ht="13.8" x14ac:dyDescent="0.3">
      <c r="A142" s="3" t="s">
        <v>265</v>
      </c>
      <c r="B142" s="4" t="s">
        <v>344</v>
      </c>
      <c r="C142" s="4" t="s">
        <v>345</v>
      </c>
      <c r="D142" s="5">
        <v>15836</v>
      </c>
      <c r="E142" s="6">
        <v>0</v>
      </c>
      <c r="F142" s="6">
        <v>532720</v>
      </c>
      <c r="G142" s="7">
        <v>85930</v>
      </c>
      <c r="H142" s="6">
        <v>0</v>
      </c>
      <c r="I142" s="6">
        <v>0</v>
      </c>
      <c r="J142" s="7">
        <v>546990</v>
      </c>
      <c r="K142" s="7">
        <v>594360</v>
      </c>
      <c r="L142" s="8">
        <v>0</v>
      </c>
      <c r="M142" s="6">
        <v>0</v>
      </c>
      <c r="N142" s="7">
        <v>3010</v>
      </c>
      <c r="O142" s="8">
        <v>0</v>
      </c>
      <c r="P142" s="6">
        <v>0</v>
      </c>
      <c r="Q142" s="6">
        <v>0</v>
      </c>
      <c r="R142" s="6">
        <v>0</v>
      </c>
      <c r="S142" s="7">
        <v>295</v>
      </c>
      <c r="T142" s="6">
        <v>0</v>
      </c>
      <c r="U142" s="6">
        <v>0</v>
      </c>
      <c r="V142" s="6">
        <v>0</v>
      </c>
      <c r="W142" s="7">
        <v>140500</v>
      </c>
      <c r="X142" s="7">
        <v>398050</v>
      </c>
      <c r="Y142" s="6">
        <v>0</v>
      </c>
      <c r="Z142" s="7">
        <v>2376410</v>
      </c>
      <c r="AA142" s="7">
        <v>44640</v>
      </c>
      <c r="AB142" s="8">
        <v>0</v>
      </c>
      <c r="AC142" s="8">
        <v>0</v>
      </c>
      <c r="AD142" s="6">
        <v>0</v>
      </c>
      <c r="AE142" s="6">
        <v>0</v>
      </c>
      <c r="AF142" s="7">
        <v>0</v>
      </c>
      <c r="AG142" s="7">
        <v>0</v>
      </c>
      <c r="AH142" s="7">
        <v>9695</v>
      </c>
      <c r="AI142" s="8">
        <v>0</v>
      </c>
      <c r="AJ142" s="7">
        <v>0</v>
      </c>
      <c r="AK142" s="8">
        <v>0</v>
      </c>
      <c r="AL142" s="8">
        <v>0</v>
      </c>
      <c r="AM142" s="8">
        <v>1260</v>
      </c>
      <c r="AN142" s="7">
        <v>0</v>
      </c>
      <c r="AO142" s="7">
        <v>1640</v>
      </c>
      <c r="AP142" s="8">
        <v>0</v>
      </c>
      <c r="AQ142" s="7">
        <v>0</v>
      </c>
      <c r="AR142" s="7">
        <v>0</v>
      </c>
      <c r="AS142" s="7">
        <v>255530</v>
      </c>
      <c r="AT142" s="8">
        <v>0</v>
      </c>
      <c r="AU142" s="7">
        <v>105620</v>
      </c>
      <c r="AV142" s="7">
        <v>1142560</v>
      </c>
      <c r="AW142" s="7"/>
      <c r="AX142" s="8">
        <v>0</v>
      </c>
      <c r="AY142" s="7">
        <v>151340</v>
      </c>
      <c r="AZ142" s="8">
        <v>0</v>
      </c>
      <c r="BA142" s="7">
        <v>188290</v>
      </c>
      <c r="BB142" s="7">
        <v>475840</v>
      </c>
      <c r="BC142" s="8">
        <v>0</v>
      </c>
      <c r="BD142" s="8">
        <v>475840</v>
      </c>
      <c r="BE142" s="8">
        <v>0</v>
      </c>
      <c r="BF142" s="6">
        <v>54100</v>
      </c>
      <c r="BG142" s="8">
        <v>134190</v>
      </c>
      <c r="BH142" s="8">
        <v>2226150</v>
      </c>
      <c r="BI142" s="8">
        <v>0</v>
      </c>
      <c r="BJ142" s="8">
        <v>151340</v>
      </c>
      <c r="BK142" s="8">
        <v>0</v>
      </c>
      <c r="BL142" s="45">
        <v>6769150</v>
      </c>
      <c r="BM142" s="45">
        <v>2360340</v>
      </c>
      <c r="BN142" s="45">
        <v>9129490</v>
      </c>
      <c r="BO142" s="40" t="s">
        <v>265</v>
      </c>
      <c r="BP142" s="22" t="s">
        <v>344</v>
      </c>
      <c r="BQ142" s="52" t="s">
        <v>345</v>
      </c>
      <c r="BR142" s="55">
        <v>63800.000000000007</v>
      </c>
      <c r="BS142" s="50">
        <v>580.53106845162915</v>
      </c>
      <c r="BT142" s="80">
        <v>74.325404724532788</v>
      </c>
      <c r="BU142" s="75">
        <v>58.775574640060618</v>
      </c>
      <c r="BV142" s="14">
        <v>5.4262440010103559</v>
      </c>
      <c r="BW142" s="14">
        <v>37.532205102298562</v>
      </c>
      <c r="BX142" s="14">
        <v>16.13601919676686</v>
      </c>
      <c r="BY142" s="14">
        <v>6.6696135387724169</v>
      </c>
      <c r="BZ142" s="14">
        <v>34.540919424096991</v>
      </c>
      <c r="CA142" s="14">
        <v>150.06377873200304</v>
      </c>
      <c r="CB142" s="14">
        <v>72.149532710280369</v>
      </c>
      <c r="CC142" s="14">
        <v>222.21331144228341</v>
      </c>
      <c r="CD142" s="14">
        <v>30.047991917150796</v>
      </c>
      <c r="CE142" s="14">
        <v>0</v>
      </c>
      <c r="CF142" s="14">
        <v>140.57527153321547</v>
      </c>
      <c r="CG142" s="19">
        <v>8.8721899469563024</v>
      </c>
    </row>
    <row r="143" spans="1:85" ht="13.8" x14ac:dyDescent="0.3">
      <c r="A143" s="3" t="s">
        <v>265</v>
      </c>
      <c r="B143" s="4" t="s">
        <v>346</v>
      </c>
      <c r="C143" s="4" t="s">
        <v>347</v>
      </c>
      <c r="D143" s="5">
        <v>21241</v>
      </c>
      <c r="E143" s="6">
        <v>0</v>
      </c>
      <c r="F143" s="6">
        <v>726570</v>
      </c>
      <c r="G143" s="7">
        <v>0</v>
      </c>
      <c r="H143" s="6">
        <v>0</v>
      </c>
      <c r="I143" s="6">
        <v>0</v>
      </c>
      <c r="J143" s="7">
        <v>746830</v>
      </c>
      <c r="K143" s="7">
        <v>724120</v>
      </c>
      <c r="L143" s="8">
        <v>0</v>
      </c>
      <c r="M143" s="6">
        <v>86</v>
      </c>
      <c r="N143" s="7">
        <v>12050</v>
      </c>
      <c r="O143" s="8">
        <v>0</v>
      </c>
      <c r="P143" s="6">
        <v>0</v>
      </c>
      <c r="Q143" s="6">
        <v>0</v>
      </c>
      <c r="R143" s="6">
        <v>450</v>
      </c>
      <c r="S143" s="7">
        <v>1566</v>
      </c>
      <c r="T143" s="6">
        <v>0</v>
      </c>
      <c r="U143" s="6">
        <v>0</v>
      </c>
      <c r="V143" s="6">
        <v>0</v>
      </c>
      <c r="W143" s="7">
        <v>0</v>
      </c>
      <c r="X143" s="7">
        <v>734490</v>
      </c>
      <c r="Y143" s="6">
        <v>0</v>
      </c>
      <c r="Z143" s="7">
        <v>2829150</v>
      </c>
      <c r="AA143" s="7">
        <v>49390</v>
      </c>
      <c r="AB143" s="8">
        <v>0</v>
      </c>
      <c r="AC143" s="8">
        <v>0</v>
      </c>
      <c r="AD143" s="6">
        <v>0</v>
      </c>
      <c r="AE143" s="6">
        <v>0</v>
      </c>
      <c r="AF143" s="7">
        <v>730</v>
      </c>
      <c r="AG143" s="7">
        <v>31500</v>
      </c>
      <c r="AH143" s="7">
        <v>10785</v>
      </c>
      <c r="AI143" s="8">
        <v>0</v>
      </c>
      <c r="AJ143" s="7">
        <v>388</v>
      </c>
      <c r="AK143" s="8">
        <v>2912</v>
      </c>
      <c r="AL143" s="8">
        <v>160</v>
      </c>
      <c r="AM143" s="8">
        <v>1650</v>
      </c>
      <c r="AN143" s="7">
        <v>0</v>
      </c>
      <c r="AO143" s="7">
        <v>7676</v>
      </c>
      <c r="AP143" s="8">
        <v>0</v>
      </c>
      <c r="AQ143" s="7">
        <v>31740</v>
      </c>
      <c r="AR143" s="7">
        <v>65000</v>
      </c>
      <c r="AS143" s="7">
        <v>259220</v>
      </c>
      <c r="AT143" s="8">
        <v>0</v>
      </c>
      <c r="AU143" s="7">
        <v>98550</v>
      </c>
      <c r="AV143" s="7">
        <v>645770</v>
      </c>
      <c r="AW143" s="7"/>
      <c r="AX143" s="8">
        <v>0</v>
      </c>
      <c r="AY143" s="7">
        <v>1959120</v>
      </c>
      <c r="AZ143" s="8">
        <v>0</v>
      </c>
      <c r="BA143" s="7">
        <v>127780</v>
      </c>
      <c r="BB143" s="7">
        <v>260540</v>
      </c>
      <c r="BC143" s="8">
        <v>0</v>
      </c>
      <c r="BD143" s="8">
        <v>10170</v>
      </c>
      <c r="BE143" s="8">
        <v>0</v>
      </c>
      <c r="BF143" s="6">
        <v>96880</v>
      </c>
      <c r="BG143" s="8">
        <v>30900</v>
      </c>
      <c r="BH143" s="8">
        <v>1959120</v>
      </c>
      <c r="BI143" s="8">
        <v>0</v>
      </c>
      <c r="BJ143" s="8">
        <v>0</v>
      </c>
      <c r="BK143" s="8">
        <v>0</v>
      </c>
      <c r="BL143" s="45">
        <v>7087833</v>
      </c>
      <c r="BM143" s="45">
        <v>1990020</v>
      </c>
      <c r="BN143" s="45">
        <v>9077853</v>
      </c>
      <c r="BO143" s="40" t="s">
        <v>265</v>
      </c>
      <c r="BP143" s="22" t="s">
        <v>346</v>
      </c>
      <c r="BQ143" s="52" t="s">
        <v>347</v>
      </c>
      <c r="BR143" s="55">
        <v>211200.00000000003</v>
      </c>
      <c r="BS143" s="50">
        <v>437.3171225460195</v>
      </c>
      <c r="BT143" s="80">
        <v>78.576718207980946</v>
      </c>
      <c r="BU143" s="75">
        <v>68.784897132903353</v>
      </c>
      <c r="BV143" s="14">
        <v>0</v>
      </c>
      <c r="BW143" s="14">
        <v>34.090673697095241</v>
      </c>
      <c r="BX143" s="14">
        <v>12.203756885269055</v>
      </c>
      <c r="BY143" s="14">
        <v>4.6396120709947741</v>
      </c>
      <c r="BZ143" s="14">
        <v>35.159832399604539</v>
      </c>
      <c r="CA143" s="14">
        <v>133.19288169106915</v>
      </c>
      <c r="CB143" s="14">
        <v>30.402052634056776</v>
      </c>
      <c r="CC143" s="14">
        <v>163.59493432512593</v>
      </c>
      <c r="CD143" s="14">
        <v>0.47879101737206348</v>
      </c>
      <c r="CE143" s="14">
        <v>0</v>
      </c>
      <c r="CF143" s="14">
        <v>92.232945718186528</v>
      </c>
      <c r="CG143" s="19">
        <v>0</v>
      </c>
    </row>
    <row r="144" spans="1:85" ht="13.8" x14ac:dyDescent="0.3">
      <c r="A144" s="3" t="s">
        <v>265</v>
      </c>
      <c r="B144" s="4" t="s">
        <v>348</v>
      </c>
      <c r="C144" s="4" t="s">
        <v>349</v>
      </c>
      <c r="D144" s="5">
        <v>851</v>
      </c>
      <c r="E144" s="6">
        <v>0</v>
      </c>
      <c r="F144" s="6">
        <v>700</v>
      </c>
      <c r="G144" s="7">
        <v>0</v>
      </c>
      <c r="H144" s="6">
        <v>0</v>
      </c>
      <c r="I144" s="6">
        <v>0</v>
      </c>
      <c r="J144" s="7">
        <v>36920</v>
      </c>
      <c r="K144" s="7">
        <v>39000</v>
      </c>
      <c r="L144" s="8">
        <v>0</v>
      </c>
      <c r="M144" s="6">
        <v>0</v>
      </c>
      <c r="N144" s="7">
        <v>0</v>
      </c>
      <c r="O144" s="8">
        <v>0</v>
      </c>
      <c r="P144" s="6">
        <v>0</v>
      </c>
      <c r="Q144" s="6">
        <v>0</v>
      </c>
      <c r="R144" s="6">
        <v>0</v>
      </c>
      <c r="S144" s="7">
        <v>0</v>
      </c>
      <c r="T144" s="6">
        <v>0</v>
      </c>
      <c r="U144" s="6">
        <v>0</v>
      </c>
      <c r="V144" s="6">
        <v>0</v>
      </c>
      <c r="W144" s="7">
        <v>0</v>
      </c>
      <c r="X144" s="7">
        <v>42760</v>
      </c>
      <c r="Y144" s="6">
        <v>0</v>
      </c>
      <c r="Z144" s="7">
        <v>90480</v>
      </c>
      <c r="AA144" s="7">
        <v>3240</v>
      </c>
      <c r="AB144" s="8">
        <v>0</v>
      </c>
      <c r="AC144" s="8">
        <v>0</v>
      </c>
      <c r="AD144" s="6">
        <v>0</v>
      </c>
      <c r="AE144" s="6">
        <v>0</v>
      </c>
      <c r="AF144" s="7">
        <v>0</v>
      </c>
      <c r="AG144" s="7">
        <v>0</v>
      </c>
      <c r="AH144" s="7">
        <v>0</v>
      </c>
      <c r="AI144" s="8">
        <v>0</v>
      </c>
      <c r="AJ144" s="7">
        <v>0</v>
      </c>
      <c r="AK144" s="8">
        <v>0</v>
      </c>
      <c r="AL144" s="8">
        <v>0</v>
      </c>
      <c r="AM144" s="8">
        <v>145</v>
      </c>
      <c r="AN144" s="7">
        <v>0</v>
      </c>
      <c r="AO144" s="7">
        <v>90</v>
      </c>
      <c r="AP144" s="8">
        <v>0</v>
      </c>
      <c r="AQ144" s="7">
        <v>0</v>
      </c>
      <c r="AR144" s="7">
        <v>0</v>
      </c>
      <c r="AS144" s="7">
        <v>0</v>
      </c>
      <c r="AT144" s="8">
        <v>0</v>
      </c>
      <c r="AU144" s="7">
        <v>0</v>
      </c>
      <c r="AV144" s="7">
        <v>0</v>
      </c>
      <c r="AW144" s="7"/>
      <c r="AX144" s="8">
        <v>0</v>
      </c>
      <c r="AY144" s="7">
        <v>64530</v>
      </c>
      <c r="AZ144" s="8">
        <v>0</v>
      </c>
      <c r="BA144" s="7">
        <v>0</v>
      </c>
      <c r="BB144" s="7">
        <v>7140</v>
      </c>
      <c r="BC144" s="8">
        <v>0</v>
      </c>
      <c r="BD144" s="8">
        <v>7140</v>
      </c>
      <c r="BE144" s="8">
        <v>0</v>
      </c>
      <c r="BF144" s="6">
        <v>0</v>
      </c>
      <c r="BG144" s="8">
        <v>0</v>
      </c>
      <c r="BH144" s="8">
        <v>64530</v>
      </c>
      <c r="BI144" s="8">
        <v>0</v>
      </c>
      <c r="BJ144" s="8">
        <v>0</v>
      </c>
      <c r="BK144" s="8">
        <v>0</v>
      </c>
      <c r="BL144" s="45">
        <v>220475</v>
      </c>
      <c r="BM144" s="45">
        <v>64530</v>
      </c>
      <c r="BN144" s="45">
        <v>285005</v>
      </c>
      <c r="BO144" s="40" t="s">
        <v>265</v>
      </c>
      <c r="BP144" s="22" t="s">
        <v>348</v>
      </c>
      <c r="BQ144" s="52" t="s">
        <v>349</v>
      </c>
      <c r="BR144" s="55">
        <v>1100</v>
      </c>
      <c r="BS144" s="50">
        <v>336.19858989424205</v>
      </c>
      <c r="BT144" s="80">
        <v>77.445343492773631</v>
      </c>
      <c r="BU144" s="75">
        <v>51.069330199764984</v>
      </c>
      <c r="BV144" s="14">
        <v>0</v>
      </c>
      <c r="BW144" s="14">
        <v>45.828437132784956</v>
      </c>
      <c r="BX144" s="14">
        <v>0</v>
      </c>
      <c r="BY144" s="14">
        <v>0</v>
      </c>
      <c r="BZ144" s="14">
        <v>43.384253819036431</v>
      </c>
      <c r="CA144" s="14">
        <v>106.3219741480611</v>
      </c>
      <c r="CB144" s="14">
        <v>0</v>
      </c>
      <c r="CC144" s="14">
        <v>106.3219741480611</v>
      </c>
      <c r="CD144" s="14">
        <v>8.3901292596944774</v>
      </c>
      <c r="CE144" s="14">
        <v>0</v>
      </c>
      <c r="CF144" s="14">
        <v>75.828437132784956</v>
      </c>
      <c r="CG144" s="19">
        <v>0</v>
      </c>
    </row>
    <row r="145" spans="1:85" ht="13.8" x14ac:dyDescent="0.3">
      <c r="A145" s="3" t="s">
        <v>265</v>
      </c>
      <c r="B145" s="4" t="s">
        <v>350</v>
      </c>
      <c r="C145" s="4" t="s">
        <v>351</v>
      </c>
      <c r="D145" s="5">
        <v>3442</v>
      </c>
      <c r="E145" s="6">
        <v>0</v>
      </c>
      <c r="F145" s="6">
        <v>73570</v>
      </c>
      <c r="G145" s="7">
        <v>0</v>
      </c>
      <c r="H145" s="6">
        <v>0</v>
      </c>
      <c r="I145" s="6">
        <v>0</v>
      </c>
      <c r="J145" s="7">
        <v>96350</v>
      </c>
      <c r="K145" s="7">
        <v>114730</v>
      </c>
      <c r="L145" s="8">
        <v>0</v>
      </c>
      <c r="M145" s="6">
        <v>0</v>
      </c>
      <c r="N145" s="7">
        <v>4500</v>
      </c>
      <c r="O145" s="8">
        <v>0</v>
      </c>
      <c r="P145" s="6">
        <v>0</v>
      </c>
      <c r="Q145" s="6">
        <v>0</v>
      </c>
      <c r="R145" s="6">
        <v>0</v>
      </c>
      <c r="S145" s="7">
        <v>40</v>
      </c>
      <c r="T145" s="6">
        <v>0</v>
      </c>
      <c r="U145" s="6">
        <v>0</v>
      </c>
      <c r="V145" s="6">
        <v>0</v>
      </c>
      <c r="W145" s="7">
        <v>0</v>
      </c>
      <c r="X145" s="7">
        <v>65720</v>
      </c>
      <c r="Y145" s="6">
        <v>0</v>
      </c>
      <c r="Z145" s="7">
        <v>296510</v>
      </c>
      <c r="AA145" s="7">
        <v>9080</v>
      </c>
      <c r="AB145" s="8">
        <v>0</v>
      </c>
      <c r="AC145" s="8">
        <v>0</v>
      </c>
      <c r="AD145" s="6">
        <v>0</v>
      </c>
      <c r="AE145" s="6">
        <v>0</v>
      </c>
      <c r="AF145" s="7">
        <v>0</v>
      </c>
      <c r="AG145" s="7">
        <v>0</v>
      </c>
      <c r="AH145" s="7">
        <v>525</v>
      </c>
      <c r="AI145" s="8">
        <v>0</v>
      </c>
      <c r="AJ145" s="7">
        <v>0</v>
      </c>
      <c r="AK145" s="8">
        <v>0</v>
      </c>
      <c r="AL145" s="8">
        <v>0</v>
      </c>
      <c r="AM145" s="8">
        <v>150</v>
      </c>
      <c r="AN145" s="7">
        <v>0</v>
      </c>
      <c r="AO145" s="7">
        <v>60</v>
      </c>
      <c r="AP145" s="8">
        <v>0</v>
      </c>
      <c r="AQ145" s="7">
        <v>0</v>
      </c>
      <c r="AR145" s="7">
        <v>0</v>
      </c>
      <c r="AS145" s="7">
        <v>69530</v>
      </c>
      <c r="AT145" s="8">
        <v>0</v>
      </c>
      <c r="AU145" s="7">
        <v>29180</v>
      </c>
      <c r="AV145" s="7">
        <v>64920</v>
      </c>
      <c r="AW145" s="7"/>
      <c r="AX145" s="8">
        <v>0</v>
      </c>
      <c r="AY145" s="7">
        <v>304520</v>
      </c>
      <c r="AZ145" s="8">
        <v>0</v>
      </c>
      <c r="BA145" s="7">
        <v>41180</v>
      </c>
      <c r="BB145" s="7">
        <v>112850</v>
      </c>
      <c r="BC145" s="8">
        <v>5832320</v>
      </c>
      <c r="BD145" s="8">
        <v>112850</v>
      </c>
      <c r="BE145" s="8">
        <v>0</v>
      </c>
      <c r="BF145" s="6">
        <v>21420</v>
      </c>
      <c r="BG145" s="8">
        <v>19760</v>
      </c>
      <c r="BH145" s="8">
        <v>304520</v>
      </c>
      <c r="BI145" s="8">
        <v>0</v>
      </c>
      <c r="BJ145" s="8">
        <v>0</v>
      </c>
      <c r="BK145" s="8">
        <v>0</v>
      </c>
      <c r="BL145" s="45">
        <v>959135</v>
      </c>
      <c r="BM145" s="45">
        <v>324280</v>
      </c>
      <c r="BN145" s="45">
        <v>1283415</v>
      </c>
      <c r="BO145" s="40" t="s">
        <v>265</v>
      </c>
      <c r="BP145" s="22" t="s">
        <v>350</v>
      </c>
      <c r="BQ145" s="52" t="s">
        <v>351</v>
      </c>
      <c r="BR145" s="55">
        <v>78100.000000000015</v>
      </c>
      <c r="BS145" s="50">
        <v>395.55926786751888</v>
      </c>
      <c r="BT145" s="80">
        <v>76.182414442734753</v>
      </c>
      <c r="BU145" s="75">
        <v>40.46775130737943</v>
      </c>
      <c r="BV145" s="14">
        <v>0</v>
      </c>
      <c r="BW145" s="14">
        <v>33.332364904125505</v>
      </c>
      <c r="BX145" s="14">
        <v>20.200464846019756</v>
      </c>
      <c r="BY145" s="14">
        <v>8.4776292852992441</v>
      </c>
      <c r="BZ145" s="14">
        <v>27.992446252178965</v>
      </c>
      <c r="CA145" s="14">
        <v>86.144683323649048</v>
      </c>
      <c r="CB145" s="14">
        <v>18.861127251597907</v>
      </c>
      <c r="CC145" s="14">
        <v>105.00581057524695</v>
      </c>
      <c r="CD145" s="14">
        <v>32.786170830912262</v>
      </c>
      <c r="CE145" s="14">
        <v>0</v>
      </c>
      <c r="CF145" s="14">
        <v>88.47181871005229</v>
      </c>
      <c r="CG145" s="19">
        <v>0</v>
      </c>
    </row>
    <row r="146" spans="1:85" ht="13.8" x14ac:dyDescent="0.3">
      <c r="A146" s="3" t="s">
        <v>265</v>
      </c>
      <c r="B146" s="4" t="s">
        <v>352</v>
      </c>
      <c r="C146" s="4" t="s">
        <v>353</v>
      </c>
      <c r="D146" s="5">
        <v>12630</v>
      </c>
      <c r="E146" s="6">
        <v>0</v>
      </c>
      <c r="F146" s="6">
        <v>424430</v>
      </c>
      <c r="G146" s="7">
        <v>0</v>
      </c>
      <c r="H146" s="6">
        <v>7550</v>
      </c>
      <c r="I146" s="6">
        <v>33520</v>
      </c>
      <c r="J146" s="7">
        <v>463560</v>
      </c>
      <c r="K146" s="7">
        <v>439550</v>
      </c>
      <c r="L146" s="8">
        <v>0</v>
      </c>
      <c r="M146" s="6">
        <v>0</v>
      </c>
      <c r="N146" s="7">
        <v>12180</v>
      </c>
      <c r="O146" s="8">
        <v>0</v>
      </c>
      <c r="P146" s="6">
        <v>0</v>
      </c>
      <c r="Q146" s="6">
        <v>0</v>
      </c>
      <c r="R146" s="6">
        <v>0</v>
      </c>
      <c r="S146" s="7">
        <v>970</v>
      </c>
      <c r="T146" s="6">
        <v>0</v>
      </c>
      <c r="U146" s="6">
        <v>0</v>
      </c>
      <c r="V146" s="6">
        <v>0</v>
      </c>
      <c r="W146" s="7">
        <v>0</v>
      </c>
      <c r="X146" s="7">
        <v>364180</v>
      </c>
      <c r="Y146" s="6">
        <v>0</v>
      </c>
      <c r="Z146" s="7">
        <v>1703050</v>
      </c>
      <c r="AA146" s="7">
        <v>53300</v>
      </c>
      <c r="AB146" s="8">
        <v>0</v>
      </c>
      <c r="AC146" s="8">
        <v>0</v>
      </c>
      <c r="AD146" s="6">
        <v>0</v>
      </c>
      <c r="AE146" s="6">
        <v>0</v>
      </c>
      <c r="AF146" s="7">
        <v>600</v>
      </c>
      <c r="AG146" s="7">
        <v>14795</v>
      </c>
      <c r="AH146" s="7">
        <v>6350</v>
      </c>
      <c r="AI146" s="8">
        <v>0</v>
      </c>
      <c r="AJ146" s="7">
        <v>0</v>
      </c>
      <c r="AK146" s="8">
        <v>0</v>
      </c>
      <c r="AL146" s="8">
        <v>0</v>
      </c>
      <c r="AM146" s="8">
        <v>1420</v>
      </c>
      <c r="AN146" s="7">
        <v>0</v>
      </c>
      <c r="AO146" s="7">
        <v>3737</v>
      </c>
      <c r="AP146" s="8">
        <v>0</v>
      </c>
      <c r="AQ146" s="7">
        <v>22205</v>
      </c>
      <c r="AR146" s="7">
        <v>35440</v>
      </c>
      <c r="AS146" s="7">
        <v>224020</v>
      </c>
      <c r="AT146" s="8">
        <v>0</v>
      </c>
      <c r="AU146" s="7">
        <v>50140</v>
      </c>
      <c r="AV146" s="7">
        <v>177350</v>
      </c>
      <c r="AW146" s="7"/>
      <c r="AX146" s="8">
        <v>0</v>
      </c>
      <c r="AY146" s="7">
        <v>1257880</v>
      </c>
      <c r="AZ146" s="8">
        <v>0</v>
      </c>
      <c r="BA146" s="7">
        <v>175370</v>
      </c>
      <c r="BB146" s="7">
        <v>252410</v>
      </c>
      <c r="BC146" s="8">
        <v>23812860</v>
      </c>
      <c r="BD146" s="8">
        <v>252410</v>
      </c>
      <c r="BE146" s="8">
        <v>0</v>
      </c>
      <c r="BF146" s="6">
        <v>17800</v>
      </c>
      <c r="BG146" s="8">
        <v>157570</v>
      </c>
      <c r="BH146" s="8">
        <v>1257880</v>
      </c>
      <c r="BI146" s="8">
        <v>0</v>
      </c>
      <c r="BJ146" s="8">
        <v>0</v>
      </c>
      <c r="BK146" s="8">
        <v>0</v>
      </c>
      <c r="BL146" s="45">
        <v>4308557</v>
      </c>
      <c r="BM146" s="45">
        <v>1415450</v>
      </c>
      <c r="BN146" s="45">
        <v>5724007</v>
      </c>
      <c r="BO146" s="40" t="s">
        <v>265</v>
      </c>
      <c r="BP146" s="22" t="s">
        <v>352</v>
      </c>
      <c r="BQ146" s="52" t="s">
        <v>353</v>
      </c>
      <c r="BR146" s="55">
        <v>200750.00000000003</v>
      </c>
      <c r="BS146" s="50">
        <v>469.10190023752972</v>
      </c>
      <c r="BT146" s="80">
        <v>76.109568713113461</v>
      </c>
      <c r="BU146" s="75">
        <v>62.439429928741092</v>
      </c>
      <c r="BV146" s="14">
        <v>0</v>
      </c>
      <c r="BW146" s="14">
        <v>34.802058590657168</v>
      </c>
      <c r="BX146" s="14">
        <v>18.334916864608076</v>
      </c>
      <c r="BY146" s="14">
        <v>6.6239113222486141</v>
      </c>
      <c r="BZ146" s="14">
        <v>36.703087885985745</v>
      </c>
      <c r="CA146" s="14">
        <v>134.84164687252573</v>
      </c>
      <c r="CB146" s="14">
        <v>14.041963578780681</v>
      </c>
      <c r="CC146" s="14">
        <v>148.88361045130642</v>
      </c>
      <c r="CD146" s="14">
        <v>19.984956452889943</v>
      </c>
      <c r="CE146" s="14">
        <v>0</v>
      </c>
      <c r="CF146" s="14">
        <v>99.594615993665869</v>
      </c>
      <c r="CG146" s="19">
        <v>0</v>
      </c>
    </row>
    <row r="147" spans="1:85" ht="13.8" x14ac:dyDescent="0.3">
      <c r="A147" s="3" t="s">
        <v>265</v>
      </c>
      <c r="B147" s="4" t="s">
        <v>354</v>
      </c>
      <c r="C147" s="4" t="s">
        <v>355</v>
      </c>
      <c r="D147" s="5">
        <v>1421</v>
      </c>
      <c r="E147" s="6">
        <v>0</v>
      </c>
      <c r="F147" s="6">
        <v>89430</v>
      </c>
      <c r="G147" s="7">
        <v>0</v>
      </c>
      <c r="H147" s="6">
        <v>0</v>
      </c>
      <c r="I147" s="6">
        <v>0</v>
      </c>
      <c r="J147" s="7">
        <v>42930</v>
      </c>
      <c r="K147" s="7">
        <v>41420</v>
      </c>
      <c r="L147" s="8">
        <v>0</v>
      </c>
      <c r="M147" s="6">
        <v>0</v>
      </c>
      <c r="N147" s="7">
        <v>0</v>
      </c>
      <c r="O147" s="8">
        <v>0</v>
      </c>
      <c r="P147" s="6">
        <v>0</v>
      </c>
      <c r="Q147" s="6">
        <v>0</v>
      </c>
      <c r="R147" s="6">
        <v>0</v>
      </c>
      <c r="S147" s="7">
        <v>0</v>
      </c>
      <c r="T147" s="6">
        <v>0</v>
      </c>
      <c r="U147" s="6">
        <v>0</v>
      </c>
      <c r="V147" s="6">
        <v>0</v>
      </c>
      <c r="W147" s="7">
        <v>0</v>
      </c>
      <c r="X147" s="7">
        <v>64430</v>
      </c>
      <c r="Y147" s="6">
        <v>0</v>
      </c>
      <c r="Z147" s="7">
        <v>96580</v>
      </c>
      <c r="AA147" s="7">
        <v>5950</v>
      </c>
      <c r="AB147" s="8">
        <v>0</v>
      </c>
      <c r="AC147" s="8">
        <v>0</v>
      </c>
      <c r="AD147" s="6">
        <v>0</v>
      </c>
      <c r="AE147" s="6">
        <v>0</v>
      </c>
      <c r="AF147" s="7">
        <v>0</v>
      </c>
      <c r="AG147" s="7">
        <v>0</v>
      </c>
      <c r="AH147" s="7">
        <v>890</v>
      </c>
      <c r="AI147" s="8">
        <v>0</v>
      </c>
      <c r="AJ147" s="7">
        <v>0</v>
      </c>
      <c r="AK147" s="8">
        <v>0</v>
      </c>
      <c r="AL147" s="8">
        <v>0</v>
      </c>
      <c r="AM147" s="8">
        <v>105</v>
      </c>
      <c r="AN147" s="7">
        <v>0</v>
      </c>
      <c r="AO147" s="7">
        <v>80</v>
      </c>
      <c r="AP147" s="8">
        <v>0</v>
      </c>
      <c r="AQ147" s="7">
        <v>0</v>
      </c>
      <c r="AR147" s="7">
        <v>0</v>
      </c>
      <c r="AS147" s="7">
        <v>180</v>
      </c>
      <c r="AT147" s="8">
        <v>0</v>
      </c>
      <c r="AU147" s="7">
        <v>0</v>
      </c>
      <c r="AV147" s="7">
        <v>0</v>
      </c>
      <c r="AW147" s="7"/>
      <c r="AX147" s="8">
        <v>0</v>
      </c>
      <c r="AY147" s="7">
        <v>185309</v>
      </c>
      <c r="AZ147" s="8">
        <v>0</v>
      </c>
      <c r="BA147" s="7">
        <v>0</v>
      </c>
      <c r="BB147" s="7">
        <v>19170</v>
      </c>
      <c r="BC147" s="8">
        <v>0</v>
      </c>
      <c r="BD147" s="8">
        <v>19170</v>
      </c>
      <c r="BE147" s="8">
        <v>0</v>
      </c>
      <c r="BF147" s="6">
        <v>0</v>
      </c>
      <c r="BG147" s="8">
        <v>0</v>
      </c>
      <c r="BH147" s="8">
        <v>185309</v>
      </c>
      <c r="BI147" s="8">
        <v>0</v>
      </c>
      <c r="BJ147" s="8">
        <v>0</v>
      </c>
      <c r="BK147" s="8">
        <v>0</v>
      </c>
      <c r="BL147" s="45">
        <v>361165</v>
      </c>
      <c r="BM147" s="45">
        <v>185309</v>
      </c>
      <c r="BN147" s="45">
        <v>546474</v>
      </c>
      <c r="BO147" s="40" t="s">
        <v>265</v>
      </c>
      <c r="BP147" s="22" t="s">
        <v>354</v>
      </c>
      <c r="BQ147" s="52" t="s">
        <v>355</v>
      </c>
      <c r="BR147" s="55">
        <v>63250.000000000007</v>
      </c>
      <c r="BS147" s="50">
        <v>429.08092892329347</v>
      </c>
      <c r="BT147" s="80">
        <v>69.607724150599296</v>
      </c>
      <c r="BU147" s="75">
        <v>108.27586206896552</v>
      </c>
      <c r="BV147" s="14">
        <v>0</v>
      </c>
      <c r="BW147" s="14">
        <v>29.148486980999298</v>
      </c>
      <c r="BX147" s="14">
        <v>0.12667135819845179</v>
      </c>
      <c r="BY147" s="14">
        <v>0</v>
      </c>
      <c r="BZ147" s="14">
        <v>30.211118930330752</v>
      </c>
      <c r="CA147" s="14">
        <v>67.966220971147081</v>
      </c>
      <c r="CB147" s="14">
        <v>0</v>
      </c>
      <c r="CC147" s="14">
        <v>67.966220971147081</v>
      </c>
      <c r="CD147" s="14">
        <v>13.490499648135117</v>
      </c>
      <c r="CE147" s="14">
        <v>0</v>
      </c>
      <c r="CF147" s="14">
        <v>130.40745953553835</v>
      </c>
      <c r="CG147" s="19">
        <v>0</v>
      </c>
    </row>
    <row r="148" spans="1:85" ht="13.8" x14ac:dyDescent="0.3">
      <c r="A148" s="3" t="s">
        <v>265</v>
      </c>
      <c r="B148" s="4" t="s">
        <v>356</v>
      </c>
      <c r="C148" s="4" t="s">
        <v>357</v>
      </c>
      <c r="D148" s="5">
        <v>3263</v>
      </c>
      <c r="E148" s="6">
        <v>0</v>
      </c>
      <c r="F148" s="6">
        <v>7910</v>
      </c>
      <c r="G148" s="7">
        <v>0</v>
      </c>
      <c r="H148" s="6">
        <v>0</v>
      </c>
      <c r="I148" s="6">
        <v>0</v>
      </c>
      <c r="J148" s="7">
        <v>105860</v>
      </c>
      <c r="K148" s="7">
        <v>136130</v>
      </c>
      <c r="L148" s="8">
        <v>0</v>
      </c>
      <c r="M148" s="6">
        <v>0</v>
      </c>
      <c r="N148" s="7">
        <v>3720</v>
      </c>
      <c r="O148" s="8">
        <v>0</v>
      </c>
      <c r="P148" s="6">
        <v>0</v>
      </c>
      <c r="Q148" s="6">
        <v>0</v>
      </c>
      <c r="R148" s="6">
        <v>0</v>
      </c>
      <c r="S148" s="7">
        <v>0</v>
      </c>
      <c r="T148" s="6">
        <v>0</v>
      </c>
      <c r="U148" s="6">
        <v>0</v>
      </c>
      <c r="V148" s="6">
        <v>0</v>
      </c>
      <c r="W148" s="7">
        <v>0</v>
      </c>
      <c r="X148" s="7">
        <v>168210</v>
      </c>
      <c r="Y148" s="6">
        <v>0</v>
      </c>
      <c r="Z148" s="7">
        <v>374620</v>
      </c>
      <c r="AA148" s="7">
        <v>12160</v>
      </c>
      <c r="AB148" s="8">
        <v>0</v>
      </c>
      <c r="AC148" s="8">
        <v>0</v>
      </c>
      <c r="AD148" s="6">
        <v>0</v>
      </c>
      <c r="AE148" s="6">
        <v>0</v>
      </c>
      <c r="AF148" s="7">
        <v>0</v>
      </c>
      <c r="AG148" s="7">
        <v>0</v>
      </c>
      <c r="AH148" s="7">
        <v>890</v>
      </c>
      <c r="AI148" s="8">
        <v>0</v>
      </c>
      <c r="AJ148" s="7">
        <v>0</v>
      </c>
      <c r="AK148" s="8">
        <v>0</v>
      </c>
      <c r="AL148" s="8">
        <v>0</v>
      </c>
      <c r="AM148" s="8">
        <v>130</v>
      </c>
      <c r="AN148" s="7">
        <v>0</v>
      </c>
      <c r="AO148" s="7">
        <v>140</v>
      </c>
      <c r="AP148" s="8">
        <v>0</v>
      </c>
      <c r="AQ148" s="7">
        <v>0</v>
      </c>
      <c r="AR148" s="7">
        <v>0</v>
      </c>
      <c r="AS148" s="7">
        <v>0</v>
      </c>
      <c r="AT148" s="8">
        <v>0</v>
      </c>
      <c r="AU148" s="7">
        <v>0</v>
      </c>
      <c r="AV148" s="7">
        <v>52220</v>
      </c>
      <c r="AW148" s="7"/>
      <c r="AX148" s="8">
        <v>0</v>
      </c>
      <c r="AY148" s="7">
        <v>388620</v>
      </c>
      <c r="AZ148" s="8">
        <v>0</v>
      </c>
      <c r="BA148" s="7">
        <v>0</v>
      </c>
      <c r="BB148" s="7">
        <v>89830</v>
      </c>
      <c r="BC148" s="8">
        <v>9406340</v>
      </c>
      <c r="BD148" s="8">
        <v>89830</v>
      </c>
      <c r="BE148" s="8">
        <v>0</v>
      </c>
      <c r="BF148" s="6">
        <v>0</v>
      </c>
      <c r="BG148" s="8">
        <v>0</v>
      </c>
      <c r="BH148" s="8">
        <v>388620</v>
      </c>
      <c r="BI148" s="8">
        <v>0</v>
      </c>
      <c r="BJ148" s="8">
        <v>0</v>
      </c>
      <c r="BK148" s="8">
        <v>0</v>
      </c>
      <c r="BL148" s="45">
        <v>951820</v>
      </c>
      <c r="BM148" s="45">
        <v>388620</v>
      </c>
      <c r="BN148" s="45">
        <v>1340440</v>
      </c>
      <c r="BO148" s="40" t="s">
        <v>265</v>
      </c>
      <c r="BP148" s="22" t="s">
        <v>356</v>
      </c>
      <c r="BQ148" s="52" t="s">
        <v>357</v>
      </c>
      <c r="BR148" s="55">
        <v>56100</v>
      </c>
      <c r="BS148" s="50">
        <v>427.99264480539381</v>
      </c>
      <c r="BT148" s="80">
        <v>72.17265527661219</v>
      </c>
      <c r="BU148" s="75">
        <v>53.974869751762185</v>
      </c>
      <c r="BV148" s="14">
        <v>0</v>
      </c>
      <c r="BW148" s="14">
        <v>41.719276739197056</v>
      </c>
      <c r="BX148" s="14">
        <v>0</v>
      </c>
      <c r="BY148" s="14">
        <v>0</v>
      </c>
      <c r="BZ148" s="14">
        <v>32.442537542139135</v>
      </c>
      <c r="CA148" s="14">
        <v>114.80845847379712</v>
      </c>
      <c r="CB148" s="14">
        <v>16.003677597303096</v>
      </c>
      <c r="CC148" s="14">
        <v>130.81213607110021</v>
      </c>
      <c r="CD148" s="14">
        <v>27.529880478087648</v>
      </c>
      <c r="CE148" s="14">
        <v>0</v>
      </c>
      <c r="CF148" s="14">
        <v>119.09898866074165</v>
      </c>
      <c r="CG148" s="19">
        <v>0</v>
      </c>
    </row>
    <row r="149" spans="1:85" ht="13.8" x14ac:dyDescent="0.3">
      <c r="A149" s="3" t="s">
        <v>265</v>
      </c>
      <c r="B149" s="4" t="s">
        <v>358</v>
      </c>
      <c r="C149" s="4" t="s">
        <v>359</v>
      </c>
      <c r="D149" s="5">
        <v>419</v>
      </c>
      <c r="E149" s="6">
        <v>0</v>
      </c>
      <c r="F149" s="6">
        <v>0</v>
      </c>
      <c r="G149" s="7">
        <v>9600</v>
      </c>
      <c r="H149" s="6">
        <v>0</v>
      </c>
      <c r="I149" s="6">
        <v>0</v>
      </c>
      <c r="J149" s="7">
        <v>0</v>
      </c>
      <c r="K149" s="7">
        <v>12040</v>
      </c>
      <c r="L149" s="8">
        <v>0</v>
      </c>
      <c r="M149" s="6">
        <v>0</v>
      </c>
      <c r="N149" s="7">
        <v>0</v>
      </c>
      <c r="O149" s="8">
        <v>0</v>
      </c>
      <c r="P149" s="6">
        <v>0</v>
      </c>
      <c r="Q149" s="6">
        <v>0</v>
      </c>
      <c r="R149" s="6">
        <v>0</v>
      </c>
      <c r="S149" s="7">
        <v>0</v>
      </c>
      <c r="T149" s="6">
        <v>0</v>
      </c>
      <c r="U149" s="6">
        <v>0</v>
      </c>
      <c r="V149" s="6">
        <v>0</v>
      </c>
      <c r="W149" s="7">
        <v>0</v>
      </c>
      <c r="X149" s="7">
        <v>19300</v>
      </c>
      <c r="Y149" s="6">
        <v>0</v>
      </c>
      <c r="Z149" s="7">
        <v>0</v>
      </c>
      <c r="AA149" s="7">
        <v>1480</v>
      </c>
      <c r="AB149" s="8">
        <v>0</v>
      </c>
      <c r="AC149" s="8">
        <v>0</v>
      </c>
      <c r="AD149" s="6">
        <v>0</v>
      </c>
      <c r="AE149" s="6">
        <v>0</v>
      </c>
      <c r="AF149" s="7">
        <v>0</v>
      </c>
      <c r="AG149" s="7">
        <v>580</v>
      </c>
      <c r="AH149" s="7">
        <v>0</v>
      </c>
      <c r="AI149" s="8">
        <v>0</v>
      </c>
      <c r="AJ149" s="7">
        <v>0</v>
      </c>
      <c r="AK149" s="8">
        <v>0</v>
      </c>
      <c r="AL149" s="8">
        <v>0</v>
      </c>
      <c r="AM149" s="8">
        <v>110</v>
      </c>
      <c r="AN149" s="7">
        <v>0</v>
      </c>
      <c r="AO149" s="7">
        <v>40</v>
      </c>
      <c r="AP149" s="8">
        <v>0</v>
      </c>
      <c r="AQ149" s="7">
        <v>380</v>
      </c>
      <c r="AR149" s="7">
        <v>210</v>
      </c>
      <c r="AS149" s="7">
        <v>4470</v>
      </c>
      <c r="AT149" s="8">
        <v>0</v>
      </c>
      <c r="AU149" s="7">
        <v>2800</v>
      </c>
      <c r="AV149" s="7">
        <v>1510</v>
      </c>
      <c r="AW149" s="7"/>
      <c r="AX149" s="8">
        <v>0</v>
      </c>
      <c r="AY149" s="7">
        <v>135900</v>
      </c>
      <c r="AZ149" s="8">
        <v>0</v>
      </c>
      <c r="BA149" s="7">
        <v>0</v>
      </c>
      <c r="BB149" s="7">
        <v>6280</v>
      </c>
      <c r="BC149" s="8">
        <v>0</v>
      </c>
      <c r="BD149" s="8">
        <v>6280</v>
      </c>
      <c r="BE149" s="8">
        <v>0</v>
      </c>
      <c r="BF149" s="6">
        <v>0</v>
      </c>
      <c r="BG149" s="8">
        <v>0</v>
      </c>
      <c r="BH149" s="8">
        <v>135900</v>
      </c>
      <c r="BI149" s="8">
        <v>0</v>
      </c>
      <c r="BJ149" s="8">
        <v>0</v>
      </c>
      <c r="BK149" s="8">
        <v>0</v>
      </c>
      <c r="BL149" s="45">
        <v>58800</v>
      </c>
      <c r="BM149" s="45">
        <v>135900</v>
      </c>
      <c r="BN149" s="45">
        <v>194700</v>
      </c>
      <c r="BO149" s="40" t="s">
        <v>265</v>
      </c>
      <c r="BP149" s="22" t="s">
        <v>358</v>
      </c>
      <c r="BQ149" s="52" t="s">
        <v>359</v>
      </c>
      <c r="BR149" s="55">
        <v>0</v>
      </c>
      <c r="BS149" s="50">
        <v>464.67780429594274</v>
      </c>
      <c r="BT149" s="80">
        <v>30.200308166409862</v>
      </c>
      <c r="BU149" s="75">
        <v>46.062052505966584</v>
      </c>
      <c r="BV149" s="14">
        <v>22.911694510739856</v>
      </c>
      <c r="BW149" s="14">
        <v>28.735083532219569</v>
      </c>
      <c r="BX149" s="14">
        <v>10.668257756563246</v>
      </c>
      <c r="BY149" s="14">
        <v>6.6825775656324584</v>
      </c>
      <c r="BZ149" s="14">
        <v>0</v>
      </c>
      <c r="CA149" s="14">
        <v>0</v>
      </c>
      <c r="CB149" s="14">
        <v>3.60381861575179</v>
      </c>
      <c r="CC149" s="14">
        <v>3.60381861575179</v>
      </c>
      <c r="CD149" s="14">
        <v>14.988066825775656</v>
      </c>
      <c r="CE149" s="14">
        <v>0</v>
      </c>
      <c r="CF149" s="14">
        <v>324.34367541766107</v>
      </c>
      <c r="CG149" s="19">
        <v>0</v>
      </c>
    </row>
    <row r="150" spans="1:85" ht="13.8" x14ac:dyDescent="0.3">
      <c r="A150" s="3" t="s">
        <v>265</v>
      </c>
      <c r="B150" s="4" t="s">
        <v>360</v>
      </c>
      <c r="C150" s="4" t="s">
        <v>361</v>
      </c>
      <c r="D150" s="5">
        <v>956</v>
      </c>
      <c r="E150" s="6">
        <v>0</v>
      </c>
      <c r="F150" s="6">
        <v>16060</v>
      </c>
      <c r="G150" s="7">
        <v>0</v>
      </c>
      <c r="H150" s="6">
        <v>0</v>
      </c>
      <c r="I150" s="6">
        <v>0</v>
      </c>
      <c r="J150" s="7">
        <v>34160</v>
      </c>
      <c r="K150" s="7">
        <v>56200</v>
      </c>
      <c r="L150" s="8">
        <v>0</v>
      </c>
      <c r="M150" s="6">
        <v>0</v>
      </c>
      <c r="N150" s="7">
        <v>345</v>
      </c>
      <c r="O150" s="8">
        <v>0</v>
      </c>
      <c r="P150" s="6">
        <v>0</v>
      </c>
      <c r="Q150" s="6">
        <v>0</v>
      </c>
      <c r="R150" s="6">
        <v>0</v>
      </c>
      <c r="S150" s="7">
        <v>60</v>
      </c>
      <c r="T150" s="6">
        <v>0</v>
      </c>
      <c r="U150" s="6">
        <v>0</v>
      </c>
      <c r="V150" s="6">
        <v>0</v>
      </c>
      <c r="W150" s="7">
        <v>0</v>
      </c>
      <c r="X150" s="7">
        <v>23870</v>
      </c>
      <c r="Y150" s="6">
        <v>0</v>
      </c>
      <c r="Z150" s="7">
        <v>129040</v>
      </c>
      <c r="AA150" s="7">
        <v>4820</v>
      </c>
      <c r="AB150" s="8">
        <v>0</v>
      </c>
      <c r="AC150" s="8">
        <v>0</v>
      </c>
      <c r="AD150" s="6">
        <v>0</v>
      </c>
      <c r="AE150" s="6">
        <v>0</v>
      </c>
      <c r="AF150" s="7">
        <v>120</v>
      </c>
      <c r="AG150" s="7">
        <v>550</v>
      </c>
      <c r="AH150" s="7">
        <v>480</v>
      </c>
      <c r="AI150" s="8">
        <v>0</v>
      </c>
      <c r="AJ150" s="7">
        <v>36</v>
      </c>
      <c r="AK150" s="8">
        <v>150</v>
      </c>
      <c r="AL150" s="8">
        <v>0</v>
      </c>
      <c r="AM150" s="8">
        <v>20</v>
      </c>
      <c r="AN150" s="7">
        <v>0</v>
      </c>
      <c r="AO150" s="7">
        <v>125</v>
      </c>
      <c r="AP150" s="8">
        <v>0</v>
      </c>
      <c r="AQ150" s="7">
        <v>800</v>
      </c>
      <c r="AR150" s="7">
        <v>520</v>
      </c>
      <c r="AS150" s="7">
        <v>5676</v>
      </c>
      <c r="AT150" s="8">
        <v>0</v>
      </c>
      <c r="AU150" s="7">
        <v>2528</v>
      </c>
      <c r="AV150" s="7">
        <v>26576</v>
      </c>
      <c r="AW150" s="7"/>
      <c r="AX150" s="8">
        <v>0</v>
      </c>
      <c r="AY150" s="7">
        <v>84930</v>
      </c>
      <c r="AZ150" s="8">
        <v>0</v>
      </c>
      <c r="BA150" s="7">
        <v>0</v>
      </c>
      <c r="BB150" s="7">
        <v>6350</v>
      </c>
      <c r="BC150" s="8">
        <v>0</v>
      </c>
      <c r="BD150" s="8">
        <v>6350</v>
      </c>
      <c r="BE150" s="8">
        <v>0</v>
      </c>
      <c r="BF150" s="6">
        <v>0</v>
      </c>
      <c r="BG150" s="8">
        <v>0</v>
      </c>
      <c r="BH150" s="8">
        <v>84930</v>
      </c>
      <c r="BI150" s="8">
        <v>0</v>
      </c>
      <c r="BJ150" s="8">
        <v>0</v>
      </c>
      <c r="BK150" s="8">
        <v>0</v>
      </c>
      <c r="BL150" s="45">
        <v>308486</v>
      </c>
      <c r="BM150" s="45">
        <v>84930</v>
      </c>
      <c r="BN150" s="45">
        <v>393416</v>
      </c>
      <c r="BO150" s="40" t="s">
        <v>265</v>
      </c>
      <c r="BP150" s="22" t="s">
        <v>360</v>
      </c>
      <c r="BQ150" s="52" t="s">
        <v>361</v>
      </c>
      <c r="BR150" s="55">
        <v>39050.000000000007</v>
      </c>
      <c r="BS150" s="50">
        <v>452.37029288702928</v>
      </c>
      <c r="BT150" s="80">
        <v>80.361461941516794</v>
      </c>
      <c r="BU150" s="75">
        <v>41.76778242677824</v>
      </c>
      <c r="BV150" s="14">
        <v>0</v>
      </c>
      <c r="BW150" s="14">
        <v>58.786610878661087</v>
      </c>
      <c r="BX150" s="14">
        <v>5.9372384937238492</v>
      </c>
      <c r="BY150" s="14">
        <v>2.6443514644351462</v>
      </c>
      <c r="BZ150" s="14">
        <v>35.73221757322176</v>
      </c>
      <c r="CA150" s="14">
        <v>134.97907949790795</v>
      </c>
      <c r="CB150" s="14">
        <v>27.799163179916317</v>
      </c>
      <c r="CC150" s="14">
        <v>162.77824267782427</v>
      </c>
      <c r="CD150" s="14">
        <v>6.6422594142259417</v>
      </c>
      <c r="CE150" s="14">
        <v>0</v>
      </c>
      <c r="CF150" s="14">
        <v>88.838912133891213</v>
      </c>
      <c r="CG150" s="19">
        <v>0</v>
      </c>
    </row>
    <row r="151" spans="1:85" ht="13.8" x14ac:dyDescent="0.3">
      <c r="A151" s="3" t="s">
        <v>265</v>
      </c>
      <c r="B151" s="4" t="s">
        <v>362</v>
      </c>
      <c r="C151" s="4" t="s">
        <v>363</v>
      </c>
      <c r="D151" s="5">
        <v>1050</v>
      </c>
      <c r="E151" s="6">
        <v>0</v>
      </c>
      <c r="F151" s="6">
        <v>1000</v>
      </c>
      <c r="G151" s="7">
        <v>14380</v>
      </c>
      <c r="H151" s="6">
        <v>0</v>
      </c>
      <c r="I151" s="6">
        <v>0</v>
      </c>
      <c r="J151" s="7">
        <v>9470</v>
      </c>
      <c r="K151" s="7">
        <v>14110</v>
      </c>
      <c r="L151" s="8">
        <v>0</v>
      </c>
      <c r="M151" s="6">
        <v>0</v>
      </c>
      <c r="N151" s="7">
        <v>0</v>
      </c>
      <c r="O151" s="8">
        <v>0</v>
      </c>
      <c r="P151" s="6">
        <v>0</v>
      </c>
      <c r="Q151" s="6">
        <v>0</v>
      </c>
      <c r="R151" s="6">
        <v>0</v>
      </c>
      <c r="S151" s="7">
        <v>0</v>
      </c>
      <c r="T151" s="6">
        <v>0</v>
      </c>
      <c r="U151" s="6">
        <v>0</v>
      </c>
      <c r="V151" s="6">
        <v>0</v>
      </c>
      <c r="W151" s="7">
        <v>0</v>
      </c>
      <c r="X151" s="7">
        <v>24240</v>
      </c>
      <c r="Y151" s="6">
        <v>0</v>
      </c>
      <c r="Z151" s="7">
        <v>22630</v>
      </c>
      <c r="AA151" s="7">
        <v>2160</v>
      </c>
      <c r="AB151" s="8">
        <v>0</v>
      </c>
      <c r="AC151" s="8">
        <v>0</v>
      </c>
      <c r="AD151" s="6">
        <v>0</v>
      </c>
      <c r="AE151" s="6">
        <v>0</v>
      </c>
      <c r="AF151" s="7">
        <v>0</v>
      </c>
      <c r="AG151" s="7">
        <v>0</v>
      </c>
      <c r="AH151" s="7">
        <v>430</v>
      </c>
      <c r="AI151" s="8">
        <v>0</v>
      </c>
      <c r="AJ151" s="7">
        <v>0</v>
      </c>
      <c r="AK151" s="8">
        <v>0</v>
      </c>
      <c r="AL151" s="8">
        <v>0</v>
      </c>
      <c r="AM151" s="8">
        <v>50</v>
      </c>
      <c r="AN151" s="7">
        <v>0</v>
      </c>
      <c r="AO151" s="7">
        <v>0</v>
      </c>
      <c r="AP151" s="8">
        <v>0</v>
      </c>
      <c r="AQ151" s="7">
        <v>150</v>
      </c>
      <c r="AR151" s="7">
        <v>20</v>
      </c>
      <c r="AS151" s="7">
        <v>540</v>
      </c>
      <c r="AT151" s="8">
        <v>0</v>
      </c>
      <c r="AU151" s="7">
        <v>250</v>
      </c>
      <c r="AV151" s="7">
        <v>340</v>
      </c>
      <c r="AW151" s="7"/>
      <c r="AX151" s="8">
        <v>0</v>
      </c>
      <c r="AY151" s="7">
        <v>438630</v>
      </c>
      <c r="AZ151" s="8">
        <v>0</v>
      </c>
      <c r="BA151" s="7">
        <v>0</v>
      </c>
      <c r="BB151" s="7">
        <v>41680</v>
      </c>
      <c r="BC151" s="8">
        <v>347390</v>
      </c>
      <c r="BD151" s="8">
        <v>41680</v>
      </c>
      <c r="BE151" s="8">
        <v>0</v>
      </c>
      <c r="BF151" s="6">
        <v>0</v>
      </c>
      <c r="BG151" s="8">
        <v>0</v>
      </c>
      <c r="BH151" s="8">
        <v>438630</v>
      </c>
      <c r="BI151" s="8">
        <v>0</v>
      </c>
      <c r="BJ151" s="8">
        <v>0</v>
      </c>
      <c r="BK151" s="8">
        <v>0</v>
      </c>
      <c r="BL151" s="45">
        <v>131450</v>
      </c>
      <c r="BM151" s="45">
        <v>438630</v>
      </c>
      <c r="BN151" s="45">
        <v>570080</v>
      </c>
      <c r="BO151" s="40" t="s">
        <v>265</v>
      </c>
      <c r="BP151" s="22" t="s">
        <v>362</v>
      </c>
      <c r="BQ151" s="52" t="s">
        <v>363</v>
      </c>
      <c r="BR151" s="55">
        <v>15400.000000000002</v>
      </c>
      <c r="BS151" s="50">
        <v>557.6</v>
      </c>
      <c r="BT151" s="80">
        <v>25.081984013117442</v>
      </c>
      <c r="BU151" s="75">
        <v>24.038095238095238</v>
      </c>
      <c r="BV151" s="14">
        <v>13.695238095238095</v>
      </c>
      <c r="BW151" s="14">
        <v>13.438095238095238</v>
      </c>
      <c r="BX151" s="14">
        <v>0.51428571428571423</v>
      </c>
      <c r="BY151" s="14">
        <v>0.23809523809523808</v>
      </c>
      <c r="BZ151" s="14">
        <v>9.019047619047619</v>
      </c>
      <c r="CA151" s="14">
        <v>21.552380952380954</v>
      </c>
      <c r="CB151" s="14">
        <v>0.32380952380952382</v>
      </c>
      <c r="CC151" s="14">
        <v>21.876190476190477</v>
      </c>
      <c r="CD151" s="14">
        <v>39.695238095238096</v>
      </c>
      <c r="CE151" s="14">
        <v>0</v>
      </c>
      <c r="CF151" s="14">
        <v>417.74285714285713</v>
      </c>
      <c r="CG151" s="19">
        <v>0</v>
      </c>
    </row>
    <row r="152" spans="1:85" ht="13.8" x14ac:dyDescent="0.3">
      <c r="A152" s="3" t="s">
        <v>265</v>
      </c>
      <c r="B152" s="4" t="s">
        <v>364</v>
      </c>
      <c r="C152" s="4" t="s">
        <v>365</v>
      </c>
      <c r="D152" s="5">
        <v>19831</v>
      </c>
      <c r="E152" s="6">
        <v>0</v>
      </c>
      <c r="F152" s="6">
        <v>845850</v>
      </c>
      <c r="G152" s="7">
        <v>14430</v>
      </c>
      <c r="H152" s="6">
        <v>0</v>
      </c>
      <c r="I152" s="6">
        <v>0</v>
      </c>
      <c r="J152" s="7">
        <v>687170</v>
      </c>
      <c r="K152" s="7">
        <v>624820</v>
      </c>
      <c r="L152" s="8">
        <v>0</v>
      </c>
      <c r="M152" s="6">
        <v>141</v>
      </c>
      <c r="N152" s="7">
        <v>15000</v>
      </c>
      <c r="O152" s="8">
        <v>0</v>
      </c>
      <c r="P152" s="6">
        <v>0</v>
      </c>
      <c r="Q152" s="6">
        <v>0</v>
      </c>
      <c r="R152" s="6">
        <v>0</v>
      </c>
      <c r="S152" s="7">
        <v>1513</v>
      </c>
      <c r="T152" s="6">
        <v>0</v>
      </c>
      <c r="U152" s="6">
        <v>0</v>
      </c>
      <c r="V152" s="6">
        <v>0</v>
      </c>
      <c r="W152" s="7">
        <v>0</v>
      </c>
      <c r="X152" s="7">
        <v>677850</v>
      </c>
      <c r="Y152" s="6">
        <v>0</v>
      </c>
      <c r="Z152" s="7">
        <v>2278991</v>
      </c>
      <c r="AA152" s="7">
        <v>90040</v>
      </c>
      <c r="AB152" s="8">
        <v>98</v>
      </c>
      <c r="AC152" s="8">
        <v>0</v>
      </c>
      <c r="AD152" s="6">
        <v>180</v>
      </c>
      <c r="AE152" s="6">
        <v>380</v>
      </c>
      <c r="AF152" s="7">
        <v>540</v>
      </c>
      <c r="AG152" s="7">
        <v>27280</v>
      </c>
      <c r="AH152" s="7">
        <v>10610</v>
      </c>
      <c r="AI152" s="8">
        <v>0</v>
      </c>
      <c r="AJ152" s="7">
        <v>1102</v>
      </c>
      <c r="AK152" s="8">
        <v>6386</v>
      </c>
      <c r="AL152" s="8">
        <v>120</v>
      </c>
      <c r="AM152" s="8">
        <v>2020</v>
      </c>
      <c r="AN152" s="7">
        <v>0</v>
      </c>
      <c r="AO152" s="7">
        <v>9075</v>
      </c>
      <c r="AP152" s="8">
        <v>0</v>
      </c>
      <c r="AQ152" s="7">
        <v>30920</v>
      </c>
      <c r="AR152" s="7">
        <v>58320</v>
      </c>
      <c r="AS152" s="7">
        <v>401610</v>
      </c>
      <c r="AT152" s="8">
        <v>0</v>
      </c>
      <c r="AU152" s="7">
        <v>64720</v>
      </c>
      <c r="AV152" s="7">
        <v>966010</v>
      </c>
      <c r="AW152" s="7"/>
      <c r="AX152" s="8">
        <v>0</v>
      </c>
      <c r="AY152" s="7">
        <v>2681940</v>
      </c>
      <c r="AZ152" s="8">
        <v>0</v>
      </c>
      <c r="BA152" s="7">
        <v>413920</v>
      </c>
      <c r="BB152" s="7">
        <v>256400</v>
      </c>
      <c r="BC152" s="8">
        <v>916230</v>
      </c>
      <c r="BD152" s="8">
        <v>256400</v>
      </c>
      <c r="BE152" s="8">
        <v>0</v>
      </c>
      <c r="BF152" s="6">
        <v>200760</v>
      </c>
      <c r="BG152" s="8">
        <v>213160</v>
      </c>
      <c r="BH152" s="8">
        <v>2681940</v>
      </c>
      <c r="BI152" s="8">
        <v>0</v>
      </c>
      <c r="BJ152" s="8">
        <v>0</v>
      </c>
      <c r="BK152" s="8">
        <v>0</v>
      </c>
      <c r="BL152" s="45">
        <v>7272336</v>
      </c>
      <c r="BM152" s="45">
        <v>2895100</v>
      </c>
      <c r="BN152" s="45">
        <v>10167436</v>
      </c>
      <c r="BO152" s="40" t="s">
        <v>265</v>
      </c>
      <c r="BP152" s="22" t="s">
        <v>364</v>
      </c>
      <c r="BQ152" s="52" t="s">
        <v>365</v>
      </c>
      <c r="BR152" s="55">
        <v>224950.00000000003</v>
      </c>
      <c r="BS152" s="50">
        <v>524.04750138671773</v>
      </c>
      <c r="BT152" s="80">
        <v>72.142104806345714</v>
      </c>
      <c r="BU152" s="75">
        <v>76.834249407493317</v>
      </c>
      <c r="BV152" s="14">
        <v>0.72764863093137011</v>
      </c>
      <c r="BW152" s="14">
        <v>31.507236145428873</v>
      </c>
      <c r="BX152" s="14">
        <v>20.251626241742727</v>
      </c>
      <c r="BY152" s="14">
        <v>3.2635772275729917</v>
      </c>
      <c r="BZ152" s="14">
        <v>34.651303514699208</v>
      </c>
      <c r="CA152" s="14">
        <v>114.92062931773486</v>
      </c>
      <c r="CB152" s="14">
        <v>48.712117391962082</v>
      </c>
      <c r="CC152" s="14">
        <v>163.63274670969693</v>
      </c>
      <c r="CD152" s="14">
        <v>12.929252180928849</v>
      </c>
      <c r="CE152" s="14">
        <v>0</v>
      </c>
      <c r="CF152" s="14">
        <v>135.23977610811355</v>
      </c>
      <c r="CG152" s="19">
        <v>0</v>
      </c>
    </row>
    <row r="153" spans="1:85" ht="13.8" x14ac:dyDescent="0.3">
      <c r="A153" s="3" t="s">
        <v>265</v>
      </c>
      <c r="B153" s="4" t="s">
        <v>366</v>
      </c>
      <c r="C153" s="4" t="s">
        <v>367</v>
      </c>
      <c r="D153" s="5">
        <v>9389</v>
      </c>
      <c r="E153" s="6">
        <v>0</v>
      </c>
      <c r="F153" s="6">
        <v>323360</v>
      </c>
      <c r="G153" s="7">
        <v>0</v>
      </c>
      <c r="H153" s="6">
        <v>0</v>
      </c>
      <c r="I153" s="6">
        <v>0</v>
      </c>
      <c r="J153" s="7">
        <v>302700</v>
      </c>
      <c r="K153" s="7">
        <v>296970</v>
      </c>
      <c r="L153" s="8">
        <v>0</v>
      </c>
      <c r="M153" s="6">
        <v>0</v>
      </c>
      <c r="N153" s="7">
        <v>5240</v>
      </c>
      <c r="O153" s="8">
        <v>0</v>
      </c>
      <c r="P153" s="6">
        <v>0</v>
      </c>
      <c r="Q153" s="6">
        <v>0</v>
      </c>
      <c r="R153" s="6">
        <v>0</v>
      </c>
      <c r="S153" s="7">
        <v>484</v>
      </c>
      <c r="T153" s="6">
        <v>0</v>
      </c>
      <c r="U153" s="6">
        <v>0</v>
      </c>
      <c r="V153" s="6">
        <v>0</v>
      </c>
      <c r="W153" s="7">
        <v>0</v>
      </c>
      <c r="X153" s="7">
        <v>286850</v>
      </c>
      <c r="Y153" s="6">
        <v>0</v>
      </c>
      <c r="Z153" s="7">
        <v>978480</v>
      </c>
      <c r="AA153" s="7">
        <v>24380</v>
      </c>
      <c r="AB153" s="8">
        <v>0</v>
      </c>
      <c r="AC153" s="8">
        <v>0</v>
      </c>
      <c r="AD153" s="6">
        <v>0</v>
      </c>
      <c r="AE153" s="6">
        <v>0</v>
      </c>
      <c r="AF153" s="7">
        <v>600</v>
      </c>
      <c r="AG153" s="7">
        <v>16460</v>
      </c>
      <c r="AH153" s="7">
        <v>7755</v>
      </c>
      <c r="AI153" s="8">
        <v>0</v>
      </c>
      <c r="AJ153" s="7">
        <v>0</v>
      </c>
      <c r="AK153" s="8">
        <v>0</v>
      </c>
      <c r="AL153" s="8">
        <v>0</v>
      </c>
      <c r="AM153" s="8">
        <v>850</v>
      </c>
      <c r="AN153" s="7">
        <v>0</v>
      </c>
      <c r="AO153" s="7">
        <v>3300</v>
      </c>
      <c r="AP153" s="8">
        <v>0</v>
      </c>
      <c r="AQ153" s="7">
        <v>11440</v>
      </c>
      <c r="AR153" s="7">
        <v>23450</v>
      </c>
      <c r="AS153" s="7">
        <v>143540</v>
      </c>
      <c r="AT153" s="8">
        <v>0</v>
      </c>
      <c r="AU153" s="7">
        <v>34900</v>
      </c>
      <c r="AV153" s="7">
        <v>371370</v>
      </c>
      <c r="AW153" s="7"/>
      <c r="AX153" s="8">
        <v>0</v>
      </c>
      <c r="AY153" s="7">
        <v>1058600</v>
      </c>
      <c r="AZ153" s="8">
        <v>0</v>
      </c>
      <c r="BA153" s="7">
        <v>219950</v>
      </c>
      <c r="BB153" s="7">
        <v>103710</v>
      </c>
      <c r="BC153" s="8">
        <v>0</v>
      </c>
      <c r="BD153" s="8">
        <v>103710</v>
      </c>
      <c r="BE153" s="8">
        <v>0</v>
      </c>
      <c r="BF153" s="6">
        <v>145340</v>
      </c>
      <c r="BG153" s="8">
        <v>74610</v>
      </c>
      <c r="BH153" s="8">
        <v>1058600</v>
      </c>
      <c r="BI153" s="8">
        <v>0</v>
      </c>
      <c r="BJ153" s="8">
        <v>0</v>
      </c>
      <c r="BK153" s="8">
        <v>0</v>
      </c>
      <c r="BL153" s="45">
        <v>3081179</v>
      </c>
      <c r="BM153" s="45">
        <v>1133210</v>
      </c>
      <c r="BN153" s="45">
        <v>4214389</v>
      </c>
      <c r="BO153" s="40" t="s">
        <v>265</v>
      </c>
      <c r="BP153" s="22" t="s">
        <v>366</v>
      </c>
      <c r="BQ153" s="52" t="s">
        <v>367</v>
      </c>
      <c r="BR153" s="55">
        <v>160050</v>
      </c>
      <c r="BS153" s="50">
        <v>465.91106614122907</v>
      </c>
      <c r="BT153" s="80">
        <v>74.094735347778311</v>
      </c>
      <c r="BU153" s="75">
        <v>64.992011928852918</v>
      </c>
      <c r="BV153" s="14">
        <v>0</v>
      </c>
      <c r="BW153" s="14">
        <v>31.629566514005752</v>
      </c>
      <c r="BX153" s="14">
        <v>15.288103099371606</v>
      </c>
      <c r="BY153" s="14">
        <v>3.7171157737778251</v>
      </c>
      <c r="BZ153" s="14">
        <v>32.239855149643198</v>
      </c>
      <c r="CA153" s="14">
        <v>104.21557141335606</v>
      </c>
      <c r="CB153" s="14">
        <v>39.553733091916072</v>
      </c>
      <c r="CC153" s="14">
        <v>143.76930450527212</v>
      </c>
      <c r="CD153" s="14">
        <v>11.045904782191927</v>
      </c>
      <c r="CE153" s="14">
        <v>0</v>
      </c>
      <c r="CF153" s="14">
        <v>112.74896155075088</v>
      </c>
      <c r="CG153" s="19">
        <v>0</v>
      </c>
    </row>
    <row r="154" spans="1:85" ht="13.8" x14ac:dyDescent="0.3">
      <c r="A154" s="3" t="s">
        <v>265</v>
      </c>
      <c r="B154" s="4" t="s">
        <v>368</v>
      </c>
      <c r="C154" s="4" t="s">
        <v>369</v>
      </c>
      <c r="D154" s="5">
        <v>2594</v>
      </c>
      <c r="E154" s="6">
        <v>0</v>
      </c>
      <c r="F154" s="6">
        <v>62930</v>
      </c>
      <c r="G154" s="7">
        <v>0</v>
      </c>
      <c r="H154" s="6">
        <v>0</v>
      </c>
      <c r="I154" s="6">
        <v>0</v>
      </c>
      <c r="J154" s="7">
        <v>73400</v>
      </c>
      <c r="K154" s="7">
        <v>89440</v>
      </c>
      <c r="L154" s="8">
        <v>0</v>
      </c>
      <c r="M154" s="6">
        <v>0</v>
      </c>
      <c r="N154" s="7">
        <v>0</v>
      </c>
      <c r="O154" s="8">
        <v>0</v>
      </c>
      <c r="P154" s="6">
        <v>0</v>
      </c>
      <c r="Q154" s="6">
        <v>0</v>
      </c>
      <c r="R154" s="6">
        <v>0</v>
      </c>
      <c r="S154" s="7">
        <v>23</v>
      </c>
      <c r="T154" s="6">
        <v>0</v>
      </c>
      <c r="U154" s="6">
        <v>0</v>
      </c>
      <c r="V154" s="6">
        <v>0</v>
      </c>
      <c r="W154" s="7">
        <v>0</v>
      </c>
      <c r="X154" s="7">
        <v>69690</v>
      </c>
      <c r="Y154" s="6">
        <v>0</v>
      </c>
      <c r="Z154" s="7">
        <v>343330</v>
      </c>
      <c r="AA154" s="7">
        <v>9250</v>
      </c>
      <c r="AB154" s="8">
        <v>0</v>
      </c>
      <c r="AC154" s="8">
        <v>0</v>
      </c>
      <c r="AD154" s="6">
        <v>0</v>
      </c>
      <c r="AE154" s="6">
        <v>0</v>
      </c>
      <c r="AF154" s="7">
        <v>110</v>
      </c>
      <c r="AG154" s="7">
        <v>2640</v>
      </c>
      <c r="AH154" s="7">
        <v>1350</v>
      </c>
      <c r="AI154" s="8">
        <v>0</v>
      </c>
      <c r="AJ154" s="7">
        <v>180</v>
      </c>
      <c r="AK154" s="8">
        <v>1000</v>
      </c>
      <c r="AL154" s="8">
        <v>0</v>
      </c>
      <c r="AM154" s="8">
        <v>270</v>
      </c>
      <c r="AN154" s="7">
        <v>0</v>
      </c>
      <c r="AO154" s="7">
        <v>915</v>
      </c>
      <c r="AP154" s="8">
        <v>0</v>
      </c>
      <c r="AQ154" s="7">
        <v>8220</v>
      </c>
      <c r="AR154" s="7">
        <v>7030</v>
      </c>
      <c r="AS154" s="7">
        <v>33930</v>
      </c>
      <c r="AT154" s="8">
        <v>0</v>
      </c>
      <c r="AU154" s="7">
        <v>13550</v>
      </c>
      <c r="AV154" s="7">
        <v>231150</v>
      </c>
      <c r="AW154" s="7"/>
      <c r="AX154" s="8">
        <v>0</v>
      </c>
      <c r="AY154" s="7">
        <v>241640</v>
      </c>
      <c r="AZ154" s="8">
        <v>0</v>
      </c>
      <c r="BA154" s="7">
        <v>38790</v>
      </c>
      <c r="BB154" s="7">
        <v>29320</v>
      </c>
      <c r="BC154" s="8">
        <v>0</v>
      </c>
      <c r="BD154" s="8">
        <v>29320</v>
      </c>
      <c r="BE154" s="8">
        <v>0</v>
      </c>
      <c r="BF154" s="6">
        <v>21200</v>
      </c>
      <c r="BG154" s="8">
        <v>17590</v>
      </c>
      <c r="BH154" s="8">
        <v>241640</v>
      </c>
      <c r="BI154" s="8">
        <v>0</v>
      </c>
      <c r="BJ154" s="8">
        <v>0</v>
      </c>
      <c r="BK154" s="8">
        <v>0</v>
      </c>
      <c r="BL154" s="45">
        <v>998928</v>
      </c>
      <c r="BM154" s="45">
        <v>259230</v>
      </c>
      <c r="BN154" s="45">
        <v>1258158</v>
      </c>
      <c r="BO154" s="40" t="s">
        <v>265</v>
      </c>
      <c r="BP154" s="22" t="s">
        <v>368</v>
      </c>
      <c r="BQ154" s="52" t="s">
        <v>369</v>
      </c>
      <c r="BR154" s="55">
        <v>25300</v>
      </c>
      <c r="BS154" s="50">
        <v>494.77949113338474</v>
      </c>
      <c r="BT154" s="80">
        <v>79.802221810141035</v>
      </c>
      <c r="BU154" s="75">
        <v>51.125674633770238</v>
      </c>
      <c r="BV154" s="14">
        <v>0</v>
      </c>
      <c r="BW154" s="14">
        <v>34.479568234387045</v>
      </c>
      <c r="BX154" s="14">
        <v>13.080185042405551</v>
      </c>
      <c r="BY154" s="14">
        <v>5.2235929067077871</v>
      </c>
      <c r="BZ154" s="14">
        <v>28.296067848882036</v>
      </c>
      <c r="CA154" s="14">
        <v>132.35543562066306</v>
      </c>
      <c r="CB154" s="14">
        <v>89.109483423284502</v>
      </c>
      <c r="CC154" s="14">
        <v>221.46491904394756</v>
      </c>
      <c r="CD154" s="14">
        <v>11.303006939090208</v>
      </c>
      <c r="CE154" s="14">
        <v>0</v>
      </c>
      <c r="CF154" s="14">
        <v>93.153430994602928</v>
      </c>
      <c r="CG154" s="19">
        <v>0</v>
      </c>
    </row>
    <row r="155" spans="1:85" ht="13.8" x14ac:dyDescent="0.3">
      <c r="A155" s="3" t="s">
        <v>265</v>
      </c>
      <c r="B155" s="4" t="s">
        <v>370</v>
      </c>
      <c r="C155" s="4" t="s">
        <v>371</v>
      </c>
      <c r="D155" s="5">
        <v>445</v>
      </c>
      <c r="E155" s="6">
        <v>0</v>
      </c>
      <c r="F155" s="6">
        <v>0</v>
      </c>
      <c r="G155" s="7">
        <v>4360</v>
      </c>
      <c r="H155" s="6">
        <v>0</v>
      </c>
      <c r="I155" s="6">
        <v>0</v>
      </c>
      <c r="J155" s="7">
        <v>0</v>
      </c>
      <c r="K155" s="7">
        <v>1000</v>
      </c>
      <c r="L155" s="8">
        <v>0</v>
      </c>
      <c r="M155" s="6">
        <v>0</v>
      </c>
      <c r="N155" s="7">
        <v>0</v>
      </c>
      <c r="O155" s="8">
        <v>0</v>
      </c>
      <c r="P155" s="6">
        <v>0</v>
      </c>
      <c r="Q155" s="6">
        <v>0</v>
      </c>
      <c r="R155" s="6">
        <v>0</v>
      </c>
      <c r="S155" s="7">
        <v>0</v>
      </c>
      <c r="T155" s="6">
        <v>0</v>
      </c>
      <c r="U155" s="6">
        <v>0</v>
      </c>
      <c r="V155" s="6">
        <v>0</v>
      </c>
      <c r="W155" s="7">
        <v>0</v>
      </c>
      <c r="X155" s="7">
        <v>8680</v>
      </c>
      <c r="Y155" s="6">
        <v>0</v>
      </c>
      <c r="Z155" s="7">
        <v>846</v>
      </c>
      <c r="AA155" s="7">
        <v>980</v>
      </c>
      <c r="AB155" s="8">
        <v>0</v>
      </c>
      <c r="AC155" s="8">
        <v>0</v>
      </c>
      <c r="AD155" s="6">
        <v>0</v>
      </c>
      <c r="AE155" s="6">
        <v>0</v>
      </c>
      <c r="AF155" s="7">
        <v>0</v>
      </c>
      <c r="AG155" s="7">
        <v>0</v>
      </c>
      <c r="AH155" s="7">
        <v>0</v>
      </c>
      <c r="AI155" s="8">
        <v>0</v>
      </c>
      <c r="AJ155" s="7">
        <v>0</v>
      </c>
      <c r="AK155" s="8">
        <v>0</v>
      </c>
      <c r="AL155" s="8">
        <v>0</v>
      </c>
      <c r="AM155" s="8">
        <v>10</v>
      </c>
      <c r="AN155" s="7">
        <v>0</v>
      </c>
      <c r="AO155" s="7">
        <v>857</v>
      </c>
      <c r="AP155" s="8">
        <v>0</v>
      </c>
      <c r="AQ155" s="7">
        <v>0</v>
      </c>
      <c r="AR155" s="7">
        <v>0</v>
      </c>
      <c r="AS155" s="7">
        <v>10370</v>
      </c>
      <c r="AT155" s="8">
        <v>0</v>
      </c>
      <c r="AU155" s="7">
        <v>6040</v>
      </c>
      <c r="AV155" s="7">
        <v>41170</v>
      </c>
      <c r="AW155" s="7"/>
      <c r="AX155" s="8">
        <v>0</v>
      </c>
      <c r="AY155" s="7">
        <v>85735</v>
      </c>
      <c r="AZ155" s="8">
        <v>0</v>
      </c>
      <c r="BA155" s="7">
        <v>0</v>
      </c>
      <c r="BB155" s="7">
        <v>10690</v>
      </c>
      <c r="BC155" s="8">
        <v>7186510</v>
      </c>
      <c r="BD155" s="8">
        <v>10690</v>
      </c>
      <c r="BE155" s="8">
        <v>0</v>
      </c>
      <c r="BF155" s="6">
        <v>0</v>
      </c>
      <c r="BG155" s="8">
        <v>0</v>
      </c>
      <c r="BH155" s="8">
        <v>85735</v>
      </c>
      <c r="BI155" s="8">
        <v>0</v>
      </c>
      <c r="BJ155" s="8">
        <v>0</v>
      </c>
      <c r="BK155" s="8">
        <v>0</v>
      </c>
      <c r="BL155" s="45">
        <v>85003</v>
      </c>
      <c r="BM155" s="45">
        <v>85735</v>
      </c>
      <c r="BN155" s="45">
        <v>170738</v>
      </c>
      <c r="BO155" s="40" t="s">
        <v>265</v>
      </c>
      <c r="BP155" s="22" t="s">
        <v>370</v>
      </c>
      <c r="BQ155" s="52" t="s">
        <v>371</v>
      </c>
      <c r="BR155" s="55">
        <v>550</v>
      </c>
      <c r="BS155" s="50">
        <v>384.91685393258427</v>
      </c>
      <c r="BT155" s="80">
        <v>49.946873102610809</v>
      </c>
      <c r="BU155" s="75">
        <v>19.50561797752809</v>
      </c>
      <c r="BV155" s="14">
        <v>9.7977528089887649</v>
      </c>
      <c r="BW155" s="14">
        <v>2.2471910112359552</v>
      </c>
      <c r="BX155" s="14">
        <v>23.303370786516854</v>
      </c>
      <c r="BY155" s="14">
        <v>13.573033707865168</v>
      </c>
      <c r="BZ155" s="14">
        <v>0</v>
      </c>
      <c r="CA155" s="14">
        <v>1.901123595505618</v>
      </c>
      <c r="CB155" s="14">
        <v>92.516853932584269</v>
      </c>
      <c r="CC155" s="14">
        <v>94.417977528089892</v>
      </c>
      <c r="CD155" s="14">
        <v>24.022471910112358</v>
      </c>
      <c r="CE155" s="14">
        <v>0</v>
      </c>
      <c r="CF155" s="14">
        <v>192.6629213483146</v>
      </c>
      <c r="CG155" s="19">
        <v>0</v>
      </c>
    </row>
    <row r="156" spans="1:85" ht="13.8" x14ac:dyDescent="0.3">
      <c r="A156" s="3" t="s">
        <v>265</v>
      </c>
      <c r="B156" s="4" t="s">
        <v>372</v>
      </c>
      <c r="C156" s="4" t="s">
        <v>373</v>
      </c>
      <c r="D156" s="5">
        <v>1106</v>
      </c>
      <c r="E156" s="6">
        <v>0</v>
      </c>
      <c r="F156" s="6">
        <v>12770</v>
      </c>
      <c r="G156" s="7">
        <v>0</v>
      </c>
      <c r="H156" s="6">
        <v>0</v>
      </c>
      <c r="I156" s="6">
        <v>0</v>
      </c>
      <c r="J156" s="7">
        <v>24370</v>
      </c>
      <c r="K156" s="7">
        <v>21230</v>
      </c>
      <c r="L156" s="8">
        <v>0</v>
      </c>
      <c r="M156" s="6">
        <v>0</v>
      </c>
      <c r="N156" s="7">
        <v>2950</v>
      </c>
      <c r="O156" s="8">
        <v>0</v>
      </c>
      <c r="P156" s="6">
        <v>0</v>
      </c>
      <c r="Q156" s="6">
        <v>0</v>
      </c>
      <c r="R156" s="6">
        <v>0</v>
      </c>
      <c r="S156" s="7">
        <v>0</v>
      </c>
      <c r="T156" s="6">
        <v>0</v>
      </c>
      <c r="U156" s="6">
        <v>0</v>
      </c>
      <c r="V156" s="6">
        <v>0</v>
      </c>
      <c r="W156" s="7">
        <v>0</v>
      </c>
      <c r="X156" s="7">
        <v>21350</v>
      </c>
      <c r="Y156" s="6">
        <v>0</v>
      </c>
      <c r="Z156" s="7">
        <v>985666</v>
      </c>
      <c r="AA156" s="7">
        <v>2470</v>
      </c>
      <c r="AB156" s="8">
        <v>0</v>
      </c>
      <c r="AC156" s="8">
        <v>0</v>
      </c>
      <c r="AD156" s="6">
        <v>0</v>
      </c>
      <c r="AE156" s="6">
        <v>0</v>
      </c>
      <c r="AF156" s="7">
        <v>0</v>
      </c>
      <c r="AG156" s="7">
        <v>1420</v>
      </c>
      <c r="AH156" s="7">
        <v>0</v>
      </c>
      <c r="AI156" s="8">
        <v>0</v>
      </c>
      <c r="AJ156" s="7">
        <v>1200</v>
      </c>
      <c r="AK156" s="8">
        <v>0</v>
      </c>
      <c r="AL156" s="8">
        <v>0</v>
      </c>
      <c r="AM156" s="8">
        <v>35</v>
      </c>
      <c r="AN156" s="7">
        <v>0</v>
      </c>
      <c r="AO156" s="7">
        <v>920</v>
      </c>
      <c r="AP156" s="8">
        <v>0</v>
      </c>
      <c r="AQ156" s="7">
        <v>2700</v>
      </c>
      <c r="AR156" s="7">
        <v>3200</v>
      </c>
      <c r="AS156" s="7">
        <v>12390</v>
      </c>
      <c r="AT156" s="8">
        <v>0</v>
      </c>
      <c r="AU156" s="7">
        <v>5750</v>
      </c>
      <c r="AV156" s="7">
        <v>3580</v>
      </c>
      <c r="AW156" s="7"/>
      <c r="AX156" s="8">
        <v>0</v>
      </c>
      <c r="AY156" s="7">
        <v>232010</v>
      </c>
      <c r="AZ156" s="8">
        <v>0</v>
      </c>
      <c r="BA156" s="7">
        <v>45070</v>
      </c>
      <c r="BB156" s="7">
        <v>26270</v>
      </c>
      <c r="BC156" s="8">
        <v>20289950</v>
      </c>
      <c r="BD156" s="8">
        <v>26270</v>
      </c>
      <c r="BE156" s="8">
        <v>0</v>
      </c>
      <c r="BF156" s="6">
        <v>33160</v>
      </c>
      <c r="BG156" s="8">
        <v>11910</v>
      </c>
      <c r="BH156" s="8">
        <v>232010</v>
      </c>
      <c r="BI156" s="8">
        <v>0</v>
      </c>
      <c r="BJ156" s="8">
        <v>0</v>
      </c>
      <c r="BK156" s="8">
        <v>0</v>
      </c>
      <c r="BL156" s="45">
        <v>1161431</v>
      </c>
      <c r="BM156" s="45">
        <v>243920</v>
      </c>
      <c r="BN156" s="45">
        <v>1405351</v>
      </c>
      <c r="BO156" s="40" t="s">
        <v>265</v>
      </c>
      <c r="BP156" s="22" t="s">
        <v>372</v>
      </c>
      <c r="BQ156" s="52" t="s">
        <v>373</v>
      </c>
      <c r="BR156" s="55">
        <v>77550.000000000015</v>
      </c>
      <c r="BS156" s="50">
        <v>1340.7784810126582</v>
      </c>
      <c r="BT156" s="80">
        <v>83.551160866436803</v>
      </c>
      <c r="BU156" s="75">
        <v>30.849909584086799</v>
      </c>
      <c r="BV156" s="14">
        <v>0</v>
      </c>
      <c r="BW156" s="14">
        <v>19.195298372513562</v>
      </c>
      <c r="BX156" s="14">
        <v>11.20253164556962</v>
      </c>
      <c r="BY156" s="14">
        <v>5.198915009041591</v>
      </c>
      <c r="BZ156" s="14">
        <v>22.034358047016276</v>
      </c>
      <c r="CA156" s="14">
        <v>891.19891500904157</v>
      </c>
      <c r="CB156" s="14">
        <v>3.236889692585895</v>
      </c>
      <c r="CC156" s="14">
        <v>894.43580470162749</v>
      </c>
      <c r="CD156" s="14">
        <v>23.752260397830018</v>
      </c>
      <c r="CE156" s="14">
        <v>0</v>
      </c>
      <c r="CF156" s="14">
        <v>209.7739602169982</v>
      </c>
      <c r="CG156" s="19">
        <v>0</v>
      </c>
    </row>
    <row r="157" spans="1:85" ht="13.8" x14ac:dyDescent="0.3">
      <c r="A157" s="3" t="s">
        <v>265</v>
      </c>
      <c r="B157" s="4" t="s">
        <v>374</v>
      </c>
      <c r="C157" s="4" t="s">
        <v>375</v>
      </c>
      <c r="D157" s="5">
        <v>1045</v>
      </c>
      <c r="E157" s="6">
        <v>0</v>
      </c>
      <c r="F157" s="6">
        <v>500</v>
      </c>
      <c r="G157" s="7">
        <v>0</v>
      </c>
      <c r="H157" s="6">
        <v>0</v>
      </c>
      <c r="I157" s="6">
        <v>0</v>
      </c>
      <c r="J157" s="7">
        <v>15630</v>
      </c>
      <c r="K157" s="7">
        <v>23140</v>
      </c>
      <c r="L157" s="8">
        <v>0</v>
      </c>
      <c r="M157" s="6">
        <v>0</v>
      </c>
      <c r="N157" s="7">
        <v>3360</v>
      </c>
      <c r="O157" s="8">
        <v>0</v>
      </c>
      <c r="P157" s="6">
        <v>0</v>
      </c>
      <c r="Q157" s="6">
        <v>0</v>
      </c>
      <c r="R157" s="6">
        <v>0</v>
      </c>
      <c r="S157" s="7">
        <v>0</v>
      </c>
      <c r="T157" s="6">
        <v>0</v>
      </c>
      <c r="U157" s="6">
        <v>0</v>
      </c>
      <c r="V157" s="6">
        <v>0</v>
      </c>
      <c r="W157" s="7">
        <v>0</v>
      </c>
      <c r="X157" s="7">
        <v>19682</v>
      </c>
      <c r="Y157" s="6">
        <v>0</v>
      </c>
      <c r="Z157" s="7">
        <v>42935</v>
      </c>
      <c r="AA157" s="7">
        <v>8110</v>
      </c>
      <c r="AB157" s="8">
        <v>0</v>
      </c>
      <c r="AC157" s="8">
        <v>0</v>
      </c>
      <c r="AD157" s="6">
        <v>0</v>
      </c>
      <c r="AE157" s="6">
        <v>0</v>
      </c>
      <c r="AF157" s="7">
        <v>0</v>
      </c>
      <c r="AG157" s="7">
        <v>0</v>
      </c>
      <c r="AH157" s="7">
        <v>220</v>
      </c>
      <c r="AI157" s="8">
        <v>0</v>
      </c>
      <c r="AJ157" s="7">
        <v>0</v>
      </c>
      <c r="AK157" s="8">
        <v>0</v>
      </c>
      <c r="AL157" s="8">
        <v>0</v>
      </c>
      <c r="AM157" s="8">
        <v>80</v>
      </c>
      <c r="AN157" s="7">
        <v>0</v>
      </c>
      <c r="AO157" s="7">
        <v>1040</v>
      </c>
      <c r="AP157" s="8">
        <v>0</v>
      </c>
      <c r="AQ157" s="7">
        <v>190</v>
      </c>
      <c r="AR157" s="7">
        <v>900</v>
      </c>
      <c r="AS157" s="7">
        <v>29730</v>
      </c>
      <c r="AT157" s="8">
        <v>0</v>
      </c>
      <c r="AU157" s="7">
        <v>0</v>
      </c>
      <c r="AV157" s="7">
        <v>14710</v>
      </c>
      <c r="AW157" s="7"/>
      <c r="AX157" s="8">
        <v>0</v>
      </c>
      <c r="AY157" s="7">
        <v>104465</v>
      </c>
      <c r="AZ157" s="8">
        <v>0</v>
      </c>
      <c r="BA157" s="7">
        <v>0</v>
      </c>
      <c r="BB157" s="7">
        <v>34550</v>
      </c>
      <c r="BC157" s="8">
        <v>0</v>
      </c>
      <c r="BD157" s="8">
        <v>34550</v>
      </c>
      <c r="BE157" s="8">
        <v>0</v>
      </c>
      <c r="BF157" s="6">
        <v>0</v>
      </c>
      <c r="BG157" s="8">
        <v>0</v>
      </c>
      <c r="BH157" s="8">
        <v>104465</v>
      </c>
      <c r="BI157" s="8">
        <v>0</v>
      </c>
      <c r="BJ157" s="8">
        <v>0</v>
      </c>
      <c r="BK157" s="8">
        <v>0</v>
      </c>
      <c r="BL157" s="45">
        <v>194777</v>
      </c>
      <c r="BM157" s="45">
        <v>104465</v>
      </c>
      <c r="BN157" s="45">
        <v>299242</v>
      </c>
      <c r="BO157" s="40" t="s">
        <v>265</v>
      </c>
      <c r="BP157" s="22" t="s">
        <v>374</v>
      </c>
      <c r="BQ157" s="52" t="s">
        <v>375</v>
      </c>
      <c r="BR157" s="55">
        <v>48400.000000000007</v>
      </c>
      <c r="BS157" s="50">
        <v>332.67177033492823</v>
      </c>
      <c r="BT157" s="80">
        <v>69.950408753832974</v>
      </c>
      <c r="BU157" s="75">
        <v>19.312918660287082</v>
      </c>
      <c r="BV157" s="14">
        <v>0</v>
      </c>
      <c r="BW157" s="14">
        <v>22.14354066985646</v>
      </c>
      <c r="BX157" s="14">
        <v>28.449760765550238</v>
      </c>
      <c r="BY157" s="14">
        <v>0</v>
      </c>
      <c r="BZ157" s="14">
        <v>14.956937799043063</v>
      </c>
      <c r="CA157" s="14">
        <v>41.086124401913878</v>
      </c>
      <c r="CB157" s="14">
        <v>14.076555023923445</v>
      </c>
      <c r="CC157" s="14">
        <v>55.162679425837318</v>
      </c>
      <c r="CD157" s="14">
        <v>33.062200956937801</v>
      </c>
      <c r="CE157" s="14">
        <v>0</v>
      </c>
      <c r="CF157" s="14">
        <v>99.966507177033492</v>
      </c>
      <c r="CG157" s="19">
        <v>0</v>
      </c>
    </row>
    <row r="158" spans="1:85" ht="13.8" x14ac:dyDescent="0.3">
      <c r="A158" s="3" t="s">
        <v>376</v>
      </c>
      <c r="B158" s="4" t="s">
        <v>377</v>
      </c>
      <c r="C158" s="4" t="s">
        <v>378</v>
      </c>
      <c r="D158" s="5">
        <v>2855</v>
      </c>
      <c r="E158" s="6">
        <v>0</v>
      </c>
      <c r="F158" s="6">
        <v>0</v>
      </c>
      <c r="G158" s="7">
        <v>0</v>
      </c>
      <c r="H158" s="6">
        <v>0</v>
      </c>
      <c r="I158" s="6">
        <v>0</v>
      </c>
      <c r="J158" s="7">
        <v>56960</v>
      </c>
      <c r="K158" s="7">
        <v>7840</v>
      </c>
      <c r="L158" s="8">
        <v>0</v>
      </c>
      <c r="M158" s="6">
        <v>0</v>
      </c>
      <c r="N158" s="7">
        <v>0</v>
      </c>
      <c r="O158" s="8">
        <v>0</v>
      </c>
      <c r="P158" s="6">
        <v>0</v>
      </c>
      <c r="Q158" s="6">
        <v>0</v>
      </c>
      <c r="R158" s="6">
        <v>0</v>
      </c>
      <c r="S158" s="7">
        <v>0</v>
      </c>
      <c r="T158" s="6">
        <v>0</v>
      </c>
      <c r="U158" s="6">
        <v>0</v>
      </c>
      <c r="V158" s="6">
        <v>0</v>
      </c>
      <c r="W158" s="7">
        <v>0</v>
      </c>
      <c r="X158" s="7">
        <v>26365</v>
      </c>
      <c r="Y158" s="6">
        <v>0</v>
      </c>
      <c r="Z158" s="7">
        <v>18450</v>
      </c>
      <c r="AA158" s="7">
        <v>0</v>
      </c>
      <c r="AB158" s="8">
        <v>0</v>
      </c>
      <c r="AC158" s="8">
        <v>0</v>
      </c>
      <c r="AD158" s="6">
        <v>0</v>
      </c>
      <c r="AE158" s="6">
        <v>0</v>
      </c>
      <c r="AF158" s="7">
        <v>48</v>
      </c>
      <c r="AG158" s="7">
        <v>2666</v>
      </c>
      <c r="AH158" s="7">
        <v>1500</v>
      </c>
      <c r="AI158" s="8">
        <v>0</v>
      </c>
      <c r="AJ158" s="7">
        <v>0</v>
      </c>
      <c r="AK158" s="8">
        <v>0</v>
      </c>
      <c r="AL158" s="8">
        <v>0</v>
      </c>
      <c r="AM158" s="8">
        <v>374</v>
      </c>
      <c r="AN158" s="7">
        <v>0</v>
      </c>
      <c r="AO158" s="7">
        <v>0</v>
      </c>
      <c r="AP158" s="8">
        <v>0</v>
      </c>
      <c r="AQ158" s="7">
        <v>1443</v>
      </c>
      <c r="AR158" s="7">
        <v>3390</v>
      </c>
      <c r="AS158" s="7">
        <v>0</v>
      </c>
      <c r="AT158" s="8">
        <v>0</v>
      </c>
      <c r="AU158" s="7">
        <v>0</v>
      </c>
      <c r="AV158" s="7">
        <v>0</v>
      </c>
      <c r="AW158" s="7"/>
      <c r="AX158" s="8">
        <v>0</v>
      </c>
      <c r="AY158" s="7">
        <v>931976</v>
      </c>
      <c r="AZ158" s="8">
        <v>0</v>
      </c>
      <c r="BA158" s="7">
        <v>0</v>
      </c>
      <c r="BB158" s="7">
        <v>168358</v>
      </c>
      <c r="BC158" s="8">
        <v>0</v>
      </c>
      <c r="BD158" s="8">
        <v>168358</v>
      </c>
      <c r="BE158" s="8">
        <v>0</v>
      </c>
      <c r="BF158" s="6">
        <v>0</v>
      </c>
      <c r="BG158" s="8">
        <v>0</v>
      </c>
      <c r="BH158" s="8">
        <v>931976</v>
      </c>
      <c r="BI158" s="8">
        <v>0</v>
      </c>
      <c r="BJ158" s="8">
        <v>0</v>
      </c>
      <c r="BK158" s="8">
        <v>0</v>
      </c>
      <c r="BL158" s="45">
        <v>287394</v>
      </c>
      <c r="BM158" s="45">
        <v>931976</v>
      </c>
      <c r="BN158" s="45">
        <v>1219370</v>
      </c>
      <c r="BO158" s="40" t="s">
        <v>376</v>
      </c>
      <c r="BP158" s="22" t="s">
        <v>377</v>
      </c>
      <c r="BQ158" s="52" t="s">
        <v>378</v>
      </c>
      <c r="BR158" s="55">
        <v>0</v>
      </c>
      <c r="BS158" s="50">
        <v>427.09982486865147</v>
      </c>
      <c r="BT158" s="80">
        <v>23.569056151947319</v>
      </c>
      <c r="BU158" s="75">
        <v>9.2346760070052536</v>
      </c>
      <c r="BV158" s="14">
        <v>0</v>
      </c>
      <c r="BW158" s="14">
        <v>2.7460595446584937</v>
      </c>
      <c r="BX158" s="14">
        <v>0</v>
      </c>
      <c r="BY158" s="14">
        <v>0</v>
      </c>
      <c r="BZ158" s="14">
        <v>19.950963222416814</v>
      </c>
      <c r="CA158" s="14">
        <v>6.4623467600700524</v>
      </c>
      <c r="CB158" s="14">
        <v>0</v>
      </c>
      <c r="CC158" s="14">
        <v>6.4623467600700524</v>
      </c>
      <c r="CD158" s="14">
        <v>58.969527145359017</v>
      </c>
      <c r="CE158" s="14">
        <v>0</v>
      </c>
      <c r="CF158" s="14">
        <v>326.4364273204904</v>
      </c>
      <c r="CG158" s="19">
        <v>0</v>
      </c>
    </row>
    <row r="159" spans="1:85" ht="13.8" x14ac:dyDescent="0.3">
      <c r="A159" s="3" t="s">
        <v>376</v>
      </c>
      <c r="B159" s="4" t="s">
        <v>379</v>
      </c>
      <c r="C159" s="4" t="s">
        <v>380</v>
      </c>
      <c r="D159" s="5">
        <v>3805</v>
      </c>
      <c r="E159" s="6">
        <v>0</v>
      </c>
      <c r="F159" s="6">
        <v>65180</v>
      </c>
      <c r="G159" s="7">
        <v>900</v>
      </c>
      <c r="H159" s="6">
        <v>0</v>
      </c>
      <c r="I159" s="6">
        <v>0</v>
      </c>
      <c r="J159" s="7">
        <v>147810</v>
      </c>
      <c r="K159" s="7">
        <v>63480</v>
      </c>
      <c r="L159" s="8">
        <v>0</v>
      </c>
      <c r="M159" s="6">
        <v>0</v>
      </c>
      <c r="N159" s="7">
        <v>0</v>
      </c>
      <c r="O159" s="8">
        <v>0</v>
      </c>
      <c r="P159" s="6">
        <v>0</v>
      </c>
      <c r="Q159" s="6">
        <v>0</v>
      </c>
      <c r="R159" s="6">
        <v>0</v>
      </c>
      <c r="S159" s="7">
        <v>0</v>
      </c>
      <c r="T159" s="6">
        <v>0</v>
      </c>
      <c r="U159" s="6">
        <v>0</v>
      </c>
      <c r="V159" s="6">
        <v>0</v>
      </c>
      <c r="W159" s="7">
        <v>0</v>
      </c>
      <c r="X159" s="7">
        <v>126920</v>
      </c>
      <c r="Y159" s="6">
        <v>0</v>
      </c>
      <c r="Z159" s="7">
        <v>351000</v>
      </c>
      <c r="AA159" s="7">
        <v>0</v>
      </c>
      <c r="AB159" s="8">
        <v>0</v>
      </c>
      <c r="AC159" s="8">
        <v>0</v>
      </c>
      <c r="AD159" s="6">
        <v>0</v>
      </c>
      <c r="AE159" s="6">
        <v>0</v>
      </c>
      <c r="AF159" s="7">
        <v>138</v>
      </c>
      <c r="AG159" s="7">
        <v>4032</v>
      </c>
      <c r="AH159" s="7">
        <v>1990</v>
      </c>
      <c r="AI159" s="8">
        <v>0</v>
      </c>
      <c r="AJ159" s="7">
        <v>0</v>
      </c>
      <c r="AK159" s="8">
        <v>0</v>
      </c>
      <c r="AL159" s="8">
        <v>0</v>
      </c>
      <c r="AM159" s="8">
        <v>500</v>
      </c>
      <c r="AN159" s="7">
        <v>0</v>
      </c>
      <c r="AO159" s="7">
        <v>0</v>
      </c>
      <c r="AP159" s="8">
        <v>0</v>
      </c>
      <c r="AQ159" s="7">
        <v>4728</v>
      </c>
      <c r="AR159" s="7">
        <v>8213</v>
      </c>
      <c r="AS159" s="7">
        <v>0</v>
      </c>
      <c r="AT159" s="8">
        <v>0</v>
      </c>
      <c r="AU159" s="7">
        <v>0</v>
      </c>
      <c r="AV159" s="7">
        <v>249680</v>
      </c>
      <c r="AW159" s="7"/>
      <c r="AX159" s="8">
        <v>0</v>
      </c>
      <c r="AY159" s="7">
        <v>466130</v>
      </c>
      <c r="AZ159" s="8">
        <v>0</v>
      </c>
      <c r="BA159" s="7">
        <v>0</v>
      </c>
      <c r="BB159" s="7">
        <v>150380</v>
      </c>
      <c r="BC159" s="8">
        <v>0</v>
      </c>
      <c r="BD159" s="8">
        <v>150380</v>
      </c>
      <c r="BE159" s="8">
        <v>0</v>
      </c>
      <c r="BF159" s="6">
        <v>0</v>
      </c>
      <c r="BG159" s="8">
        <v>0</v>
      </c>
      <c r="BH159" s="8">
        <v>466130</v>
      </c>
      <c r="BI159" s="8">
        <v>0</v>
      </c>
      <c r="BJ159" s="8">
        <v>0</v>
      </c>
      <c r="BK159" s="8">
        <v>0</v>
      </c>
      <c r="BL159" s="45">
        <v>1174951</v>
      </c>
      <c r="BM159" s="45">
        <v>466130</v>
      </c>
      <c r="BN159" s="45">
        <v>1641081</v>
      </c>
      <c r="BO159" s="40" t="s">
        <v>376</v>
      </c>
      <c r="BP159" s="22" t="s">
        <v>379</v>
      </c>
      <c r="BQ159" s="52" t="s">
        <v>380</v>
      </c>
      <c r="BR159" s="55">
        <v>0</v>
      </c>
      <c r="BS159" s="50">
        <v>431.29592641261496</v>
      </c>
      <c r="BT159" s="80">
        <v>71.596161310745785</v>
      </c>
      <c r="BU159" s="75">
        <v>50.486202365308806</v>
      </c>
      <c r="BV159" s="14">
        <v>0.23653088042049936</v>
      </c>
      <c r="BW159" s="14">
        <v>16.683311432325887</v>
      </c>
      <c r="BX159" s="14">
        <v>0</v>
      </c>
      <c r="BY159" s="14">
        <v>0</v>
      </c>
      <c r="BZ159" s="14">
        <v>38.846254927726676</v>
      </c>
      <c r="CA159" s="14">
        <v>92.247043363994749</v>
      </c>
      <c r="CB159" s="14">
        <v>65.618922470433645</v>
      </c>
      <c r="CC159" s="14">
        <v>157.86596583442838</v>
      </c>
      <c r="CD159" s="14">
        <v>39.521681997371878</v>
      </c>
      <c r="CE159" s="14">
        <v>0</v>
      </c>
      <c r="CF159" s="14">
        <v>122.50459921156373</v>
      </c>
      <c r="CG159" s="19">
        <v>0</v>
      </c>
    </row>
    <row r="160" spans="1:85" ht="13.8" x14ac:dyDescent="0.3">
      <c r="A160" s="3" t="s">
        <v>376</v>
      </c>
      <c r="B160" s="4" t="s">
        <v>381</v>
      </c>
      <c r="C160" s="4" t="s">
        <v>382</v>
      </c>
      <c r="D160" s="5">
        <v>1785</v>
      </c>
      <c r="E160" s="6">
        <v>0</v>
      </c>
      <c r="F160" s="6">
        <v>0</v>
      </c>
      <c r="G160" s="7">
        <v>0</v>
      </c>
      <c r="H160" s="6">
        <v>0</v>
      </c>
      <c r="I160" s="6">
        <v>0</v>
      </c>
      <c r="J160" s="7">
        <v>89100</v>
      </c>
      <c r="K160" s="7">
        <v>0</v>
      </c>
      <c r="L160" s="8">
        <v>0</v>
      </c>
      <c r="M160" s="6">
        <v>0</v>
      </c>
      <c r="N160" s="7">
        <v>0</v>
      </c>
      <c r="O160" s="8">
        <v>0</v>
      </c>
      <c r="P160" s="6">
        <v>0</v>
      </c>
      <c r="Q160" s="6">
        <v>0</v>
      </c>
      <c r="R160" s="6">
        <v>0</v>
      </c>
      <c r="S160" s="7">
        <v>0</v>
      </c>
      <c r="T160" s="6">
        <v>0</v>
      </c>
      <c r="U160" s="6">
        <v>0</v>
      </c>
      <c r="V160" s="6">
        <v>0</v>
      </c>
      <c r="W160" s="7">
        <v>0</v>
      </c>
      <c r="X160" s="7">
        <v>62980</v>
      </c>
      <c r="Y160" s="6">
        <v>0</v>
      </c>
      <c r="Z160" s="7">
        <v>145006</v>
      </c>
      <c r="AA160" s="7">
        <v>0</v>
      </c>
      <c r="AB160" s="8">
        <v>0</v>
      </c>
      <c r="AC160" s="8">
        <v>0</v>
      </c>
      <c r="AD160" s="6">
        <v>0</v>
      </c>
      <c r="AE160" s="6">
        <v>0</v>
      </c>
      <c r="AF160" s="7">
        <v>21</v>
      </c>
      <c r="AG160" s="7">
        <v>1180</v>
      </c>
      <c r="AH160" s="7">
        <v>850</v>
      </c>
      <c r="AI160" s="8">
        <v>0</v>
      </c>
      <c r="AJ160" s="7">
        <v>0</v>
      </c>
      <c r="AK160" s="8">
        <v>0</v>
      </c>
      <c r="AL160" s="8">
        <v>0</v>
      </c>
      <c r="AM160" s="8">
        <v>159</v>
      </c>
      <c r="AN160" s="7">
        <v>0</v>
      </c>
      <c r="AO160" s="7">
        <v>0</v>
      </c>
      <c r="AP160" s="8">
        <v>0</v>
      </c>
      <c r="AQ160" s="7">
        <v>639</v>
      </c>
      <c r="AR160" s="7">
        <v>1500</v>
      </c>
      <c r="AS160" s="7">
        <v>0</v>
      </c>
      <c r="AT160" s="8">
        <v>0</v>
      </c>
      <c r="AU160" s="7">
        <v>0</v>
      </c>
      <c r="AV160" s="7">
        <v>0</v>
      </c>
      <c r="AW160" s="7"/>
      <c r="AX160" s="8">
        <v>0</v>
      </c>
      <c r="AY160" s="7">
        <v>211970</v>
      </c>
      <c r="AZ160" s="8">
        <v>0</v>
      </c>
      <c r="BA160" s="7">
        <v>1695</v>
      </c>
      <c r="BB160" s="7">
        <v>50160</v>
      </c>
      <c r="BC160" s="8">
        <v>0</v>
      </c>
      <c r="BD160" s="8">
        <v>50160</v>
      </c>
      <c r="BE160" s="8">
        <v>0</v>
      </c>
      <c r="BF160" s="6">
        <v>0</v>
      </c>
      <c r="BG160" s="8">
        <v>1695</v>
      </c>
      <c r="BH160" s="8">
        <v>211970</v>
      </c>
      <c r="BI160" s="8">
        <v>0</v>
      </c>
      <c r="BJ160" s="8">
        <v>0</v>
      </c>
      <c r="BK160" s="8">
        <v>0</v>
      </c>
      <c r="BL160" s="45">
        <v>351595</v>
      </c>
      <c r="BM160" s="45">
        <v>213665</v>
      </c>
      <c r="BN160" s="45">
        <v>565260</v>
      </c>
      <c r="BO160" s="40" t="s">
        <v>376</v>
      </c>
      <c r="BP160" s="22" t="s">
        <v>381</v>
      </c>
      <c r="BQ160" s="52" t="s">
        <v>382</v>
      </c>
      <c r="BR160" s="55">
        <v>0</v>
      </c>
      <c r="BS160" s="50">
        <v>316.67226890756302</v>
      </c>
      <c r="BT160" s="80">
        <v>62.200580263949334</v>
      </c>
      <c r="BU160" s="75">
        <v>35.282913165266109</v>
      </c>
      <c r="BV160" s="14">
        <v>0</v>
      </c>
      <c r="BW160" s="14">
        <v>0</v>
      </c>
      <c r="BX160" s="14">
        <v>0</v>
      </c>
      <c r="BY160" s="14">
        <v>0</v>
      </c>
      <c r="BZ160" s="14">
        <v>49.915966386554622</v>
      </c>
      <c r="CA160" s="14">
        <v>81.235854341736697</v>
      </c>
      <c r="CB160" s="14">
        <v>0</v>
      </c>
      <c r="CC160" s="14">
        <v>81.235854341736697</v>
      </c>
      <c r="CD160" s="14">
        <v>28.100840336134453</v>
      </c>
      <c r="CE160" s="14">
        <v>0</v>
      </c>
      <c r="CF160" s="14">
        <v>118.75070028011204</v>
      </c>
      <c r="CG160" s="19">
        <v>0</v>
      </c>
    </row>
    <row r="161" spans="1:85" ht="13.8" x14ac:dyDescent="0.3">
      <c r="A161" s="3" t="s">
        <v>376</v>
      </c>
      <c r="B161" s="4" t="s">
        <v>383</v>
      </c>
      <c r="C161" s="4" t="s">
        <v>384</v>
      </c>
      <c r="D161" s="5">
        <v>1141</v>
      </c>
      <c r="E161" s="6">
        <v>0</v>
      </c>
      <c r="F161" s="6">
        <v>0</v>
      </c>
      <c r="G161" s="7">
        <v>0</v>
      </c>
      <c r="H161" s="6">
        <v>0</v>
      </c>
      <c r="I161" s="6">
        <v>0</v>
      </c>
      <c r="J161" s="7">
        <v>35184</v>
      </c>
      <c r="K161" s="7">
        <v>0</v>
      </c>
      <c r="L161" s="8">
        <v>0</v>
      </c>
      <c r="M161" s="6">
        <v>0</v>
      </c>
      <c r="N161" s="7">
        <v>0</v>
      </c>
      <c r="O161" s="8">
        <v>0</v>
      </c>
      <c r="P161" s="6">
        <v>0</v>
      </c>
      <c r="Q161" s="6">
        <v>0</v>
      </c>
      <c r="R161" s="6">
        <v>0</v>
      </c>
      <c r="S161" s="7">
        <v>0</v>
      </c>
      <c r="T161" s="6">
        <v>0</v>
      </c>
      <c r="U161" s="6">
        <v>0</v>
      </c>
      <c r="V161" s="6">
        <v>0</v>
      </c>
      <c r="W161" s="7">
        <v>0</v>
      </c>
      <c r="X161" s="7">
        <v>7912</v>
      </c>
      <c r="Y161" s="6">
        <v>0</v>
      </c>
      <c r="Z161" s="7">
        <v>0</v>
      </c>
      <c r="AA161" s="7">
        <v>0</v>
      </c>
      <c r="AB161" s="8">
        <v>0</v>
      </c>
      <c r="AC161" s="8">
        <v>0</v>
      </c>
      <c r="AD161" s="6">
        <v>0</v>
      </c>
      <c r="AE161" s="6">
        <v>0</v>
      </c>
      <c r="AF161" s="7">
        <v>29</v>
      </c>
      <c r="AG161" s="7">
        <v>1575</v>
      </c>
      <c r="AH161" s="7">
        <v>290</v>
      </c>
      <c r="AI161" s="8">
        <v>0</v>
      </c>
      <c r="AJ161" s="7">
        <v>0</v>
      </c>
      <c r="AK161" s="8">
        <v>0</v>
      </c>
      <c r="AL161" s="8">
        <v>0</v>
      </c>
      <c r="AM161" s="8">
        <v>203</v>
      </c>
      <c r="AN161" s="7">
        <v>0</v>
      </c>
      <c r="AO161" s="7">
        <v>0</v>
      </c>
      <c r="AP161" s="8">
        <v>0</v>
      </c>
      <c r="AQ161" s="7">
        <v>853</v>
      </c>
      <c r="AR161" s="7">
        <v>2002</v>
      </c>
      <c r="AS161" s="7">
        <v>0</v>
      </c>
      <c r="AT161" s="8">
        <v>0</v>
      </c>
      <c r="AU161" s="7">
        <v>0</v>
      </c>
      <c r="AV161" s="7">
        <v>0</v>
      </c>
      <c r="AW161" s="7"/>
      <c r="AX161" s="8">
        <v>0</v>
      </c>
      <c r="AY161" s="7">
        <v>221954</v>
      </c>
      <c r="AZ161" s="8">
        <v>0</v>
      </c>
      <c r="BA161" s="7">
        <v>0</v>
      </c>
      <c r="BB161" s="7">
        <v>66962</v>
      </c>
      <c r="BC161" s="8">
        <v>0</v>
      </c>
      <c r="BD161" s="8">
        <v>66962</v>
      </c>
      <c r="BE161" s="8">
        <v>0</v>
      </c>
      <c r="BF161" s="6">
        <v>0</v>
      </c>
      <c r="BG161" s="8">
        <v>0</v>
      </c>
      <c r="BH161" s="8">
        <v>221954</v>
      </c>
      <c r="BI161" s="8">
        <v>0</v>
      </c>
      <c r="BJ161" s="8">
        <v>0</v>
      </c>
      <c r="BK161" s="8">
        <v>0</v>
      </c>
      <c r="BL161" s="45">
        <v>115010</v>
      </c>
      <c r="BM161" s="45">
        <v>221954</v>
      </c>
      <c r="BN161" s="45">
        <v>336964</v>
      </c>
      <c r="BO161" s="40" t="s">
        <v>376</v>
      </c>
      <c r="BP161" s="22" t="s">
        <v>383</v>
      </c>
      <c r="BQ161" s="52" t="s">
        <v>384</v>
      </c>
      <c r="BR161" s="55">
        <v>0</v>
      </c>
      <c r="BS161" s="50">
        <v>295.32340052585454</v>
      </c>
      <c r="BT161" s="80">
        <v>34.131242506617923</v>
      </c>
      <c r="BU161" s="75">
        <v>6.9342681858019279</v>
      </c>
      <c r="BV161" s="14">
        <v>0</v>
      </c>
      <c r="BW161" s="14">
        <v>0</v>
      </c>
      <c r="BX161" s="14">
        <v>0</v>
      </c>
      <c r="BY161" s="14">
        <v>0</v>
      </c>
      <c r="BZ161" s="14">
        <v>30.836108676599473</v>
      </c>
      <c r="CA161" s="14">
        <v>0</v>
      </c>
      <c r="CB161" s="14">
        <v>0</v>
      </c>
      <c r="CC161" s="14">
        <v>0</v>
      </c>
      <c r="CD161" s="14">
        <v>58.687116564417181</v>
      </c>
      <c r="CE161" s="14">
        <v>0</v>
      </c>
      <c r="CF161" s="14">
        <v>194.52585451358456</v>
      </c>
      <c r="CG161" s="19">
        <v>0</v>
      </c>
    </row>
    <row r="162" spans="1:85" ht="13.8" x14ac:dyDescent="0.3">
      <c r="A162" s="3" t="s">
        <v>376</v>
      </c>
      <c r="B162" s="4" t="s">
        <v>385</v>
      </c>
      <c r="C162" s="4" t="s">
        <v>386</v>
      </c>
      <c r="D162" s="5">
        <v>49203</v>
      </c>
      <c r="E162" s="6">
        <v>1212</v>
      </c>
      <c r="F162" s="6">
        <v>1523290</v>
      </c>
      <c r="G162" s="7">
        <v>1013540</v>
      </c>
      <c r="H162" s="6">
        <v>0</v>
      </c>
      <c r="I162" s="6">
        <v>4280</v>
      </c>
      <c r="J162" s="7">
        <v>0</v>
      </c>
      <c r="K162" s="7">
        <v>1532420</v>
      </c>
      <c r="L162" s="8">
        <v>668</v>
      </c>
      <c r="M162" s="6">
        <v>60</v>
      </c>
      <c r="N162" s="7">
        <v>20520</v>
      </c>
      <c r="O162" s="8">
        <v>0</v>
      </c>
      <c r="P162" s="6">
        <v>0</v>
      </c>
      <c r="Q162" s="6">
        <v>0</v>
      </c>
      <c r="R162" s="6">
        <v>0</v>
      </c>
      <c r="S162" s="7">
        <v>0</v>
      </c>
      <c r="T162" s="6">
        <v>0</v>
      </c>
      <c r="U162" s="6">
        <v>0</v>
      </c>
      <c r="V162" s="6">
        <v>62540</v>
      </c>
      <c r="W162" s="7">
        <v>126710</v>
      </c>
      <c r="X162" s="7">
        <v>1738340</v>
      </c>
      <c r="Y162" s="6">
        <v>0</v>
      </c>
      <c r="Z162" s="7">
        <v>3118650</v>
      </c>
      <c r="AA162" s="7">
        <v>100620</v>
      </c>
      <c r="AB162" s="8">
        <v>0</v>
      </c>
      <c r="AC162" s="8">
        <v>0</v>
      </c>
      <c r="AD162" s="6">
        <v>0</v>
      </c>
      <c r="AE162" s="6">
        <v>0</v>
      </c>
      <c r="AF162" s="7">
        <v>1080</v>
      </c>
      <c r="AG162" s="7">
        <v>54600</v>
      </c>
      <c r="AH162" s="7">
        <v>37765</v>
      </c>
      <c r="AI162" s="8">
        <v>1410</v>
      </c>
      <c r="AJ162" s="7">
        <v>4520</v>
      </c>
      <c r="AK162" s="8">
        <v>0</v>
      </c>
      <c r="AL162" s="8">
        <v>0</v>
      </c>
      <c r="AM162" s="8">
        <v>0</v>
      </c>
      <c r="AN162" s="7">
        <v>3941</v>
      </c>
      <c r="AO162" s="7">
        <v>5770</v>
      </c>
      <c r="AP162" s="8">
        <v>0</v>
      </c>
      <c r="AQ162" s="7">
        <v>62540</v>
      </c>
      <c r="AR162" s="7">
        <v>76480</v>
      </c>
      <c r="AS162" s="7">
        <v>718260</v>
      </c>
      <c r="AT162" s="8">
        <v>0</v>
      </c>
      <c r="AU162" s="7">
        <v>38740</v>
      </c>
      <c r="AV162" s="7">
        <v>1563080</v>
      </c>
      <c r="AW162" s="7"/>
      <c r="AX162" s="8">
        <v>0</v>
      </c>
      <c r="AY162" s="7">
        <v>12593740</v>
      </c>
      <c r="AZ162" s="8">
        <v>0</v>
      </c>
      <c r="BA162" s="7">
        <v>1204450</v>
      </c>
      <c r="BB162" s="7">
        <v>571040</v>
      </c>
      <c r="BC162" s="8">
        <v>0</v>
      </c>
      <c r="BD162" s="8">
        <v>571040</v>
      </c>
      <c r="BE162" s="8">
        <v>0</v>
      </c>
      <c r="BF162" s="6">
        <v>0</v>
      </c>
      <c r="BG162" s="8">
        <v>1204450</v>
      </c>
      <c r="BH162" s="8">
        <v>12593740</v>
      </c>
      <c r="BI162" s="8">
        <v>0</v>
      </c>
      <c r="BJ162" s="8">
        <v>0</v>
      </c>
      <c r="BK162" s="8">
        <v>0</v>
      </c>
      <c r="BL162" s="45">
        <v>12382076</v>
      </c>
      <c r="BM162" s="45">
        <v>13798190</v>
      </c>
      <c r="BN162" s="45">
        <v>26180266</v>
      </c>
      <c r="BO162" s="40" t="s">
        <v>376</v>
      </c>
      <c r="BP162" s="22" t="s">
        <v>385</v>
      </c>
      <c r="BQ162" s="52" t="s">
        <v>386</v>
      </c>
      <c r="BR162" s="55">
        <v>0</v>
      </c>
      <c r="BS162" s="50">
        <v>532.08678332621992</v>
      </c>
      <c r="BT162" s="80">
        <v>47.295455286817941</v>
      </c>
      <c r="BU162" s="75">
        <v>66.289250655447844</v>
      </c>
      <c r="BV162" s="14">
        <v>20.599150458305388</v>
      </c>
      <c r="BW162" s="14">
        <v>31.144848891327765</v>
      </c>
      <c r="BX162" s="14">
        <v>14.597890372538259</v>
      </c>
      <c r="BY162" s="14">
        <v>0.87433693067495888</v>
      </c>
      <c r="BZ162" s="14">
        <v>0</v>
      </c>
      <c r="CA162" s="14">
        <v>63.383330284738733</v>
      </c>
      <c r="CB162" s="14">
        <v>31.767981627136557</v>
      </c>
      <c r="CC162" s="14">
        <v>95.151311911875297</v>
      </c>
      <c r="CD162" s="14">
        <v>11.605796394528788</v>
      </c>
      <c r="CE162" s="14">
        <v>0</v>
      </c>
      <c r="CF162" s="14">
        <v>255.95471820823934</v>
      </c>
      <c r="CG162" s="19">
        <v>3.8463101843383534</v>
      </c>
    </row>
    <row r="163" spans="1:85" ht="13.8" x14ac:dyDescent="0.3">
      <c r="A163" s="3" t="s">
        <v>376</v>
      </c>
      <c r="B163" s="4" t="s">
        <v>387</v>
      </c>
      <c r="C163" s="4" t="s">
        <v>388</v>
      </c>
      <c r="D163" s="5">
        <v>1085</v>
      </c>
      <c r="E163" s="6">
        <v>0</v>
      </c>
      <c r="F163" s="6">
        <v>24000</v>
      </c>
      <c r="G163" s="7">
        <v>560</v>
      </c>
      <c r="H163" s="6">
        <v>0</v>
      </c>
      <c r="I163" s="6">
        <v>0</v>
      </c>
      <c r="J163" s="7">
        <v>38880</v>
      </c>
      <c r="K163" s="7">
        <v>26420</v>
      </c>
      <c r="L163" s="8">
        <v>0</v>
      </c>
      <c r="M163" s="6">
        <v>0</v>
      </c>
      <c r="N163" s="7">
        <v>0</v>
      </c>
      <c r="O163" s="8">
        <v>0</v>
      </c>
      <c r="P163" s="6">
        <v>0</v>
      </c>
      <c r="Q163" s="6">
        <v>0</v>
      </c>
      <c r="R163" s="6">
        <v>0</v>
      </c>
      <c r="S163" s="7">
        <v>0</v>
      </c>
      <c r="T163" s="6">
        <v>0</v>
      </c>
      <c r="U163" s="6">
        <v>0</v>
      </c>
      <c r="V163" s="6">
        <v>0</v>
      </c>
      <c r="W163" s="7">
        <v>0</v>
      </c>
      <c r="X163" s="7">
        <v>45880</v>
      </c>
      <c r="Y163" s="6">
        <v>0</v>
      </c>
      <c r="Z163" s="7">
        <v>74120</v>
      </c>
      <c r="AA163" s="7">
        <v>0</v>
      </c>
      <c r="AB163" s="8">
        <v>0</v>
      </c>
      <c r="AC163" s="8">
        <v>0</v>
      </c>
      <c r="AD163" s="6">
        <v>0</v>
      </c>
      <c r="AE163" s="6">
        <v>0</v>
      </c>
      <c r="AF163" s="7">
        <v>38</v>
      </c>
      <c r="AG163" s="7">
        <v>1839</v>
      </c>
      <c r="AH163" s="7">
        <v>745</v>
      </c>
      <c r="AI163" s="8">
        <v>0</v>
      </c>
      <c r="AJ163" s="7">
        <v>0</v>
      </c>
      <c r="AK163" s="8">
        <v>0</v>
      </c>
      <c r="AL163" s="8">
        <v>0</v>
      </c>
      <c r="AM163" s="8">
        <v>200</v>
      </c>
      <c r="AN163" s="7">
        <v>0</v>
      </c>
      <c r="AO163" s="7">
        <v>49</v>
      </c>
      <c r="AP163" s="8">
        <v>0</v>
      </c>
      <c r="AQ163" s="7">
        <v>1438</v>
      </c>
      <c r="AR163" s="7">
        <v>1678</v>
      </c>
      <c r="AS163" s="7">
        <v>0</v>
      </c>
      <c r="AT163" s="8">
        <v>0</v>
      </c>
      <c r="AU163" s="7">
        <v>0</v>
      </c>
      <c r="AV163" s="7">
        <v>3500</v>
      </c>
      <c r="AW163" s="7"/>
      <c r="AX163" s="8">
        <v>0</v>
      </c>
      <c r="AY163" s="7">
        <v>126510</v>
      </c>
      <c r="AZ163" s="8">
        <v>0</v>
      </c>
      <c r="BA163" s="7">
        <v>0</v>
      </c>
      <c r="BB163" s="7">
        <v>16540</v>
      </c>
      <c r="BC163" s="8">
        <v>0</v>
      </c>
      <c r="BD163" s="8">
        <v>16540</v>
      </c>
      <c r="BE163" s="8">
        <v>0</v>
      </c>
      <c r="BF163" s="6">
        <v>0</v>
      </c>
      <c r="BG163" s="8">
        <v>0</v>
      </c>
      <c r="BH163" s="8">
        <v>126510</v>
      </c>
      <c r="BI163" s="8">
        <v>0</v>
      </c>
      <c r="BJ163" s="8">
        <v>0</v>
      </c>
      <c r="BK163" s="8">
        <v>0</v>
      </c>
      <c r="BL163" s="45">
        <v>235887</v>
      </c>
      <c r="BM163" s="45">
        <v>126510</v>
      </c>
      <c r="BN163" s="45">
        <v>362397</v>
      </c>
      <c r="BO163" s="40" t="s">
        <v>376</v>
      </c>
      <c r="BP163" s="22" t="s">
        <v>387</v>
      </c>
      <c r="BQ163" s="52" t="s">
        <v>388</v>
      </c>
      <c r="BR163" s="55">
        <v>0</v>
      </c>
      <c r="BS163" s="50">
        <v>334.00645161290322</v>
      </c>
      <c r="BT163" s="80">
        <v>65.090770618962082</v>
      </c>
      <c r="BU163" s="75">
        <v>64.405529953917053</v>
      </c>
      <c r="BV163" s="14">
        <v>0.5161290322580645</v>
      </c>
      <c r="BW163" s="14">
        <v>24.350230414746544</v>
      </c>
      <c r="BX163" s="14">
        <v>0</v>
      </c>
      <c r="BY163" s="14">
        <v>0</v>
      </c>
      <c r="BZ163" s="14">
        <v>35.834101382488477</v>
      </c>
      <c r="CA163" s="14">
        <v>68.313364055299544</v>
      </c>
      <c r="CB163" s="14">
        <v>3.225806451612903</v>
      </c>
      <c r="CC163" s="14">
        <v>71.539170506912441</v>
      </c>
      <c r="CD163" s="14">
        <v>15.244239631336406</v>
      </c>
      <c r="CE163" s="14">
        <v>0</v>
      </c>
      <c r="CF163" s="14">
        <v>116.59907834101382</v>
      </c>
      <c r="CG163" s="19">
        <v>0</v>
      </c>
    </row>
    <row r="164" spans="1:85" ht="13.8" x14ac:dyDescent="0.3">
      <c r="A164" s="3" t="s">
        <v>376</v>
      </c>
      <c r="B164" s="4" t="s">
        <v>389</v>
      </c>
      <c r="C164" s="4" t="s">
        <v>390</v>
      </c>
      <c r="D164" s="5">
        <v>8613</v>
      </c>
      <c r="E164" s="6">
        <v>0</v>
      </c>
      <c r="F164" s="6">
        <v>0</v>
      </c>
      <c r="G164" s="7">
        <v>0</v>
      </c>
      <c r="H164" s="6">
        <v>0</v>
      </c>
      <c r="I164" s="6">
        <v>0</v>
      </c>
      <c r="J164" s="7">
        <v>351760</v>
      </c>
      <c r="K164" s="7">
        <v>0</v>
      </c>
      <c r="L164" s="8">
        <v>0</v>
      </c>
      <c r="M164" s="6">
        <v>0</v>
      </c>
      <c r="N164" s="7">
        <v>0</v>
      </c>
      <c r="O164" s="8">
        <v>0</v>
      </c>
      <c r="P164" s="6">
        <v>0</v>
      </c>
      <c r="Q164" s="6">
        <v>0</v>
      </c>
      <c r="R164" s="6">
        <v>0</v>
      </c>
      <c r="S164" s="7">
        <v>0</v>
      </c>
      <c r="T164" s="6">
        <v>0</v>
      </c>
      <c r="U164" s="6">
        <v>0</v>
      </c>
      <c r="V164" s="6">
        <v>0</v>
      </c>
      <c r="W164" s="7">
        <v>0</v>
      </c>
      <c r="X164" s="7">
        <v>300900</v>
      </c>
      <c r="Y164" s="6">
        <v>0</v>
      </c>
      <c r="Z164" s="7">
        <v>499890</v>
      </c>
      <c r="AA164" s="7">
        <v>0</v>
      </c>
      <c r="AB164" s="8">
        <v>0</v>
      </c>
      <c r="AC164" s="8">
        <v>0</v>
      </c>
      <c r="AD164" s="6">
        <v>0</v>
      </c>
      <c r="AE164" s="6">
        <v>0</v>
      </c>
      <c r="AF164" s="7">
        <v>105</v>
      </c>
      <c r="AG164" s="7">
        <v>5749</v>
      </c>
      <c r="AH164" s="7">
        <v>7940</v>
      </c>
      <c r="AI164" s="8">
        <v>0</v>
      </c>
      <c r="AJ164" s="7">
        <v>0</v>
      </c>
      <c r="AK164" s="8">
        <v>0</v>
      </c>
      <c r="AL164" s="8">
        <v>0</v>
      </c>
      <c r="AM164" s="8">
        <v>500</v>
      </c>
      <c r="AN164" s="7">
        <v>0</v>
      </c>
      <c r="AO164" s="7">
        <v>0</v>
      </c>
      <c r="AP164" s="8">
        <v>0</v>
      </c>
      <c r="AQ164" s="7">
        <v>3112</v>
      </c>
      <c r="AR164" s="7">
        <v>7309</v>
      </c>
      <c r="AS164" s="7">
        <v>0</v>
      </c>
      <c r="AT164" s="8">
        <v>0</v>
      </c>
      <c r="AU164" s="7">
        <v>0</v>
      </c>
      <c r="AV164" s="7">
        <v>341970</v>
      </c>
      <c r="AW164" s="7"/>
      <c r="AX164" s="8">
        <v>0</v>
      </c>
      <c r="AY164" s="7">
        <v>1736890</v>
      </c>
      <c r="AZ164" s="8">
        <v>0</v>
      </c>
      <c r="BA164" s="7">
        <v>48670</v>
      </c>
      <c r="BB164" s="7">
        <v>131340</v>
      </c>
      <c r="BC164" s="8">
        <v>0</v>
      </c>
      <c r="BD164" s="8">
        <v>131340</v>
      </c>
      <c r="BE164" s="8">
        <v>0</v>
      </c>
      <c r="BF164" s="6">
        <v>0</v>
      </c>
      <c r="BG164" s="8">
        <v>48670</v>
      </c>
      <c r="BH164" s="8">
        <v>1736890</v>
      </c>
      <c r="BI164" s="8">
        <v>0</v>
      </c>
      <c r="BJ164" s="8">
        <v>0</v>
      </c>
      <c r="BK164" s="8">
        <v>0</v>
      </c>
      <c r="BL164" s="45">
        <v>1650575</v>
      </c>
      <c r="BM164" s="45">
        <v>1785560</v>
      </c>
      <c r="BN164" s="45">
        <v>3436135</v>
      </c>
      <c r="BO164" s="40" t="s">
        <v>376</v>
      </c>
      <c r="BP164" s="22" t="s">
        <v>389</v>
      </c>
      <c r="BQ164" s="52" t="s">
        <v>390</v>
      </c>
      <c r="BR164" s="55">
        <v>0</v>
      </c>
      <c r="BS164" s="50">
        <v>398.94752118890051</v>
      </c>
      <c r="BT164" s="80">
        <v>48.035801852953973</v>
      </c>
      <c r="BU164" s="75">
        <v>34.93556252176942</v>
      </c>
      <c r="BV164" s="14">
        <v>0</v>
      </c>
      <c r="BW164" s="14">
        <v>0</v>
      </c>
      <c r="BX164" s="14">
        <v>0</v>
      </c>
      <c r="BY164" s="14">
        <v>0</v>
      </c>
      <c r="BZ164" s="14">
        <v>40.840589806107047</v>
      </c>
      <c r="CA164" s="14">
        <v>58.039010797631484</v>
      </c>
      <c r="CB164" s="14">
        <v>39.703935910832463</v>
      </c>
      <c r="CC164" s="14">
        <v>97.742946708463947</v>
      </c>
      <c r="CD164" s="14">
        <v>15.249042145593871</v>
      </c>
      <c r="CE164" s="14">
        <v>0</v>
      </c>
      <c r="CF164" s="14">
        <v>201.65911993498202</v>
      </c>
      <c r="CG164" s="19">
        <v>0</v>
      </c>
    </row>
    <row r="165" spans="1:85" ht="13.8" x14ac:dyDescent="0.3">
      <c r="A165" s="3" t="s">
        <v>376</v>
      </c>
      <c r="B165" s="4" t="s">
        <v>391</v>
      </c>
      <c r="C165" s="4" t="s">
        <v>392</v>
      </c>
      <c r="D165" s="5">
        <v>2774</v>
      </c>
      <c r="E165" s="6">
        <v>0</v>
      </c>
      <c r="F165" s="6">
        <v>0</v>
      </c>
      <c r="G165" s="7">
        <v>0</v>
      </c>
      <c r="H165" s="6">
        <v>0</v>
      </c>
      <c r="I165" s="6">
        <v>0</v>
      </c>
      <c r="J165" s="7">
        <v>95371</v>
      </c>
      <c r="K165" s="7">
        <v>81580</v>
      </c>
      <c r="L165" s="8">
        <v>0</v>
      </c>
      <c r="M165" s="6">
        <v>0</v>
      </c>
      <c r="N165" s="7">
        <v>0</v>
      </c>
      <c r="O165" s="8">
        <v>0</v>
      </c>
      <c r="P165" s="6">
        <v>0</v>
      </c>
      <c r="Q165" s="6">
        <v>0</v>
      </c>
      <c r="R165" s="6">
        <v>0</v>
      </c>
      <c r="S165" s="7">
        <v>0</v>
      </c>
      <c r="T165" s="6">
        <v>0</v>
      </c>
      <c r="U165" s="6">
        <v>0</v>
      </c>
      <c r="V165" s="6">
        <v>0</v>
      </c>
      <c r="W165" s="7">
        <v>0</v>
      </c>
      <c r="X165" s="7">
        <v>163514</v>
      </c>
      <c r="Y165" s="6">
        <v>0</v>
      </c>
      <c r="Z165" s="7">
        <v>171300</v>
      </c>
      <c r="AA165" s="7">
        <v>0</v>
      </c>
      <c r="AB165" s="8">
        <v>0</v>
      </c>
      <c r="AC165" s="8">
        <v>0</v>
      </c>
      <c r="AD165" s="6">
        <v>0</v>
      </c>
      <c r="AE165" s="6">
        <v>0</v>
      </c>
      <c r="AF165" s="7">
        <v>44</v>
      </c>
      <c r="AG165" s="7">
        <v>2399</v>
      </c>
      <c r="AH165" s="7">
        <v>1510</v>
      </c>
      <c r="AI165" s="8">
        <v>0</v>
      </c>
      <c r="AJ165" s="7">
        <v>0</v>
      </c>
      <c r="AK165" s="8">
        <v>0</v>
      </c>
      <c r="AL165" s="8">
        <v>0</v>
      </c>
      <c r="AM165" s="8">
        <v>255</v>
      </c>
      <c r="AN165" s="7">
        <v>0</v>
      </c>
      <c r="AO165" s="7">
        <v>0</v>
      </c>
      <c r="AP165" s="8">
        <v>0</v>
      </c>
      <c r="AQ165" s="7">
        <v>1298</v>
      </c>
      <c r="AR165" s="7">
        <v>3050</v>
      </c>
      <c r="AS165" s="7">
        <v>0</v>
      </c>
      <c r="AT165" s="8">
        <v>0</v>
      </c>
      <c r="AU165" s="7">
        <v>0</v>
      </c>
      <c r="AV165" s="7">
        <v>9580</v>
      </c>
      <c r="AW165" s="7"/>
      <c r="AX165" s="8">
        <v>0</v>
      </c>
      <c r="AY165" s="7">
        <v>280660</v>
      </c>
      <c r="AZ165" s="8">
        <v>0</v>
      </c>
      <c r="BA165" s="7">
        <v>635</v>
      </c>
      <c r="BB165" s="7">
        <v>47900</v>
      </c>
      <c r="BC165" s="8">
        <v>0</v>
      </c>
      <c r="BD165" s="8">
        <v>47900</v>
      </c>
      <c r="BE165" s="8">
        <v>0</v>
      </c>
      <c r="BF165" s="6">
        <v>0</v>
      </c>
      <c r="BG165" s="8">
        <v>635</v>
      </c>
      <c r="BH165" s="8">
        <v>280660</v>
      </c>
      <c r="BI165" s="8">
        <v>0</v>
      </c>
      <c r="BJ165" s="8">
        <v>0</v>
      </c>
      <c r="BK165" s="8">
        <v>0</v>
      </c>
      <c r="BL165" s="45">
        <v>577801</v>
      </c>
      <c r="BM165" s="45">
        <v>281295</v>
      </c>
      <c r="BN165" s="45">
        <v>859096</v>
      </c>
      <c r="BO165" s="40" t="s">
        <v>376</v>
      </c>
      <c r="BP165" s="22" t="s">
        <v>391</v>
      </c>
      <c r="BQ165" s="52" t="s">
        <v>392</v>
      </c>
      <c r="BR165" s="55">
        <v>0</v>
      </c>
      <c r="BS165" s="50">
        <v>309.69574621485219</v>
      </c>
      <c r="BT165" s="80">
        <v>67.256860700084744</v>
      </c>
      <c r="BU165" s="75">
        <v>58.945205479452056</v>
      </c>
      <c r="BV165" s="14">
        <v>0</v>
      </c>
      <c r="BW165" s="14">
        <v>29.408795962509011</v>
      </c>
      <c r="BX165" s="14">
        <v>0</v>
      </c>
      <c r="BY165" s="14">
        <v>0</v>
      </c>
      <c r="BZ165" s="14">
        <v>34.380317231434752</v>
      </c>
      <c r="CA165" s="14">
        <v>61.751982696467195</v>
      </c>
      <c r="CB165" s="14">
        <v>3.4534967555875991</v>
      </c>
      <c r="CC165" s="14">
        <v>65.205479452054789</v>
      </c>
      <c r="CD165" s="14">
        <v>17.267483777937997</v>
      </c>
      <c r="CE165" s="14">
        <v>0</v>
      </c>
      <c r="CF165" s="14">
        <v>101.17519826964671</v>
      </c>
      <c r="CG165" s="19">
        <v>0</v>
      </c>
    </row>
    <row r="166" spans="1:85" ht="13.8" x14ac:dyDescent="0.3">
      <c r="A166" s="3" t="s">
        <v>376</v>
      </c>
      <c r="B166" s="4" t="s">
        <v>393</v>
      </c>
      <c r="C166" s="4" t="s">
        <v>394</v>
      </c>
      <c r="D166" s="5">
        <v>2344</v>
      </c>
      <c r="E166" s="6">
        <v>0</v>
      </c>
      <c r="F166" s="6">
        <v>0</v>
      </c>
      <c r="G166" s="7">
        <v>420</v>
      </c>
      <c r="H166" s="6">
        <v>0</v>
      </c>
      <c r="I166" s="6">
        <v>0</v>
      </c>
      <c r="J166" s="7">
        <v>65440</v>
      </c>
      <c r="K166" s="7">
        <v>52460</v>
      </c>
      <c r="L166" s="8">
        <v>0</v>
      </c>
      <c r="M166" s="6">
        <v>0</v>
      </c>
      <c r="N166" s="7">
        <v>0</v>
      </c>
      <c r="O166" s="8">
        <v>0</v>
      </c>
      <c r="P166" s="6">
        <v>0</v>
      </c>
      <c r="Q166" s="6">
        <v>0</v>
      </c>
      <c r="R166" s="6">
        <v>0</v>
      </c>
      <c r="S166" s="7">
        <v>0</v>
      </c>
      <c r="T166" s="6">
        <v>0</v>
      </c>
      <c r="U166" s="6">
        <v>0</v>
      </c>
      <c r="V166" s="6">
        <v>0</v>
      </c>
      <c r="W166" s="7">
        <v>0</v>
      </c>
      <c r="X166" s="7">
        <v>77200</v>
      </c>
      <c r="Y166" s="6">
        <v>0</v>
      </c>
      <c r="Z166" s="7">
        <v>217410</v>
      </c>
      <c r="AA166" s="7">
        <v>0</v>
      </c>
      <c r="AB166" s="8">
        <v>0</v>
      </c>
      <c r="AC166" s="8">
        <v>0</v>
      </c>
      <c r="AD166" s="6">
        <v>0</v>
      </c>
      <c r="AE166" s="6">
        <v>0</v>
      </c>
      <c r="AF166" s="7">
        <v>30</v>
      </c>
      <c r="AG166" s="7">
        <v>1622</v>
      </c>
      <c r="AH166" s="7">
        <v>1180</v>
      </c>
      <c r="AI166" s="8">
        <v>0</v>
      </c>
      <c r="AJ166" s="7">
        <v>0</v>
      </c>
      <c r="AK166" s="8">
        <v>0</v>
      </c>
      <c r="AL166" s="8">
        <v>0</v>
      </c>
      <c r="AM166" s="8">
        <v>200</v>
      </c>
      <c r="AN166" s="7">
        <v>0</v>
      </c>
      <c r="AO166" s="7">
        <v>0</v>
      </c>
      <c r="AP166" s="8">
        <v>0</v>
      </c>
      <c r="AQ166" s="7">
        <v>878</v>
      </c>
      <c r="AR166" s="7">
        <v>2062</v>
      </c>
      <c r="AS166" s="7">
        <v>0</v>
      </c>
      <c r="AT166" s="8">
        <v>0</v>
      </c>
      <c r="AU166" s="7">
        <v>0</v>
      </c>
      <c r="AV166" s="7">
        <v>134190</v>
      </c>
      <c r="AW166" s="7"/>
      <c r="AX166" s="8">
        <v>0</v>
      </c>
      <c r="AY166" s="7">
        <v>263380</v>
      </c>
      <c r="AZ166" s="8">
        <v>0</v>
      </c>
      <c r="BA166" s="7">
        <v>1620</v>
      </c>
      <c r="BB166" s="7">
        <v>41180</v>
      </c>
      <c r="BC166" s="8">
        <v>0</v>
      </c>
      <c r="BD166" s="8">
        <v>41180</v>
      </c>
      <c r="BE166" s="8">
        <v>0</v>
      </c>
      <c r="BF166" s="6">
        <v>0</v>
      </c>
      <c r="BG166" s="8">
        <v>1620</v>
      </c>
      <c r="BH166" s="8">
        <v>263380</v>
      </c>
      <c r="BI166" s="8">
        <v>0</v>
      </c>
      <c r="BJ166" s="8">
        <v>0</v>
      </c>
      <c r="BK166" s="8">
        <v>0</v>
      </c>
      <c r="BL166" s="45">
        <v>594272</v>
      </c>
      <c r="BM166" s="45">
        <v>265000</v>
      </c>
      <c r="BN166" s="45">
        <v>859272</v>
      </c>
      <c r="BO166" s="40" t="s">
        <v>376</v>
      </c>
      <c r="BP166" s="22" t="s">
        <v>393</v>
      </c>
      <c r="BQ166" s="52" t="s">
        <v>394</v>
      </c>
      <c r="BR166" s="55">
        <v>0</v>
      </c>
      <c r="BS166" s="50">
        <v>366.58361774744026</v>
      </c>
      <c r="BT166" s="80">
        <v>69.159940042268346</v>
      </c>
      <c r="BU166" s="75">
        <v>32.935153583617748</v>
      </c>
      <c r="BV166" s="14">
        <v>0.17918088737201365</v>
      </c>
      <c r="BW166" s="14">
        <v>22.380546075085324</v>
      </c>
      <c r="BX166" s="14">
        <v>0</v>
      </c>
      <c r="BY166" s="14">
        <v>0</v>
      </c>
      <c r="BZ166" s="14">
        <v>27.918088737201366</v>
      </c>
      <c r="CA166" s="14">
        <v>92.751706484641645</v>
      </c>
      <c r="CB166" s="14">
        <v>57.248293515358363</v>
      </c>
      <c r="CC166" s="14">
        <v>150</v>
      </c>
      <c r="CD166" s="14">
        <v>17.568259385665527</v>
      </c>
      <c r="CE166" s="14">
        <v>0</v>
      </c>
      <c r="CF166" s="14">
        <v>112.36348122866895</v>
      </c>
      <c r="CG166" s="19">
        <v>0</v>
      </c>
    </row>
    <row r="167" spans="1:85" ht="13.8" x14ac:dyDescent="0.3">
      <c r="A167" s="3" t="s">
        <v>376</v>
      </c>
      <c r="B167" s="4" t="s">
        <v>395</v>
      </c>
      <c r="C167" s="4" t="s">
        <v>396</v>
      </c>
      <c r="D167" s="5">
        <v>3669</v>
      </c>
      <c r="E167" s="6">
        <v>15</v>
      </c>
      <c r="F167" s="6">
        <v>0</v>
      </c>
      <c r="G167" s="7">
        <v>0</v>
      </c>
      <c r="H167" s="6">
        <v>0</v>
      </c>
      <c r="I167" s="6">
        <v>0</v>
      </c>
      <c r="J167" s="7">
        <v>150600</v>
      </c>
      <c r="K167" s="7">
        <v>132000</v>
      </c>
      <c r="L167" s="8">
        <v>0</v>
      </c>
      <c r="M167" s="6">
        <v>0</v>
      </c>
      <c r="N167" s="7">
        <v>0</v>
      </c>
      <c r="O167" s="8">
        <v>0</v>
      </c>
      <c r="P167" s="6">
        <v>0</v>
      </c>
      <c r="Q167" s="6">
        <v>0</v>
      </c>
      <c r="R167" s="6">
        <v>0</v>
      </c>
      <c r="S167" s="7">
        <v>0</v>
      </c>
      <c r="T167" s="6">
        <v>0</v>
      </c>
      <c r="U167" s="6">
        <v>0</v>
      </c>
      <c r="V167" s="6">
        <v>0</v>
      </c>
      <c r="W167" s="7">
        <v>0</v>
      </c>
      <c r="X167" s="7">
        <v>212080</v>
      </c>
      <c r="Y167" s="6">
        <v>0</v>
      </c>
      <c r="Z167" s="7">
        <v>520760</v>
      </c>
      <c r="AA167" s="7">
        <v>0</v>
      </c>
      <c r="AB167" s="8">
        <v>0</v>
      </c>
      <c r="AC167" s="8">
        <v>0</v>
      </c>
      <c r="AD167" s="6">
        <v>0</v>
      </c>
      <c r="AE167" s="6">
        <v>0</v>
      </c>
      <c r="AF167" s="7">
        <v>46</v>
      </c>
      <c r="AG167" s="7">
        <v>2511</v>
      </c>
      <c r="AH167" s="7">
        <v>2150</v>
      </c>
      <c r="AI167" s="8">
        <v>0</v>
      </c>
      <c r="AJ167" s="7">
        <v>0</v>
      </c>
      <c r="AK167" s="8">
        <v>0</v>
      </c>
      <c r="AL167" s="8">
        <v>0</v>
      </c>
      <c r="AM167" s="8">
        <v>200</v>
      </c>
      <c r="AN167" s="7">
        <v>0</v>
      </c>
      <c r="AO167" s="7">
        <v>0</v>
      </c>
      <c r="AP167" s="8">
        <v>0</v>
      </c>
      <c r="AQ167" s="7">
        <v>1359</v>
      </c>
      <c r="AR167" s="7">
        <v>3193</v>
      </c>
      <c r="AS167" s="7">
        <v>0</v>
      </c>
      <c r="AT167" s="8">
        <v>0</v>
      </c>
      <c r="AU167" s="7">
        <v>0</v>
      </c>
      <c r="AV167" s="7">
        <v>466000</v>
      </c>
      <c r="AW167" s="7"/>
      <c r="AX167" s="8">
        <v>0</v>
      </c>
      <c r="AY167" s="7">
        <v>385950</v>
      </c>
      <c r="AZ167" s="8">
        <v>0</v>
      </c>
      <c r="BA167" s="7">
        <v>56280</v>
      </c>
      <c r="BB167" s="7">
        <v>81820</v>
      </c>
      <c r="BC167" s="8">
        <v>0</v>
      </c>
      <c r="BD167" s="8">
        <v>81820</v>
      </c>
      <c r="BE167" s="8">
        <v>0</v>
      </c>
      <c r="BF167" s="6">
        <v>0</v>
      </c>
      <c r="BG167" s="8">
        <v>56280</v>
      </c>
      <c r="BH167" s="8">
        <v>385950</v>
      </c>
      <c r="BI167" s="8">
        <v>0</v>
      </c>
      <c r="BJ167" s="8">
        <v>0</v>
      </c>
      <c r="BK167" s="8">
        <v>0</v>
      </c>
      <c r="BL167" s="45">
        <v>1572734</v>
      </c>
      <c r="BM167" s="45">
        <v>442230</v>
      </c>
      <c r="BN167" s="45">
        <v>2014964</v>
      </c>
      <c r="BO167" s="40" t="s">
        <v>376</v>
      </c>
      <c r="BP167" s="22" t="s">
        <v>395</v>
      </c>
      <c r="BQ167" s="52" t="s">
        <v>396</v>
      </c>
      <c r="BR167" s="55">
        <v>0</v>
      </c>
      <c r="BS167" s="50">
        <v>549.18615426546739</v>
      </c>
      <c r="BT167" s="80">
        <v>78.052709626573971</v>
      </c>
      <c r="BU167" s="75">
        <v>57.803216135186702</v>
      </c>
      <c r="BV167" s="14">
        <v>0</v>
      </c>
      <c r="BW167" s="14">
        <v>35.977105478331971</v>
      </c>
      <c r="BX167" s="14">
        <v>0</v>
      </c>
      <c r="BY167" s="14">
        <v>0</v>
      </c>
      <c r="BZ167" s="14">
        <v>41.0466067048242</v>
      </c>
      <c r="CA167" s="14">
        <v>141.93513218860724</v>
      </c>
      <c r="CB167" s="14">
        <v>127.01008449168711</v>
      </c>
      <c r="CC167" s="14">
        <v>268.94521668029438</v>
      </c>
      <c r="CD167" s="14">
        <v>22.300354319978197</v>
      </c>
      <c r="CE167" s="14">
        <v>0</v>
      </c>
      <c r="CF167" s="14">
        <v>105.19215044971382</v>
      </c>
      <c r="CG167" s="19">
        <v>0</v>
      </c>
    </row>
    <row r="168" spans="1:85" ht="13.8" x14ac:dyDescent="0.3">
      <c r="A168" s="3" t="s">
        <v>376</v>
      </c>
      <c r="B168" s="4" t="s">
        <v>397</v>
      </c>
      <c r="C168" s="4" t="s">
        <v>398</v>
      </c>
      <c r="D168" s="5">
        <v>3127</v>
      </c>
      <c r="E168" s="6">
        <v>137</v>
      </c>
      <c r="F168" s="6">
        <v>89433</v>
      </c>
      <c r="G168" s="7">
        <v>10500</v>
      </c>
      <c r="H168" s="6">
        <v>28380</v>
      </c>
      <c r="I168" s="6">
        <v>5200</v>
      </c>
      <c r="J168" s="7">
        <v>0</v>
      </c>
      <c r="K168" s="7">
        <v>37090</v>
      </c>
      <c r="L168" s="8">
        <v>10</v>
      </c>
      <c r="M168" s="6">
        <v>135</v>
      </c>
      <c r="N168" s="7">
        <v>0</v>
      </c>
      <c r="O168" s="8">
        <v>0</v>
      </c>
      <c r="P168" s="6">
        <v>0</v>
      </c>
      <c r="Q168" s="6">
        <v>0</v>
      </c>
      <c r="R168" s="6">
        <v>0</v>
      </c>
      <c r="S168" s="7">
        <v>0</v>
      </c>
      <c r="T168" s="6">
        <v>0</v>
      </c>
      <c r="U168" s="6">
        <v>0</v>
      </c>
      <c r="V168" s="6">
        <v>0</v>
      </c>
      <c r="W168" s="7">
        <v>0</v>
      </c>
      <c r="X168" s="7">
        <v>94860</v>
      </c>
      <c r="Y168" s="6">
        <v>163430</v>
      </c>
      <c r="Z168" s="7">
        <v>216510</v>
      </c>
      <c r="AA168" s="7">
        <v>6770</v>
      </c>
      <c r="AB168" s="8">
        <v>0</v>
      </c>
      <c r="AC168" s="8">
        <v>0</v>
      </c>
      <c r="AD168" s="6">
        <v>0</v>
      </c>
      <c r="AE168" s="6">
        <v>0</v>
      </c>
      <c r="AF168" s="7">
        <v>180</v>
      </c>
      <c r="AG168" s="7">
        <v>8600</v>
      </c>
      <c r="AH168" s="7">
        <v>785</v>
      </c>
      <c r="AI168" s="8">
        <v>0</v>
      </c>
      <c r="AJ168" s="7">
        <v>450</v>
      </c>
      <c r="AK168" s="8">
        <v>0</v>
      </c>
      <c r="AL168" s="8">
        <v>0</v>
      </c>
      <c r="AM168" s="8">
        <v>0</v>
      </c>
      <c r="AN168" s="7">
        <v>388</v>
      </c>
      <c r="AO168" s="7">
        <v>315</v>
      </c>
      <c r="AP168" s="8">
        <v>0</v>
      </c>
      <c r="AQ168" s="7">
        <v>10460</v>
      </c>
      <c r="AR168" s="7">
        <v>7450</v>
      </c>
      <c r="AS168" s="7">
        <v>15320</v>
      </c>
      <c r="AT168" s="8">
        <v>180220</v>
      </c>
      <c r="AU168" s="7">
        <v>50000</v>
      </c>
      <c r="AV168" s="7">
        <v>10120</v>
      </c>
      <c r="AW168" s="7"/>
      <c r="AX168" s="8">
        <v>0</v>
      </c>
      <c r="AY168" s="7">
        <v>499000</v>
      </c>
      <c r="AZ168" s="8">
        <v>0</v>
      </c>
      <c r="BA168" s="7">
        <v>58630</v>
      </c>
      <c r="BB168" s="7">
        <v>74720</v>
      </c>
      <c r="BC168" s="8">
        <v>0</v>
      </c>
      <c r="BD168" s="8">
        <v>74720</v>
      </c>
      <c r="BE168" s="8">
        <v>0</v>
      </c>
      <c r="BF168" s="6">
        <v>0</v>
      </c>
      <c r="BG168" s="8">
        <v>58630</v>
      </c>
      <c r="BH168" s="8">
        <v>499000</v>
      </c>
      <c r="BI168" s="8">
        <v>0</v>
      </c>
      <c r="BJ168" s="8">
        <v>0</v>
      </c>
      <c r="BK168" s="8">
        <v>0</v>
      </c>
      <c r="BL168" s="45">
        <v>1011463</v>
      </c>
      <c r="BM168" s="45">
        <v>557630</v>
      </c>
      <c r="BN168" s="45">
        <v>1569093</v>
      </c>
      <c r="BO168" s="40" t="s">
        <v>376</v>
      </c>
      <c r="BP168" s="22" t="s">
        <v>397</v>
      </c>
      <c r="BQ168" s="52" t="s">
        <v>398</v>
      </c>
      <c r="BR168" s="55">
        <v>0</v>
      </c>
      <c r="BS168" s="50">
        <v>501.78861528621684</v>
      </c>
      <c r="BT168" s="80">
        <v>64.461634842549159</v>
      </c>
      <c r="BU168" s="75">
        <v>58.936040933802367</v>
      </c>
      <c r="BV168" s="14">
        <v>60.991365526063319</v>
      </c>
      <c r="BW168" s="14">
        <v>64.125359769747362</v>
      </c>
      <c r="BX168" s="14">
        <v>13.975055964182923</v>
      </c>
      <c r="BY168" s="14">
        <v>17.65270227054685</v>
      </c>
      <c r="BZ168" s="14">
        <v>0</v>
      </c>
      <c r="CA168" s="14">
        <v>69.238887112248165</v>
      </c>
      <c r="CB168" s="14">
        <v>3.236328749600256</v>
      </c>
      <c r="CC168" s="14">
        <v>72.475215861848412</v>
      </c>
      <c r="CD168" s="14">
        <v>23.895107131435882</v>
      </c>
      <c r="CE168" s="14">
        <v>0</v>
      </c>
      <c r="CF168" s="14">
        <v>159.57787016309561</v>
      </c>
      <c r="CG168" s="19">
        <v>0</v>
      </c>
    </row>
    <row r="169" spans="1:85" ht="13.8" x14ac:dyDescent="0.3">
      <c r="A169" s="3" t="s">
        <v>376</v>
      </c>
      <c r="B169" s="4" t="s">
        <v>399</v>
      </c>
      <c r="C169" s="4" t="s">
        <v>400</v>
      </c>
      <c r="D169" s="5">
        <v>969</v>
      </c>
      <c r="E169" s="6">
        <v>36</v>
      </c>
      <c r="F169" s="6">
        <v>0</v>
      </c>
      <c r="G169" s="7">
        <v>0</v>
      </c>
      <c r="H169" s="6">
        <v>0</v>
      </c>
      <c r="I169" s="6">
        <v>0</v>
      </c>
      <c r="J169" s="7">
        <v>54040</v>
      </c>
      <c r="K169" s="7">
        <v>5780</v>
      </c>
      <c r="L169" s="8">
        <v>0</v>
      </c>
      <c r="M169" s="6">
        <v>0</v>
      </c>
      <c r="N169" s="7">
        <v>0</v>
      </c>
      <c r="O169" s="8">
        <v>0</v>
      </c>
      <c r="P169" s="6">
        <v>0</v>
      </c>
      <c r="Q169" s="6">
        <v>0</v>
      </c>
      <c r="R169" s="6">
        <v>0</v>
      </c>
      <c r="S169" s="7">
        <v>0</v>
      </c>
      <c r="T169" s="6">
        <v>0</v>
      </c>
      <c r="U169" s="6">
        <v>0</v>
      </c>
      <c r="V169" s="6">
        <v>0</v>
      </c>
      <c r="W169" s="7">
        <v>0</v>
      </c>
      <c r="X169" s="7">
        <v>30920</v>
      </c>
      <c r="Y169" s="6">
        <v>0</v>
      </c>
      <c r="Z169" s="7">
        <v>64460</v>
      </c>
      <c r="AA169" s="7">
        <v>3910</v>
      </c>
      <c r="AB169" s="8">
        <v>0</v>
      </c>
      <c r="AC169" s="8">
        <v>0</v>
      </c>
      <c r="AD169" s="6">
        <v>0</v>
      </c>
      <c r="AE169" s="6">
        <v>0</v>
      </c>
      <c r="AF169" s="7">
        <v>0</v>
      </c>
      <c r="AG169" s="7">
        <v>1522</v>
      </c>
      <c r="AH169" s="7">
        <v>510</v>
      </c>
      <c r="AI169" s="8">
        <v>0</v>
      </c>
      <c r="AJ169" s="7">
        <v>0</v>
      </c>
      <c r="AK169" s="8">
        <v>0</v>
      </c>
      <c r="AL169" s="8">
        <v>0</v>
      </c>
      <c r="AM169" s="8">
        <v>200</v>
      </c>
      <c r="AN169" s="7">
        <v>0</v>
      </c>
      <c r="AO169" s="7">
        <v>0</v>
      </c>
      <c r="AP169" s="8">
        <v>0</v>
      </c>
      <c r="AQ169" s="7">
        <v>980</v>
      </c>
      <c r="AR169" s="7">
        <v>2441</v>
      </c>
      <c r="AS169" s="7">
        <v>0</v>
      </c>
      <c r="AT169" s="8">
        <v>0</v>
      </c>
      <c r="AU169" s="7">
        <v>0</v>
      </c>
      <c r="AV169" s="7">
        <v>119070</v>
      </c>
      <c r="AW169" s="7"/>
      <c r="AX169" s="8">
        <v>400</v>
      </c>
      <c r="AY169" s="7">
        <v>90750</v>
      </c>
      <c r="AZ169" s="8">
        <v>0</v>
      </c>
      <c r="BA169" s="7">
        <v>0</v>
      </c>
      <c r="BB169" s="7">
        <v>49460</v>
      </c>
      <c r="BC169" s="8">
        <v>0</v>
      </c>
      <c r="BD169" s="8">
        <v>49460</v>
      </c>
      <c r="BE169" s="8">
        <v>0</v>
      </c>
      <c r="BF169" s="6">
        <v>0</v>
      </c>
      <c r="BG169" s="8">
        <v>0</v>
      </c>
      <c r="BH169" s="8">
        <v>90750</v>
      </c>
      <c r="BI169" s="8">
        <v>0</v>
      </c>
      <c r="BJ169" s="8">
        <v>0</v>
      </c>
      <c r="BK169" s="8">
        <v>0</v>
      </c>
      <c r="BL169" s="45">
        <v>333329</v>
      </c>
      <c r="BM169" s="45">
        <v>90750</v>
      </c>
      <c r="BN169" s="45">
        <v>424079</v>
      </c>
      <c r="BO169" s="40" t="s">
        <v>376</v>
      </c>
      <c r="BP169" s="22" t="s">
        <v>399</v>
      </c>
      <c r="BQ169" s="52" t="s">
        <v>400</v>
      </c>
      <c r="BR169" s="55">
        <v>8250</v>
      </c>
      <c r="BS169" s="50">
        <v>446.15995872033022</v>
      </c>
      <c r="BT169" s="80">
        <v>79.009041725167634</v>
      </c>
      <c r="BU169" s="75">
        <v>31.909184726522188</v>
      </c>
      <c r="BV169" s="14">
        <v>0</v>
      </c>
      <c r="BW169" s="14">
        <v>5.9649122807017543</v>
      </c>
      <c r="BX169" s="14">
        <v>0</v>
      </c>
      <c r="BY169" s="14">
        <v>0</v>
      </c>
      <c r="BZ169" s="14">
        <v>55.768833849329205</v>
      </c>
      <c r="CA169" s="14">
        <v>66.522187822497415</v>
      </c>
      <c r="CB169" s="14">
        <v>122.87925696594428</v>
      </c>
      <c r="CC169" s="14">
        <v>189.40144478844169</v>
      </c>
      <c r="CD169" s="14">
        <v>51.042311661506709</v>
      </c>
      <c r="CE169" s="14">
        <v>0</v>
      </c>
      <c r="CF169" s="14">
        <v>93.653250773993804</v>
      </c>
      <c r="CG169" s="19">
        <v>0</v>
      </c>
    </row>
    <row r="170" spans="1:85" ht="13.8" x14ac:dyDescent="0.3">
      <c r="A170" s="3" t="s">
        <v>376</v>
      </c>
      <c r="B170" s="4" t="s">
        <v>401</v>
      </c>
      <c r="C170" s="4" t="s">
        <v>402</v>
      </c>
      <c r="D170" s="5">
        <v>5391</v>
      </c>
      <c r="E170" s="6">
        <v>0</v>
      </c>
      <c r="F170" s="6">
        <v>52900</v>
      </c>
      <c r="G170" s="7">
        <v>0</v>
      </c>
      <c r="H170" s="6">
        <v>0</v>
      </c>
      <c r="I170" s="6">
        <v>0</v>
      </c>
      <c r="J170" s="7">
        <v>275650</v>
      </c>
      <c r="K170" s="7">
        <v>105920</v>
      </c>
      <c r="L170" s="8">
        <v>0</v>
      </c>
      <c r="M170" s="6">
        <v>0</v>
      </c>
      <c r="N170" s="7">
        <v>0</v>
      </c>
      <c r="O170" s="8">
        <v>0</v>
      </c>
      <c r="P170" s="6">
        <v>0</v>
      </c>
      <c r="Q170" s="6">
        <v>0</v>
      </c>
      <c r="R170" s="6">
        <v>0</v>
      </c>
      <c r="S170" s="7">
        <v>0</v>
      </c>
      <c r="T170" s="6">
        <v>0</v>
      </c>
      <c r="U170" s="6">
        <v>0</v>
      </c>
      <c r="V170" s="6">
        <v>0</v>
      </c>
      <c r="W170" s="7">
        <v>0</v>
      </c>
      <c r="X170" s="7">
        <v>257900</v>
      </c>
      <c r="Y170" s="6">
        <v>0</v>
      </c>
      <c r="Z170" s="7">
        <v>817950</v>
      </c>
      <c r="AA170" s="7">
        <v>0</v>
      </c>
      <c r="AB170" s="8">
        <v>0</v>
      </c>
      <c r="AC170" s="8">
        <v>0</v>
      </c>
      <c r="AD170" s="6">
        <v>0</v>
      </c>
      <c r="AE170" s="6">
        <v>0</v>
      </c>
      <c r="AF170" s="7">
        <v>150</v>
      </c>
      <c r="AG170" s="7">
        <v>7306</v>
      </c>
      <c r="AH170" s="7">
        <v>3750</v>
      </c>
      <c r="AI170" s="8">
        <v>0</v>
      </c>
      <c r="AJ170" s="7">
        <v>0</v>
      </c>
      <c r="AK170" s="8">
        <v>0</v>
      </c>
      <c r="AL170" s="8">
        <v>0</v>
      </c>
      <c r="AM170" s="8">
        <v>600</v>
      </c>
      <c r="AN170" s="7">
        <v>0</v>
      </c>
      <c r="AO170" s="7">
        <v>194</v>
      </c>
      <c r="AP170" s="8">
        <v>0</v>
      </c>
      <c r="AQ170" s="7">
        <v>5713</v>
      </c>
      <c r="AR170" s="7">
        <v>6666</v>
      </c>
      <c r="AS170" s="7">
        <v>312080</v>
      </c>
      <c r="AT170" s="8">
        <v>0</v>
      </c>
      <c r="AU170" s="7">
        <v>0</v>
      </c>
      <c r="AV170" s="7">
        <v>521470</v>
      </c>
      <c r="AW170" s="7"/>
      <c r="AX170" s="8">
        <v>700</v>
      </c>
      <c r="AY170" s="7">
        <v>1292260</v>
      </c>
      <c r="AZ170" s="8">
        <v>0</v>
      </c>
      <c r="BA170" s="7">
        <v>36220</v>
      </c>
      <c r="BB170" s="7">
        <v>228200</v>
      </c>
      <c r="BC170" s="8">
        <v>0</v>
      </c>
      <c r="BD170" s="8">
        <v>228200</v>
      </c>
      <c r="BE170" s="8">
        <v>0</v>
      </c>
      <c r="BF170" s="6">
        <v>0</v>
      </c>
      <c r="BG170" s="8">
        <v>36220</v>
      </c>
      <c r="BH170" s="8">
        <v>1292260</v>
      </c>
      <c r="BI170" s="8">
        <v>0</v>
      </c>
      <c r="BJ170" s="8">
        <v>0</v>
      </c>
      <c r="BK170" s="8">
        <v>0</v>
      </c>
      <c r="BL170" s="45">
        <v>2596449</v>
      </c>
      <c r="BM170" s="45">
        <v>1328480</v>
      </c>
      <c r="BN170" s="45">
        <v>3924929</v>
      </c>
      <c r="BO170" s="40" t="s">
        <v>376</v>
      </c>
      <c r="BP170" s="22" t="s">
        <v>401</v>
      </c>
      <c r="BQ170" s="52" t="s">
        <v>402</v>
      </c>
      <c r="BR170" s="55">
        <v>0</v>
      </c>
      <c r="BS170" s="50">
        <v>728.05212391022076</v>
      </c>
      <c r="BT170" s="80">
        <v>66.152763527696933</v>
      </c>
      <c r="BU170" s="75">
        <v>57.651641624930441</v>
      </c>
      <c r="BV170" s="14">
        <v>0</v>
      </c>
      <c r="BW170" s="14">
        <v>19.647560749397144</v>
      </c>
      <c r="BX170" s="14">
        <v>57.889074383231311</v>
      </c>
      <c r="BY170" s="14">
        <v>0</v>
      </c>
      <c r="BZ170" s="14">
        <v>51.131515488777595</v>
      </c>
      <c r="CA170" s="14">
        <v>151.72509738452976</v>
      </c>
      <c r="CB170" s="14">
        <v>96.729734743090333</v>
      </c>
      <c r="CC170" s="14">
        <v>248.45483212762011</v>
      </c>
      <c r="CD170" s="14">
        <v>42.329808940827306</v>
      </c>
      <c r="CE170" s="14">
        <v>0</v>
      </c>
      <c r="CF170" s="14">
        <v>239.70691893897236</v>
      </c>
      <c r="CG170" s="19">
        <v>0</v>
      </c>
    </row>
    <row r="171" spans="1:85" ht="13.8" x14ac:dyDescent="0.3">
      <c r="A171" s="3" t="s">
        <v>376</v>
      </c>
      <c r="B171" s="4" t="s">
        <v>403</v>
      </c>
      <c r="C171" s="4" t="s">
        <v>404</v>
      </c>
      <c r="D171" s="5">
        <v>9261</v>
      </c>
      <c r="E171" s="6">
        <v>0</v>
      </c>
      <c r="F171" s="6">
        <v>0</v>
      </c>
      <c r="G171" s="7">
        <v>0</v>
      </c>
      <c r="H171" s="6">
        <v>0</v>
      </c>
      <c r="I171" s="6">
        <v>0</v>
      </c>
      <c r="J171" s="7">
        <v>508920</v>
      </c>
      <c r="K171" s="7">
        <v>0</v>
      </c>
      <c r="L171" s="8">
        <v>0</v>
      </c>
      <c r="M171" s="6">
        <v>0</v>
      </c>
      <c r="N171" s="7">
        <v>0</v>
      </c>
      <c r="O171" s="8">
        <v>0</v>
      </c>
      <c r="P171" s="6">
        <v>0</v>
      </c>
      <c r="Q171" s="6">
        <v>0</v>
      </c>
      <c r="R171" s="6">
        <v>0</v>
      </c>
      <c r="S171" s="7">
        <v>0</v>
      </c>
      <c r="T171" s="6">
        <v>0</v>
      </c>
      <c r="U171" s="6">
        <v>0</v>
      </c>
      <c r="V171" s="6">
        <v>0</v>
      </c>
      <c r="W171" s="7">
        <v>0</v>
      </c>
      <c r="X171" s="7">
        <v>352900</v>
      </c>
      <c r="Y171" s="6">
        <v>0</v>
      </c>
      <c r="Z171" s="7">
        <v>798900</v>
      </c>
      <c r="AA171" s="7">
        <v>27585</v>
      </c>
      <c r="AB171" s="8">
        <v>0</v>
      </c>
      <c r="AC171" s="8">
        <v>0</v>
      </c>
      <c r="AD171" s="6">
        <v>0</v>
      </c>
      <c r="AE171" s="6">
        <v>0</v>
      </c>
      <c r="AF171" s="7">
        <v>128</v>
      </c>
      <c r="AG171" s="7">
        <v>7045</v>
      </c>
      <c r="AH171" s="7">
        <v>7840</v>
      </c>
      <c r="AI171" s="8">
        <v>0</v>
      </c>
      <c r="AJ171" s="7">
        <v>0</v>
      </c>
      <c r="AK171" s="8">
        <v>0</v>
      </c>
      <c r="AL171" s="8">
        <v>0</v>
      </c>
      <c r="AM171" s="8">
        <v>600</v>
      </c>
      <c r="AN171" s="7">
        <v>0</v>
      </c>
      <c r="AO171" s="7">
        <v>0</v>
      </c>
      <c r="AP171" s="8">
        <v>0</v>
      </c>
      <c r="AQ171" s="7">
        <v>3814</v>
      </c>
      <c r="AR171" s="7">
        <v>8959</v>
      </c>
      <c r="AS171" s="7">
        <v>0</v>
      </c>
      <c r="AT171" s="8">
        <v>0</v>
      </c>
      <c r="AU171" s="7">
        <v>0</v>
      </c>
      <c r="AV171" s="7">
        <v>63890</v>
      </c>
      <c r="AW171" s="7"/>
      <c r="AX171" s="8">
        <v>0</v>
      </c>
      <c r="AY171" s="7">
        <v>454650</v>
      </c>
      <c r="AZ171" s="8">
        <v>0</v>
      </c>
      <c r="BA171" s="7">
        <v>3320</v>
      </c>
      <c r="BB171" s="7">
        <v>148660</v>
      </c>
      <c r="BC171" s="8">
        <v>0</v>
      </c>
      <c r="BD171" s="8">
        <v>148660</v>
      </c>
      <c r="BE171" s="8">
        <v>0</v>
      </c>
      <c r="BF171" s="6">
        <v>0</v>
      </c>
      <c r="BG171" s="8">
        <v>3320</v>
      </c>
      <c r="BH171" s="8">
        <v>454650</v>
      </c>
      <c r="BI171" s="8">
        <v>0</v>
      </c>
      <c r="BJ171" s="8">
        <v>0</v>
      </c>
      <c r="BK171" s="8">
        <v>0</v>
      </c>
      <c r="BL171" s="45">
        <v>1929241</v>
      </c>
      <c r="BM171" s="45">
        <v>457970</v>
      </c>
      <c r="BN171" s="45">
        <v>2387211</v>
      </c>
      <c r="BO171" s="40" t="s">
        <v>376</v>
      </c>
      <c r="BP171" s="22" t="s">
        <v>403</v>
      </c>
      <c r="BQ171" s="52" t="s">
        <v>404</v>
      </c>
      <c r="BR171" s="55">
        <v>123500</v>
      </c>
      <c r="BS171" s="50">
        <v>271.1058201058201</v>
      </c>
      <c r="BT171" s="80">
        <v>81.759350239832457</v>
      </c>
      <c r="BU171" s="75">
        <v>38.10603606521974</v>
      </c>
      <c r="BV171" s="14">
        <v>0</v>
      </c>
      <c r="BW171" s="14">
        <v>0</v>
      </c>
      <c r="BX171" s="14">
        <v>0</v>
      </c>
      <c r="BY171" s="14">
        <v>0</v>
      </c>
      <c r="BZ171" s="14">
        <v>54.953028830579854</v>
      </c>
      <c r="CA171" s="14">
        <v>86.264982183349531</v>
      </c>
      <c r="CB171" s="14">
        <v>6.8988230212720012</v>
      </c>
      <c r="CC171" s="14">
        <v>93.163805204621525</v>
      </c>
      <c r="CD171" s="14">
        <v>16.052262174711153</v>
      </c>
      <c r="CE171" s="14">
        <v>0</v>
      </c>
      <c r="CF171" s="14">
        <v>49.09297052154195</v>
      </c>
      <c r="CG171" s="19">
        <v>0</v>
      </c>
    </row>
    <row r="172" spans="1:85" ht="13.8" x14ac:dyDescent="0.3">
      <c r="A172" s="3" t="s">
        <v>376</v>
      </c>
      <c r="B172" s="4" t="s">
        <v>405</v>
      </c>
      <c r="C172" s="4" t="s">
        <v>406</v>
      </c>
      <c r="D172" s="5">
        <v>1301</v>
      </c>
      <c r="E172" s="6">
        <v>0</v>
      </c>
      <c r="F172" s="6">
        <v>1320</v>
      </c>
      <c r="G172" s="7">
        <v>46080</v>
      </c>
      <c r="H172" s="6">
        <v>22460</v>
      </c>
      <c r="I172" s="6">
        <v>0</v>
      </c>
      <c r="J172" s="7">
        <v>0</v>
      </c>
      <c r="K172" s="7">
        <v>49320</v>
      </c>
      <c r="L172" s="8">
        <v>0</v>
      </c>
      <c r="M172" s="6">
        <v>0</v>
      </c>
      <c r="N172" s="7">
        <v>13300</v>
      </c>
      <c r="O172" s="8">
        <v>0</v>
      </c>
      <c r="P172" s="6">
        <v>0</v>
      </c>
      <c r="Q172" s="6">
        <v>0</v>
      </c>
      <c r="R172" s="6">
        <v>40</v>
      </c>
      <c r="S172" s="7">
        <v>0</v>
      </c>
      <c r="T172" s="6">
        <v>0</v>
      </c>
      <c r="U172" s="6">
        <v>0</v>
      </c>
      <c r="V172" s="6">
        <v>0</v>
      </c>
      <c r="W172" s="7">
        <v>15000</v>
      </c>
      <c r="X172" s="7">
        <v>57920</v>
      </c>
      <c r="Y172" s="6">
        <v>0</v>
      </c>
      <c r="Z172" s="7">
        <v>64880</v>
      </c>
      <c r="AA172" s="7">
        <v>5070</v>
      </c>
      <c r="AB172" s="8">
        <v>0</v>
      </c>
      <c r="AC172" s="8">
        <v>0</v>
      </c>
      <c r="AD172" s="6">
        <v>0</v>
      </c>
      <c r="AE172" s="6">
        <v>0</v>
      </c>
      <c r="AF172" s="7">
        <v>0</v>
      </c>
      <c r="AG172" s="7">
        <v>3420</v>
      </c>
      <c r="AH172" s="7">
        <v>560</v>
      </c>
      <c r="AI172" s="8">
        <v>850</v>
      </c>
      <c r="AJ172" s="7">
        <v>0</v>
      </c>
      <c r="AK172" s="8">
        <v>0</v>
      </c>
      <c r="AL172" s="8">
        <v>0</v>
      </c>
      <c r="AM172" s="8">
        <v>0</v>
      </c>
      <c r="AN172" s="7">
        <v>0</v>
      </c>
      <c r="AO172" s="7">
        <v>0</v>
      </c>
      <c r="AP172" s="8">
        <v>0</v>
      </c>
      <c r="AQ172" s="7">
        <v>3400</v>
      </c>
      <c r="AR172" s="7">
        <v>4800</v>
      </c>
      <c r="AS172" s="7">
        <v>0</v>
      </c>
      <c r="AT172" s="8">
        <v>2400</v>
      </c>
      <c r="AU172" s="7">
        <v>0</v>
      </c>
      <c r="AV172" s="7">
        <v>0</v>
      </c>
      <c r="AW172" s="7"/>
      <c r="AX172" s="8">
        <v>0</v>
      </c>
      <c r="AY172" s="7">
        <v>147190</v>
      </c>
      <c r="AZ172" s="8">
        <v>0</v>
      </c>
      <c r="BA172" s="7">
        <v>0</v>
      </c>
      <c r="BB172" s="7">
        <v>30020</v>
      </c>
      <c r="BC172" s="8">
        <v>0</v>
      </c>
      <c r="BD172" s="8">
        <v>30020</v>
      </c>
      <c r="BE172" s="8">
        <v>0</v>
      </c>
      <c r="BF172" s="6">
        <v>0</v>
      </c>
      <c r="BG172" s="8">
        <v>0</v>
      </c>
      <c r="BH172" s="8">
        <v>147190</v>
      </c>
      <c r="BI172" s="8">
        <v>0</v>
      </c>
      <c r="BJ172" s="8">
        <v>0</v>
      </c>
      <c r="BK172" s="8">
        <v>0</v>
      </c>
      <c r="BL172" s="45">
        <v>320840</v>
      </c>
      <c r="BM172" s="45">
        <v>147190</v>
      </c>
      <c r="BN172" s="45">
        <v>468030</v>
      </c>
      <c r="BO172" s="40" t="s">
        <v>376</v>
      </c>
      <c r="BP172" s="22" t="s">
        <v>405</v>
      </c>
      <c r="BQ172" s="52" t="s">
        <v>406</v>
      </c>
      <c r="BR172" s="55">
        <v>0</v>
      </c>
      <c r="BS172" s="50">
        <v>359.74634896233664</v>
      </c>
      <c r="BT172" s="80">
        <v>68.551161250347207</v>
      </c>
      <c r="BU172" s="75">
        <v>45.534204458109144</v>
      </c>
      <c r="BV172" s="14">
        <v>37.263643351268257</v>
      </c>
      <c r="BW172" s="14">
        <v>37.909300538047653</v>
      </c>
      <c r="BX172" s="14">
        <v>17.263643351268254</v>
      </c>
      <c r="BY172" s="14">
        <v>0</v>
      </c>
      <c r="BZ172" s="14">
        <v>0</v>
      </c>
      <c r="CA172" s="14">
        <v>49.869331283627979</v>
      </c>
      <c r="CB172" s="14">
        <v>0</v>
      </c>
      <c r="CC172" s="14">
        <v>49.869331283627979</v>
      </c>
      <c r="CD172" s="14">
        <v>23.074558032282859</v>
      </c>
      <c r="CE172" s="14">
        <v>0</v>
      </c>
      <c r="CF172" s="14">
        <v>113.13604919292851</v>
      </c>
      <c r="CG172" s="19">
        <v>11.529592621060722</v>
      </c>
    </row>
    <row r="173" spans="1:85" ht="13.8" x14ac:dyDescent="0.3">
      <c r="A173" s="3" t="s">
        <v>376</v>
      </c>
      <c r="B173" s="4" t="s">
        <v>407</v>
      </c>
      <c r="C173" s="4" t="s">
        <v>408</v>
      </c>
      <c r="D173" s="5">
        <v>16139</v>
      </c>
      <c r="E173" s="6">
        <v>0</v>
      </c>
      <c r="F173" s="6">
        <v>181420</v>
      </c>
      <c r="G173" s="7">
        <v>0</v>
      </c>
      <c r="H173" s="6">
        <v>0</v>
      </c>
      <c r="I173" s="6">
        <v>0</v>
      </c>
      <c r="J173" s="7">
        <v>979460</v>
      </c>
      <c r="K173" s="7">
        <v>122680</v>
      </c>
      <c r="L173" s="8">
        <v>0</v>
      </c>
      <c r="M173" s="6">
        <v>0</v>
      </c>
      <c r="N173" s="7">
        <v>0</v>
      </c>
      <c r="O173" s="8">
        <v>0</v>
      </c>
      <c r="P173" s="6">
        <v>0</v>
      </c>
      <c r="Q173" s="6">
        <v>0</v>
      </c>
      <c r="R173" s="6">
        <v>0</v>
      </c>
      <c r="S173" s="7">
        <v>0</v>
      </c>
      <c r="T173" s="6">
        <v>0</v>
      </c>
      <c r="U173" s="6">
        <v>0</v>
      </c>
      <c r="V173" s="6">
        <v>0</v>
      </c>
      <c r="W173" s="7">
        <v>122980</v>
      </c>
      <c r="X173" s="7">
        <v>731190</v>
      </c>
      <c r="Y173" s="6">
        <v>0</v>
      </c>
      <c r="Z173" s="7">
        <v>2183850</v>
      </c>
      <c r="AA173" s="7">
        <v>1320</v>
      </c>
      <c r="AB173" s="8">
        <v>0</v>
      </c>
      <c r="AC173" s="8">
        <v>0</v>
      </c>
      <c r="AD173" s="6">
        <v>0</v>
      </c>
      <c r="AE173" s="6">
        <v>0</v>
      </c>
      <c r="AF173" s="7">
        <v>530</v>
      </c>
      <c r="AG173" s="7">
        <v>21100</v>
      </c>
      <c r="AH173" s="7">
        <v>5280</v>
      </c>
      <c r="AI173" s="8">
        <v>0</v>
      </c>
      <c r="AJ173" s="7">
        <v>0</v>
      </c>
      <c r="AK173" s="8">
        <v>0</v>
      </c>
      <c r="AL173" s="8">
        <v>0</v>
      </c>
      <c r="AM173" s="8">
        <v>2200</v>
      </c>
      <c r="AN173" s="7">
        <v>0</v>
      </c>
      <c r="AO173" s="7">
        <v>0</v>
      </c>
      <c r="AP173" s="8">
        <v>0</v>
      </c>
      <c r="AQ173" s="7">
        <v>18630</v>
      </c>
      <c r="AR173" s="7">
        <v>33860</v>
      </c>
      <c r="AS173" s="7">
        <v>306720</v>
      </c>
      <c r="AT173" s="8">
        <v>0</v>
      </c>
      <c r="AU173" s="7">
        <v>0</v>
      </c>
      <c r="AV173" s="7">
        <v>1505840</v>
      </c>
      <c r="AW173" s="7"/>
      <c r="AX173" s="8">
        <v>4340</v>
      </c>
      <c r="AY173" s="7">
        <v>3713410</v>
      </c>
      <c r="AZ173" s="8">
        <v>0</v>
      </c>
      <c r="BA173" s="7">
        <v>219980</v>
      </c>
      <c r="BB173" s="7">
        <v>844080</v>
      </c>
      <c r="BC173" s="8">
        <v>0</v>
      </c>
      <c r="BD173" s="8">
        <v>844080</v>
      </c>
      <c r="BE173" s="8">
        <v>0</v>
      </c>
      <c r="BF173" s="6">
        <v>0</v>
      </c>
      <c r="BG173" s="8">
        <v>219980</v>
      </c>
      <c r="BH173" s="8">
        <v>3713410</v>
      </c>
      <c r="BI173" s="8">
        <v>0</v>
      </c>
      <c r="BJ173" s="8">
        <v>0</v>
      </c>
      <c r="BK173" s="8">
        <v>0</v>
      </c>
      <c r="BL173" s="45">
        <v>7061140</v>
      </c>
      <c r="BM173" s="45">
        <v>3933390</v>
      </c>
      <c r="BN173" s="45">
        <v>10994530</v>
      </c>
      <c r="BO173" s="40" t="s">
        <v>376</v>
      </c>
      <c r="BP173" s="22" t="s">
        <v>407</v>
      </c>
      <c r="BQ173" s="52" t="s">
        <v>408</v>
      </c>
      <c r="BR173" s="55">
        <v>0</v>
      </c>
      <c r="BS173" s="50">
        <v>681.2398537703699</v>
      </c>
      <c r="BT173" s="80">
        <v>64.224118720854833</v>
      </c>
      <c r="BU173" s="75">
        <v>56.546874031848319</v>
      </c>
      <c r="BV173" s="14">
        <v>0</v>
      </c>
      <c r="BW173" s="14">
        <v>7.6014622963008858</v>
      </c>
      <c r="BX173" s="14">
        <v>19.004894974905508</v>
      </c>
      <c r="BY173" s="14">
        <v>0</v>
      </c>
      <c r="BZ173" s="14">
        <v>60.689014189231052</v>
      </c>
      <c r="CA173" s="14">
        <v>135.31507528347481</v>
      </c>
      <c r="CB173" s="14">
        <v>93.304417869756492</v>
      </c>
      <c r="CC173" s="14">
        <v>228.6194931532313</v>
      </c>
      <c r="CD173" s="14">
        <v>52.300638205588946</v>
      </c>
      <c r="CE173" s="14">
        <v>0</v>
      </c>
      <c r="CF173" s="14">
        <v>230.0892248590371</v>
      </c>
      <c r="CG173" s="19">
        <v>7.6200508086002854</v>
      </c>
    </row>
    <row r="174" spans="1:85" ht="13.8" x14ac:dyDescent="0.3">
      <c r="A174" s="3" t="s">
        <v>376</v>
      </c>
      <c r="B174" s="4" t="s">
        <v>409</v>
      </c>
      <c r="C174" s="4" t="s">
        <v>410</v>
      </c>
      <c r="D174" s="5">
        <v>2391</v>
      </c>
      <c r="E174" s="6">
        <v>0</v>
      </c>
      <c r="F174" s="6">
        <v>0</v>
      </c>
      <c r="G174" s="7">
        <v>0</v>
      </c>
      <c r="H174" s="6">
        <v>0</v>
      </c>
      <c r="I174" s="6">
        <v>0</v>
      </c>
      <c r="J174" s="7">
        <v>64060</v>
      </c>
      <c r="K174" s="7">
        <v>58060</v>
      </c>
      <c r="L174" s="8">
        <v>0</v>
      </c>
      <c r="M174" s="6">
        <v>0</v>
      </c>
      <c r="N174" s="7">
        <v>0</v>
      </c>
      <c r="O174" s="8">
        <v>0</v>
      </c>
      <c r="P174" s="6">
        <v>0</v>
      </c>
      <c r="Q174" s="6">
        <v>0</v>
      </c>
      <c r="R174" s="6">
        <v>0</v>
      </c>
      <c r="S174" s="7">
        <v>0</v>
      </c>
      <c r="T174" s="6">
        <v>0</v>
      </c>
      <c r="U174" s="6">
        <v>0</v>
      </c>
      <c r="V174" s="6">
        <v>0</v>
      </c>
      <c r="W174" s="7">
        <v>0</v>
      </c>
      <c r="X174" s="7">
        <v>105340</v>
      </c>
      <c r="Y174" s="6">
        <v>0</v>
      </c>
      <c r="Z174" s="7">
        <v>248470</v>
      </c>
      <c r="AA174" s="7">
        <v>0</v>
      </c>
      <c r="AB174" s="8">
        <v>0</v>
      </c>
      <c r="AC174" s="8">
        <v>0</v>
      </c>
      <c r="AD174" s="6">
        <v>0</v>
      </c>
      <c r="AE174" s="6">
        <v>0</v>
      </c>
      <c r="AF174" s="7">
        <v>34</v>
      </c>
      <c r="AG174" s="7">
        <v>1878</v>
      </c>
      <c r="AH174" s="7">
        <v>1880</v>
      </c>
      <c r="AI174" s="8">
        <v>0</v>
      </c>
      <c r="AJ174" s="7">
        <v>0</v>
      </c>
      <c r="AK174" s="8">
        <v>0</v>
      </c>
      <c r="AL174" s="8">
        <v>0</v>
      </c>
      <c r="AM174" s="8">
        <v>300</v>
      </c>
      <c r="AN174" s="7">
        <v>0</v>
      </c>
      <c r="AO174" s="7">
        <v>0</v>
      </c>
      <c r="AP174" s="8">
        <v>0</v>
      </c>
      <c r="AQ174" s="7">
        <v>1016</v>
      </c>
      <c r="AR174" s="7">
        <v>2388</v>
      </c>
      <c r="AS174" s="7">
        <v>0</v>
      </c>
      <c r="AT174" s="8">
        <v>0</v>
      </c>
      <c r="AU174" s="7">
        <v>0</v>
      </c>
      <c r="AV174" s="7">
        <v>126920</v>
      </c>
      <c r="AW174" s="7"/>
      <c r="AX174" s="8">
        <v>0</v>
      </c>
      <c r="AY174" s="7">
        <v>300640</v>
      </c>
      <c r="AZ174" s="8">
        <v>0</v>
      </c>
      <c r="BA174" s="7">
        <v>0</v>
      </c>
      <c r="BB174" s="7">
        <v>47800</v>
      </c>
      <c r="BC174" s="8">
        <v>0</v>
      </c>
      <c r="BD174" s="8">
        <v>47800</v>
      </c>
      <c r="BE174" s="8">
        <v>0</v>
      </c>
      <c r="BF174" s="6">
        <v>0</v>
      </c>
      <c r="BG174" s="8">
        <v>0</v>
      </c>
      <c r="BH174" s="8">
        <v>300640</v>
      </c>
      <c r="BI174" s="8">
        <v>0</v>
      </c>
      <c r="BJ174" s="8">
        <v>0</v>
      </c>
      <c r="BK174" s="8">
        <v>0</v>
      </c>
      <c r="BL174" s="45">
        <v>658146</v>
      </c>
      <c r="BM174" s="45">
        <v>300640</v>
      </c>
      <c r="BN174" s="45">
        <v>958786</v>
      </c>
      <c r="BO174" s="40" t="s">
        <v>376</v>
      </c>
      <c r="BP174" s="22" t="s">
        <v>409</v>
      </c>
      <c r="BQ174" s="52" t="s">
        <v>410</v>
      </c>
      <c r="BR174" s="55">
        <v>0</v>
      </c>
      <c r="BS174" s="50">
        <v>400.99790882475952</v>
      </c>
      <c r="BT174" s="80">
        <v>68.643680654494332</v>
      </c>
      <c r="BU174" s="75">
        <v>44.056879966541196</v>
      </c>
      <c r="BV174" s="14">
        <v>0</v>
      </c>
      <c r="BW174" s="14">
        <v>24.282726892513594</v>
      </c>
      <c r="BX174" s="14">
        <v>0</v>
      </c>
      <c r="BY174" s="14">
        <v>0</v>
      </c>
      <c r="BZ174" s="14">
        <v>26.792137181095775</v>
      </c>
      <c r="CA174" s="14">
        <v>103.91886240066917</v>
      </c>
      <c r="CB174" s="14">
        <v>53.082392304475114</v>
      </c>
      <c r="CC174" s="14">
        <v>157.00125470514431</v>
      </c>
      <c r="CD174" s="14">
        <v>19.991635299038059</v>
      </c>
      <c r="CE174" s="14">
        <v>0</v>
      </c>
      <c r="CF174" s="14">
        <v>125.73818485989126</v>
      </c>
      <c r="CG174" s="19">
        <v>0</v>
      </c>
    </row>
    <row r="175" spans="1:85" ht="13.8" x14ac:dyDescent="0.3">
      <c r="A175" s="3" t="s">
        <v>376</v>
      </c>
      <c r="B175" s="4" t="s">
        <v>411</v>
      </c>
      <c r="C175" s="4" t="s">
        <v>412</v>
      </c>
      <c r="D175" s="5">
        <v>1639</v>
      </c>
      <c r="E175" s="6">
        <v>0</v>
      </c>
      <c r="F175" s="6">
        <v>0</v>
      </c>
      <c r="G175" s="7">
        <v>0</v>
      </c>
      <c r="H175" s="6">
        <v>0</v>
      </c>
      <c r="I175" s="6">
        <v>0</v>
      </c>
      <c r="J175" s="7">
        <v>83350</v>
      </c>
      <c r="K175" s="7">
        <v>40100</v>
      </c>
      <c r="L175" s="8">
        <v>0</v>
      </c>
      <c r="M175" s="6">
        <v>0</v>
      </c>
      <c r="N175" s="7">
        <v>0</v>
      </c>
      <c r="O175" s="8">
        <v>0</v>
      </c>
      <c r="P175" s="6">
        <v>0</v>
      </c>
      <c r="Q175" s="6">
        <v>0</v>
      </c>
      <c r="R175" s="6">
        <v>0</v>
      </c>
      <c r="S175" s="7">
        <v>0</v>
      </c>
      <c r="T175" s="6">
        <v>0</v>
      </c>
      <c r="U175" s="6">
        <v>0</v>
      </c>
      <c r="V175" s="6">
        <v>0</v>
      </c>
      <c r="W175" s="7">
        <v>0</v>
      </c>
      <c r="X175" s="7">
        <v>52440</v>
      </c>
      <c r="Y175" s="6">
        <v>0</v>
      </c>
      <c r="Z175" s="7">
        <v>225260</v>
      </c>
      <c r="AA175" s="7">
        <v>0</v>
      </c>
      <c r="AB175" s="8">
        <v>0</v>
      </c>
      <c r="AC175" s="8">
        <v>0</v>
      </c>
      <c r="AD175" s="6">
        <v>0</v>
      </c>
      <c r="AE175" s="6">
        <v>0</v>
      </c>
      <c r="AF175" s="7">
        <v>48</v>
      </c>
      <c r="AG175" s="7">
        <v>2314</v>
      </c>
      <c r="AH175" s="7">
        <v>2110</v>
      </c>
      <c r="AI175" s="8">
        <v>0</v>
      </c>
      <c r="AJ175" s="7">
        <v>0</v>
      </c>
      <c r="AK175" s="8">
        <v>0</v>
      </c>
      <c r="AL175" s="8">
        <v>0</v>
      </c>
      <c r="AM175" s="8">
        <v>300</v>
      </c>
      <c r="AN175" s="7">
        <v>0</v>
      </c>
      <c r="AO175" s="7">
        <v>62</v>
      </c>
      <c r="AP175" s="8">
        <v>0</v>
      </c>
      <c r="AQ175" s="7">
        <v>1809</v>
      </c>
      <c r="AR175" s="7">
        <v>2111</v>
      </c>
      <c r="AS175" s="7">
        <v>0</v>
      </c>
      <c r="AT175" s="8">
        <v>0</v>
      </c>
      <c r="AU175" s="7">
        <v>0</v>
      </c>
      <c r="AV175" s="7">
        <v>0</v>
      </c>
      <c r="AW175" s="7"/>
      <c r="AX175" s="8">
        <v>0</v>
      </c>
      <c r="AY175" s="7">
        <v>219600</v>
      </c>
      <c r="AZ175" s="8">
        <v>0</v>
      </c>
      <c r="BA175" s="7">
        <v>0</v>
      </c>
      <c r="BB175" s="7">
        <v>19380</v>
      </c>
      <c r="BC175" s="8">
        <v>0</v>
      </c>
      <c r="BD175" s="8">
        <v>19380</v>
      </c>
      <c r="BE175" s="8">
        <v>0</v>
      </c>
      <c r="BF175" s="6">
        <v>0</v>
      </c>
      <c r="BG175" s="8">
        <v>0</v>
      </c>
      <c r="BH175" s="8">
        <v>219600</v>
      </c>
      <c r="BI175" s="8">
        <v>0</v>
      </c>
      <c r="BJ175" s="8">
        <v>0</v>
      </c>
      <c r="BK175" s="8">
        <v>0</v>
      </c>
      <c r="BL175" s="45">
        <v>429284</v>
      </c>
      <c r="BM175" s="45">
        <v>219600</v>
      </c>
      <c r="BN175" s="45">
        <v>648884</v>
      </c>
      <c r="BO175" s="40" t="s">
        <v>376</v>
      </c>
      <c r="BP175" s="22" t="s">
        <v>411</v>
      </c>
      <c r="BQ175" s="52" t="s">
        <v>412</v>
      </c>
      <c r="BR175" s="55">
        <v>0</v>
      </c>
      <c r="BS175" s="50">
        <v>395.90237949969492</v>
      </c>
      <c r="BT175" s="80">
        <v>66.157279267172569</v>
      </c>
      <c r="BU175" s="75">
        <v>31.995118974984745</v>
      </c>
      <c r="BV175" s="14">
        <v>0</v>
      </c>
      <c r="BW175" s="14">
        <v>24.466137888956681</v>
      </c>
      <c r="BX175" s="14">
        <v>0</v>
      </c>
      <c r="BY175" s="14">
        <v>0</v>
      </c>
      <c r="BZ175" s="14">
        <v>50.854179377669311</v>
      </c>
      <c r="CA175" s="14">
        <v>137.43746186699207</v>
      </c>
      <c r="CB175" s="14">
        <v>0</v>
      </c>
      <c r="CC175" s="14">
        <v>137.43746186699207</v>
      </c>
      <c r="CD175" s="14">
        <v>11.824283099450884</v>
      </c>
      <c r="CE175" s="14">
        <v>0</v>
      </c>
      <c r="CF175" s="14">
        <v>133.98413666870042</v>
      </c>
      <c r="CG175" s="19">
        <v>0</v>
      </c>
    </row>
    <row r="176" spans="1:85" ht="13.8" x14ac:dyDescent="0.3">
      <c r="A176" s="3" t="s">
        <v>376</v>
      </c>
      <c r="B176" s="4" t="s">
        <v>413</v>
      </c>
      <c r="C176" s="4" t="s">
        <v>414</v>
      </c>
      <c r="D176" s="5">
        <v>4515</v>
      </c>
      <c r="E176" s="6">
        <v>0</v>
      </c>
      <c r="F176" s="6">
        <v>17460</v>
      </c>
      <c r="G176" s="7">
        <v>0</v>
      </c>
      <c r="H176" s="6">
        <v>0</v>
      </c>
      <c r="I176" s="6">
        <v>0</v>
      </c>
      <c r="J176" s="7">
        <v>166840</v>
      </c>
      <c r="K176" s="7">
        <v>107440</v>
      </c>
      <c r="L176" s="8">
        <v>0</v>
      </c>
      <c r="M176" s="6">
        <v>0</v>
      </c>
      <c r="N176" s="7">
        <v>0</v>
      </c>
      <c r="O176" s="8">
        <v>0</v>
      </c>
      <c r="P176" s="6">
        <v>0</v>
      </c>
      <c r="Q176" s="6">
        <v>0</v>
      </c>
      <c r="R176" s="6">
        <v>0</v>
      </c>
      <c r="S176" s="7">
        <v>0</v>
      </c>
      <c r="T176" s="6">
        <v>0</v>
      </c>
      <c r="U176" s="6">
        <v>0</v>
      </c>
      <c r="V176" s="6">
        <v>0</v>
      </c>
      <c r="W176" s="7">
        <v>0</v>
      </c>
      <c r="X176" s="7">
        <v>205980</v>
      </c>
      <c r="Y176" s="6">
        <v>0</v>
      </c>
      <c r="Z176" s="7">
        <v>613540</v>
      </c>
      <c r="AA176" s="7">
        <v>0</v>
      </c>
      <c r="AB176" s="8">
        <v>0</v>
      </c>
      <c r="AC176" s="8">
        <v>0</v>
      </c>
      <c r="AD176" s="6">
        <v>0</v>
      </c>
      <c r="AE176" s="6">
        <v>0</v>
      </c>
      <c r="AF176" s="7">
        <v>57</v>
      </c>
      <c r="AG176" s="7">
        <v>3183</v>
      </c>
      <c r="AH176" s="7">
        <v>2090</v>
      </c>
      <c r="AI176" s="8">
        <v>0</v>
      </c>
      <c r="AJ176" s="7">
        <v>0</v>
      </c>
      <c r="AK176" s="8">
        <v>0</v>
      </c>
      <c r="AL176" s="8">
        <v>0</v>
      </c>
      <c r="AM176" s="8">
        <v>300</v>
      </c>
      <c r="AN176" s="7">
        <v>0</v>
      </c>
      <c r="AO176" s="7">
        <v>0</v>
      </c>
      <c r="AP176" s="8">
        <v>0</v>
      </c>
      <c r="AQ176" s="7">
        <v>1723</v>
      </c>
      <c r="AR176" s="7">
        <v>4047</v>
      </c>
      <c r="AS176" s="7">
        <v>0</v>
      </c>
      <c r="AT176" s="8">
        <v>0</v>
      </c>
      <c r="AU176" s="7">
        <v>0</v>
      </c>
      <c r="AV176" s="7">
        <v>186510</v>
      </c>
      <c r="AW176" s="7"/>
      <c r="AX176" s="8">
        <v>0</v>
      </c>
      <c r="AY176" s="7">
        <v>575690</v>
      </c>
      <c r="AZ176" s="8">
        <v>0</v>
      </c>
      <c r="BA176" s="7">
        <v>53140</v>
      </c>
      <c r="BB176" s="7">
        <v>88340</v>
      </c>
      <c r="BC176" s="8">
        <v>0</v>
      </c>
      <c r="BD176" s="8">
        <v>88340</v>
      </c>
      <c r="BE176" s="8">
        <v>0</v>
      </c>
      <c r="BF176" s="6">
        <v>0</v>
      </c>
      <c r="BG176" s="8">
        <v>53140</v>
      </c>
      <c r="BH176" s="8">
        <v>575690</v>
      </c>
      <c r="BI176" s="8">
        <v>0</v>
      </c>
      <c r="BJ176" s="8">
        <v>0</v>
      </c>
      <c r="BK176" s="8">
        <v>0</v>
      </c>
      <c r="BL176" s="45">
        <v>1397510</v>
      </c>
      <c r="BM176" s="45">
        <v>628830</v>
      </c>
      <c r="BN176" s="45">
        <v>2026340</v>
      </c>
      <c r="BO176" s="40" t="s">
        <v>376</v>
      </c>
      <c r="BP176" s="22" t="s">
        <v>413</v>
      </c>
      <c r="BQ176" s="52" t="s">
        <v>414</v>
      </c>
      <c r="BR176" s="55">
        <v>0</v>
      </c>
      <c r="BS176" s="50">
        <v>448.8017718715393</v>
      </c>
      <c r="BT176" s="80">
        <v>68.967201950314362</v>
      </c>
      <c r="BU176" s="75">
        <v>49.488372093023258</v>
      </c>
      <c r="BV176" s="14">
        <v>0</v>
      </c>
      <c r="BW176" s="14">
        <v>23.796234772978959</v>
      </c>
      <c r="BX176" s="14">
        <v>0</v>
      </c>
      <c r="BY176" s="14">
        <v>0</v>
      </c>
      <c r="BZ176" s="14">
        <v>36.952380952380949</v>
      </c>
      <c r="CA176" s="14">
        <v>135.88925802879291</v>
      </c>
      <c r="CB176" s="14">
        <v>41.308970099667775</v>
      </c>
      <c r="CC176" s="14">
        <v>177.1982281284607</v>
      </c>
      <c r="CD176" s="14">
        <v>19.565891472868216</v>
      </c>
      <c r="CE176" s="14">
        <v>0</v>
      </c>
      <c r="CF176" s="14">
        <v>127.50609080841639</v>
      </c>
      <c r="CG176" s="19">
        <v>0</v>
      </c>
    </row>
    <row r="177" spans="1:85" ht="13.8" x14ac:dyDescent="0.3">
      <c r="A177" s="3" t="s">
        <v>376</v>
      </c>
      <c r="B177" s="4" t="s">
        <v>415</v>
      </c>
      <c r="C177" s="4" t="s">
        <v>416</v>
      </c>
      <c r="D177" s="5">
        <v>2104</v>
      </c>
      <c r="E177" s="6">
        <v>0</v>
      </c>
      <c r="F177" s="6">
        <v>0</v>
      </c>
      <c r="G177" s="7">
        <v>50640</v>
      </c>
      <c r="H177" s="6">
        <v>0</v>
      </c>
      <c r="I177" s="6">
        <v>0</v>
      </c>
      <c r="J177" s="7">
        <v>0</v>
      </c>
      <c r="K177" s="7">
        <v>84960</v>
      </c>
      <c r="L177" s="8">
        <v>0</v>
      </c>
      <c r="M177" s="6">
        <v>0</v>
      </c>
      <c r="N177" s="7">
        <v>0</v>
      </c>
      <c r="O177" s="8">
        <v>0</v>
      </c>
      <c r="P177" s="6">
        <v>0</v>
      </c>
      <c r="Q177" s="6">
        <v>0</v>
      </c>
      <c r="R177" s="6">
        <v>0</v>
      </c>
      <c r="S177" s="7">
        <v>0</v>
      </c>
      <c r="T177" s="6">
        <v>0</v>
      </c>
      <c r="U177" s="6">
        <v>0</v>
      </c>
      <c r="V177" s="6">
        <v>0</v>
      </c>
      <c r="W177" s="7">
        <v>0</v>
      </c>
      <c r="X177" s="7">
        <v>76810</v>
      </c>
      <c r="Y177" s="6">
        <v>0</v>
      </c>
      <c r="Z177" s="7">
        <v>109380</v>
      </c>
      <c r="AA177" s="7">
        <v>8180</v>
      </c>
      <c r="AB177" s="8">
        <v>0</v>
      </c>
      <c r="AC177" s="8">
        <v>0</v>
      </c>
      <c r="AD177" s="6">
        <v>0</v>
      </c>
      <c r="AE177" s="6">
        <v>0</v>
      </c>
      <c r="AF177" s="7">
        <v>0</v>
      </c>
      <c r="AG177" s="7">
        <v>2220</v>
      </c>
      <c r="AH177" s="7">
        <v>4200</v>
      </c>
      <c r="AI177" s="8">
        <v>0</v>
      </c>
      <c r="AJ177" s="7">
        <v>0</v>
      </c>
      <c r="AK177" s="8">
        <v>0</v>
      </c>
      <c r="AL177" s="8">
        <v>0</v>
      </c>
      <c r="AM177" s="8">
        <v>0</v>
      </c>
      <c r="AN177" s="7">
        <v>0</v>
      </c>
      <c r="AO177" s="7">
        <v>0</v>
      </c>
      <c r="AP177" s="8">
        <v>0</v>
      </c>
      <c r="AQ177" s="7">
        <v>7260</v>
      </c>
      <c r="AR177" s="7">
        <v>2700</v>
      </c>
      <c r="AS177" s="7">
        <v>8370</v>
      </c>
      <c r="AT177" s="8">
        <v>0</v>
      </c>
      <c r="AU177" s="7">
        <v>9130</v>
      </c>
      <c r="AV177" s="7">
        <v>14990</v>
      </c>
      <c r="AW177" s="7"/>
      <c r="AX177" s="8">
        <v>0</v>
      </c>
      <c r="AY177" s="7">
        <v>231800</v>
      </c>
      <c r="AZ177" s="8">
        <v>0</v>
      </c>
      <c r="BA177" s="7">
        <v>0</v>
      </c>
      <c r="BB177" s="7">
        <v>29790</v>
      </c>
      <c r="BC177" s="8">
        <v>0</v>
      </c>
      <c r="BD177" s="8">
        <v>29790</v>
      </c>
      <c r="BE177" s="8">
        <v>0</v>
      </c>
      <c r="BF177" s="6">
        <v>0</v>
      </c>
      <c r="BG177" s="8">
        <v>0</v>
      </c>
      <c r="BH177" s="8">
        <v>231800</v>
      </c>
      <c r="BI177" s="8">
        <v>0</v>
      </c>
      <c r="BJ177" s="8">
        <v>0</v>
      </c>
      <c r="BK177" s="8">
        <v>0</v>
      </c>
      <c r="BL177" s="45">
        <v>408630</v>
      </c>
      <c r="BM177" s="45">
        <v>231800</v>
      </c>
      <c r="BN177" s="45">
        <v>640430</v>
      </c>
      <c r="BO177" s="40" t="s">
        <v>376</v>
      </c>
      <c r="BP177" s="22" t="s">
        <v>415</v>
      </c>
      <c r="BQ177" s="52" t="s">
        <v>416</v>
      </c>
      <c r="BR177" s="55">
        <v>0</v>
      </c>
      <c r="BS177" s="50">
        <v>304.38688212927758</v>
      </c>
      <c r="BT177" s="80">
        <v>63.805568133910029</v>
      </c>
      <c r="BU177" s="75">
        <v>36.506653992395435</v>
      </c>
      <c r="BV177" s="14">
        <v>24.068441064638783</v>
      </c>
      <c r="BW177" s="14">
        <v>40.380228136882131</v>
      </c>
      <c r="BX177" s="14">
        <v>3.9781368821292777</v>
      </c>
      <c r="BY177" s="14">
        <v>4.3393536121673</v>
      </c>
      <c r="BZ177" s="14">
        <v>0</v>
      </c>
      <c r="CA177" s="14">
        <v>51.986692015209123</v>
      </c>
      <c r="CB177" s="14">
        <v>7.1245247148288975</v>
      </c>
      <c r="CC177" s="14">
        <v>59.111216730038024</v>
      </c>
      <c r="CD177" s="14">
        <v>14.158745247148289</v>
      </c>
      <c r="CE177" s="14">
        <v>0</v>
      </c>
      <c r="CF177" s="14">
        <v>110.17110266159696</v>
      </c>
      <c r="CG177" s="19">
        <v>0</v>
      </c>
    </row>
    <row r="178" spans="1:85" ht="13.8" x14ac:dyDescent="0.3">
      <c r="A178" s="3" t="s">
        <v>376</v>
      </c>
      <c r="B178" s="4" t="s">
        <v>417</v>
      </c>
      <c r="C178" s="4" t="s">
        <v>418</v>
      </c>
      <c r="D178" s="5">
        <v>506</v>
      </c>
      <c r="E178" s="6">
        <v>0</v>
      </c>
      <c r="F178" s="6">
        <v>0</v>
      </c>
      <c r="G178" s="7">
        <v>0</v>
      </c>
      <c r="H178" s="6">
        <v>0</v>
      </c>
      <c r="I178" s="6">
        <v>0</v>
      </c>
      <c r="J178" s="7">
        <v>22170</v>
      </c>
      <c r="K178" s="7">
        <v>22600</v>
      </c>
      <c r="L178" s="8">
        <v>0</v>
      </c>
      <c r="M178" s="6">
        <v>0</v>
      </c>
      <c r="N178" s="7">
        <v>0</v>
      </c>
      <c r="O178" s="8">
        <v>0</v>
      </c>
      <c r="P178" s="6">
        <v>0</v>
      </c>
      <c r="Q178" s="6">
        <v>0</v>
      </c>
      <c r="R178" s="6">
        <v>0</v>
      </c>
      <c r="S178" s="7">
        <v>0</v>
      </c>
      <c r="T178" s="6">
        <v>0</v>
      </c>
      <c r="U178" s="6">
        <v>0</v>
      </c>
      <c r="V178" s="6">
        <v>0</v>
      </c>
      <c r="W178" s="7">
        <v>0</v>
      </c>
      <c r="X178" s="7">
        <v>21820</v>
      </c>
      <c r="Y178" s="6">
        <v>0</v>
      </c>
      <c r="Z178" s="7">
        <v>35020</v>
      </c>
      <c r="AA178" s="7">
        <v>0</v>
      </c>
      <c r="AB178" s="8">
        <v>0</v>
      </c>
      <c r="AC178" s="8">
        <v>0</v>
      </c>
      <c r="AD178" s="6">
        <v>0</v>
      </c>
      <c r="AE178" s="6">
        <v>0</v>
      </c>
      <c r="AF178" s="7">
        <v>7</v>
      </c>
      <c r="AG178" s="7">
        <v>411</v>
      </c>
      <c r="AH178" s="7">
        <v>0</v>
      </c>
      <c r="AI178" s="8">
        <v>0</v>
      </c>
      <c r="AJ178" s="7">
        <v>0</v>
      </c>
      <c r="AK178" s="8">
        <v>0</v>
      </c>
      <c r="AL178" s="8">
        <v>0</v>
      </c>
      <c r="AM178" s="8">
        <v>0</v>
      </c>
      <c r="AN178" s="7">
        <v>0</v>
      </c>
      <c r="AO178" s="7">
        <v>0</v>
      </c>
      <c r="AP178" s="8">
        <v>0</v>
      </c>
      <c r="AQ178" s="7">
        <v>223</v>
      </c>
      <c r="AR178" s="7">
        <v>523</v>
      </c>
      <c r="AS178" s="7">
        <v>0</v>
      </c>
      <c r="AT178" s="8">
        <v>0</v>
      </c>
      <c r="AU178" s="7">
        <v>0</v>
      </c>
      <c r="AV178" s="7">
        <v>0</v>
      </c>
      <c r="AW178" s="7"/>
      <c r="AX178" s="8">
        <v>0</v>
      </c>
      <c r="AY178" s="7">
        <v>70740</v>
      </c>
      <c r="AZ178" s="8">
        <v>0</v>
      </c>
      <c r="BA178" s="7">
        <v>0</v>
      </c>
      <c r="BB178" s="7">
        <v>16780</v>
      </c>
      <c r="BC178" s="8">
        <v>0</v>
      </c>
      <c r="BD178" s="8">
        <v>16780</v>
      </c>
      <c r="BE178" s="8">
        <v>0</v>
      </c>
      <c r="BF178" s="6">
        <v>0</v>
      </c>
      <c r="BG178" s="8">
        <v>0</v>
      </c>
      <c r="BH178" s="8">
        <v>70740</v>
      </c>
      <c r="BI178" s="8">
        <v>0</v>
      </c>
      <c r="BJ178" s="8">
        <v>0</v>
      </c>
      <c r="BK178" s="8">
        <v>0</v>
      </c>
      <c r="BL178" s="45">
        <v>119554</v>
      </c>
      <c r="BM178" s="45">
        <v>70740</v>
      </c>
      <c r="BN178" s="45">
        <v>190294</v>
      </c>
      <c r="BO178" s="40" t="s">
        <v>376</v>
      </c>
      <c r="BP178" s="22" t="s">
        <v>417</v>
      </c>
      <c r="BQ178" s="52" t="s">
        <v>418</v>
      </c>
      <c r="BR178" s="55">
        <v>0</v>
      </c>
      <c r="BS178" s="50">
        <v>376.07509881422925</v>
      </c>
      <c r="BT178" s="80">
        <v>62.825943014493369</v>
      </c>
      <c r="BU178" s="75">
        <v>43.122529644268774</v>
      </c>
      <c r="BV178" s="14">
        <v>0</v>
      </c>
      <c r="BW178" s="14">
        <v>44.664031620553359</v>
      </c>
      <c r="BX178" s="14">
        <v>0</v>
      </c>
      <c r="BY178" s="14">
        <v>0</v>
      </c>
      <c r="BZ178" s="14">
        <v>43.814229249011859</v>
      </c>
      <c r="CA178" s="14">
        <v>69.209486166007906</v>
      </c>
      <c r="CB178" s="14">
        <v>0</v>
      </c>
      <c r="CC178" s="14">
        <v>69.209486166007906</v>
      </c>
      <c r="CD178" s="14">
        <v>33.162055335968383</v>
      </c>
      <c r="CE178" s="14">
        <v>0</v>
      </c>
      <c r="CF178" s="14">
        <v>139.80237154150197</v>
      </c>
      <c r="CG178" s="19">
        <v>0</v>
      </c>
    </row>
    <row r="179" spans="1:85" ht="13.8" x14ac:dyDescent="0.3">
      <c r="A179" s="3" t="s">
        <v>376</v>
      </c>
      <c r="B179" s="4" t="s">
        <v>419</v>
      </c>
      <c r="C179" s="4" t="s">
        <v>420</v>
      </c>
      <c r="D179" s="5">
        <v>2102</v>
      </c>
      <c r="E179" s="6">
        <v>0</v>
      </c>
      <c r="F179" s="6">
        <v>0</v>
      </c>
      <c r="G179" s="7">
        <v>29460</v>
      </c>
      <c r="H179" s="6">
        <v>0</v>
      </c>
      <c r="I179" s="6">
        <v>0</v>
      </c>
      <c r="J179" s="7">
        <v>0</v>
      </c>
      <c r="K179" s="7">
        <v>71750</v>
      </c>
      <c r="L179" s="8">
        <v>0</v>
      </c>
      <c r="M179" s="6">
        <v>0</v>
      </c>
      <c r="N179" s="7">
        <v>0</v>
      </c>
      <c r="O179" s="8">
        <v>0</v>
      </c>
      <c r="P179" s="6">
        <v>0</v>
      </c>
      <c r="Q179" s="6">
        <v>0</v>
      </c>
      <c r="R179" s="6">
        <v>0</v>
      </c>
      <c r="S179" s="7">
        <v>0</v>
      </c>
      <c r="T179" s="6">
        <v>0</v>
      </c>
      <c r="U179" s="6">
        <v>0</v>
      </c>
      <c r="V179" s="6">
        <v>0</v>
      </c>
      <c r="W179" s="7">
        <v>0</v>
      </c>
      <c r="X179" s="7">
        <v>93570</v>
      </c>
      <c r="Y179" s="6">
        <v>0</v>
      </c>
      <c r="Z179" s="7">
        <v>138590</v>
      </c>
      <c r="AA179" s="7">
        <v>4920</v>
      </c>
      <c r="AB179" s="8">
        <v>0</v>
      </c>
      <c r="AC179" s="8">
        <v>0</v>
      </c>
      <c r="AD179" s="6">
        <v>0</v>
      </c>
      <c r="AE179" s="6">
        <v>0</v>
      </c>
      <c r="AF179" s="7">
        <v>0</v>
      </c>
      <c r="AG179" s="7">
        <v>3140</v>
      </c>
      <c r="AH179" s="7">
        <v>450</v>
      </c>
      <c r="AI179" s="8">
        <v>0</v>
      </c>
      <c r="AJ179" s="7">
        <v>0</v>
      </c>
      <c r="AK179" s="8">
        <v>0</v>
      </c>
      <c r="AL179" s="8">
        <v>0</v>
      </c>
      <c r="AM179" s="8">
        <v>0</v>
      </c>
      <c r="AN179" s="7">
        <v>20</v>
      </c>
      <c r="AO179" s="7">
        <v>0</v>
      </c>
      <c r="AP179" s="8">
        <v>10</v>
      </c>
      <c r="AQ179" s="7">
        <v>4730</v>
      </c>
      <c r="AR179" s="7">
        <v>0</v>
      </c>
      <c r="AS179" s="7">
        <v>28330</v>
      </c>
      <c r="AT179" s="8">
        <v>0</v>
      </c>
      <c r="AU179" s="7">
        <v>13620</v>
      </c>
      <c r="AV179" s="7">
        <v>78550</v>
      </c>
      <c r="AW179" s="7"/>
      <c r="AX179" s="8">
        <v>0</v>
      </c>
      <c r="AY179" s="7">
        <v>237310</v>
      </c>
      <c r="AZ179" s="8">
        <v>0</v>
      </c>
      <c r="BA179" s="7">
        <v>0</v>
      </c>
      <c r="BB179" s="7">
        <v>3250</v>
      </c>
      <c r="BC179" s="8">
        <v>0</v>
      </c>
      <c r="BD179" s="8">
        <v>3250</v>
      </c>
      <c r="BE179" s="8">
        <v>0</v>
      </c>
      <c r="BF179" s="6">
        <v>0</v>
      </c>
      <c r="BG179" s="8">
        <v>0</v>
      </c>
      <c r="BH179" s="8">
        <v>237310</v>
      </c>
      <c r="BI179" s="8">
        <v>0</v>
      </c>
      <c r="BJ179" s="8">
        <v>0</v>
      </c>
      <c r="BK179" s="8">
        <v>0</v>
      </c>
      <c r="BL179" s="45">
        <v>470390</v>
      </c>
      <c r="BM179" s="45">
        <v>237310</v>
      </c>
      <c r="BN179" s="45">
        <v>707700</v>
      </c>
      <c r="BO179" s="40" t="s">
        <v>376</v>
      </c>
      <c r="BP179" s="22" t="s">
        <v>419</v>
      </c>
      <c r="BQ179" s="52" t="s">
        <v>420</v>
      </c>
      <c r="BR179" s="55">
        <v>0</v>
      </c>
      <c r="BS179" s="50">
        <v>336.6793529971456</v>
      </c>
      <c r="BT179" s="80">
        <v>66.46742970185106</v>
      </c>
      <c r="BU179" s="75">
        <v>44.514747859181732</v>
      </c>
      <c r="BV179" s="14">
        <v>14.015223596574691</v>
      </c>
      <c r="BW179" s="14">
        <v>34.134157944814461</v>
      </c>
      <c r="BX179" s="14">
        <v>13.477640342530924</v>
      </c>
      <c r="BY179" s="14">
        <v>6.4795432921027594</v>
      </c>
      <c r="BZ179" s="14">
        <v>0</v>
      </c>
      <c r="CA179" s="14">
        <v>65.932445290199809</v>
      </c>
      <c r="CB179" s="14">
        <v>37.369172216936249</v>
      </c>
      <c r="CC179" s="14">
        <v>103.30161750713606</v>
      </c>
      <c r="CD179" s="14">
        <v>1.5461465271170314</v>
      </c>
      <c r="CE179" s="14">
        <v>0</v>
      </c>
      <c r="CF179" s="14">
        <v>112.89724072312083</v>
      </c>
      <c r="CG179" s="19">
        <v>0</v>
      </c>
    </row>
    <row r="180" spans="1:85" ht="13.8" x14ac:dyDescent="0.3">
      <c r="A180" s="3" t="s">
        <v>376</v>
      </c>
      <c r="B180" s="4" t="s">
        <v>421</v>
      </c>
      <c r="C180" s="4" t="s">
        <v>422</v>
      </c>
      <c r="D180" s="5">
        <v>522</v>
      </c>
      <c r="E180" s="6">
        <v>0</v>
      </c>
      <c r="F180" s="6">
        <v>0</v>
      </c>
      <c r="G180" s="7">
        <v>0</v>
      </c>
      <c r="H180" s="6">
        <v>0</v>
      </c>
      <c r="I180" s="6">
        <v>0</v>
      </c>
      <c r="J180" s="7">
        <v>5978</v>
      </c>
      <c r="K180" s="7">
        <v>0</v>
      </c>
      <c r="L180" s="8">
        <v>0</v>
      </c>
      <c r="M180" s="6">
        <v>0</v>
      </c>
      <c r="N180" s="7">
        <v>0</v>
      </c>
      <c r="O180" s="8">
        <v>0</v>
      </c>
      <c r="P180" s="6">
        <v>0</v>
      </c>
      <c r="Q180" s="6">
        <v>0</v>
      </c>
      <c r="R180" s="6">
        <v>0</v>
      </c>
      <c r="S180" s="7">
        <v>0</v>
      </c>
      <c r="T180" s="6">
        <v>0</v>
      </c>
      <c r="U180" s="6">
        <v>0</v>
      </c>
      <c r="V180" s="6">
        <v>0</v>
      </c>
      <c r="W180" s="7">
        <v>0</v>
      </c>
      <c r="X180" s="7">
        <v>6236</v>
      </c>
      <c r="Y180" s="6">
        <v>0</v>
      </c>
      <c r="Z180" s="7">
        <v>0</v>
      </c>
      <c r="AA180" s="7">
        <v>0</v>
      </c>
      <c r="AB180" s="8">
        <v>0</v>
      </c>
      <c r="AC180" s="8">
        <v>0</v>
      </c>
      <c r="AD180" s="6">
        <v>0</v>
      </c>
      <c r="AE180" s="6">
        <v>0</v>
      </c>
      <c r="AF180" s="7">
        <v>9</v>
      </c>
      <c r="AG180" s="7">
        <v>496</v>
      </c>
      <c r="AH180" s="7">
        <v>0</v>
      </c>
      <c r="AI180" s="8">
        <v>0</v>
      </c>
      <c r="AJ180" s="7">
        <v>0</v>
      </c>
      <c r="AK180" s="8">
        <v>0</v>
      </c>
      <c r="AL180" s="8">
        <v>0</v>
      </c>
      <c r="AM180" s="8">
        <v>74</v>
      </c>
      <c r="AN180" s="7">
        <v>0</v>
      </c>
      <c r="AO180" s="7">
        <v>0</v>
      </c>
      <c r="AP180" s="8">
        <v>0</v>
      </c>
      <c r="AQ180" s="7">
        <v>268</v>
      </c>
      <c r="AR180" s="7">
        <v>630</v>
      </c>
      <c r="AS180" s="7">
        <v>0</v>
      </c>
      <c r="AT180" s="8">
        <v>0</v>
      </c>
      <c r="AU180" s="7">
        <v>0</v>
      </c>
      <c r="AV180" s="7">
        <v>0</v>
      </c>
      <c r="AW180" s="7"/>
      <c r="AX180" s="8">
        <v>0</v>
      </c>
      <c r="AY180" s="7">
        <v>216978</v>
      </c>
      <c r="AZ180" s="8">
        <v>0</v>
      </c>
      <c r="BA180" s="7">
        <v>0</v>
      </c>
      <c r="BB180" s="7">
        <v>39720</v>
      </c>
      <c r="BC180" s="8">
        <v>0</v>
      </c>
      <c r="BD180" s="8">
        <v>39720</v>
      </c>
      <c r="BE180" s="8">
        <v>0</v>
      </c>
      <c r="BF180" s="6">
        <v>0</v>
      </c>
      <c r="BG180" s="8">
        <v>0</v>
      </c>
      <c r="BH180" s="8">
        <v>216978</v>
      </c>
      <c r="BI180" s="8">
        <v>0</v>
      </c>
      <c r="BJ180" s="8">
        <v>0</v>
      </c>
      <c r="BK180" s="8">
        <v>0</v>
      </c>
      <c r="BL180" s="45">
        <v>53411</v>
      </c>
      <c r="BM180" s="45">
        <v>216978</v>
      </c>
      <c r="BN180" s="45">
        <v>270389</v>
      </c>
      <c r="BO180" s="40" t="s">
        <v>376</v>
      </c>
      <c r="BP180" s="22" t="s">
        <v>421</v>
      </c>
      <c r="BQ180" s="52" t="s">
        <v>422</v>
      </c>
      <c r="BR180" s="55">
        <v>0</v>
      </c>
      <c r="BS180" s="50">
        <v>517.98659003831415</v>
      </c>
      <c r="BT180" s="80">
        <v>19.753392334747346</v>
      </c>
      <c r="BU180" s="75">
        <v>11.946360153256705</v>
      </c>
      <c r="BV180" s="14">
        <v>0</v>
      </c>
      <c r="BW180" s="14">
        <v>0</v>
      </c>
      <c r="BX180" s="14">
        <v>0</v>
      </c>
      <c r="BY180" s="14">
        <v>0</v>
      </c>
      <c r="BZ180" s="14">
        <v>11.452107279693486</v>
      </c>
      <c r="CA180" s="14">
        <v>0</v>
      </c>
      <c r="CB180" s="14">
        <v>0</v>
      </c>
      <c r="CC180" s="14">
        <v>0</v>
      </c>
      <c r="CD180" s="14">
        <v>76.091954022988503</v>
      </c>
      <c r="CE180" s="14">
        <v>0</v>
      </c>
      <c r="CF180" s="14">
        <v>415.66666666666669</v>
      </c>
      <c r="CG180" s="19">
        <v>0</v>
      </c>
    </row>
    <row r="181" spans="1:85" ht="13.8" x14ac:dyDescent="0.3">
      <c r="A181" s="3" t="s">
        <v>376</v>
      </c>
      <c r="B181" s="4" t="s">
        <v>423</v>
      </c>
      <c r="C181" s="4" t="s">
        <v>424</v>
      </c>
      <c r="D181" s="5">
        <v>581</v>
      </c>
      <c r="E181" s="6">
        <v>0</v>
      </c>
      <c r="F181" s="6">
        <v>0</v>
      </c>
      <c r="G181" s="7">
        <v>0</v>
      </c>
      <c r="H181" s="6">
        <v>0</v>
      </c>
      <c r="I181" s="6">
        <v>0</v>
      </c>
      <c r="J181" s="7">
        <v>25120</v>
      </c>
      <c r="K181" s="7">
        <v>0</v>
      </c>
      <c r="L181" s="8">
        <v>0</v>
      </c>
      <c r="M181" s="6">
        <v>0</v>
      </c>
      <c r="N181" s="7">
        <v>0</v>
      </c>
      <c r="O181" s="8">
        <v>0</v>
      </c>
      <c r="P181" s="6">
        <v>0</v>
      </c>
      <c r="Q181" s="6">
        <v>0</v>
      </c>
      <c r="R181" s="6">
        <v>0</v>
      </c>
      <c r="S181" s="7">
        <v>0</v>
      </c>
      <c r="T181" s="6">
        <v>0</v>
      </c>
      <c r="U181" s="6">
        <v>0</v>
      </c>
      <c r="V181" s="6">
        <v>0</v>
      </c>
      <c r="W181" s="7">
        <v>0</v>
      </c>
      <c r="X181" s="7">
        <v>14560</v>
      </c>
      <c r="Y181" s="6">
        <v>0</v>
      </c>
      <c r="Z181" s="7">
        <v>12250</v>
      </c>
      <c r="AA181" s="7">
        <v>0</v>
      </c>
      <c r="AB181" s="8">
        <v>0</v>
      </c>
      <c r="AC181" s="8">
        <v>0</v>
      </c>
      <c r="AD181" s="6">
        <v>0</v>
      </c>
      <c r="AE181" s="6">
        <v>0</v>
      </c>
      <c r="AF181" s="7">
        <v>10</v>
      </c>
      <c r="AG181" s="7">
        <v>523</v>
      </c>
      <c r="AH181" s="7">
        <v>0</v>
      </c>
      <c r="AI181" s="8">
        <v>0</v>
      </c>
      <c r="AJ181" s="7">
        <v>0</v>
      </c>
      <c r="AK181" s="8">
        <v>0</v>
      </c>
      <c r="AL181" s="8">
        <v>0</v>
      </c>
      <c r="AM181" s="8">
        <v>0</v>
      </c>
      <c r="AN181" s="7">
        <v>0</v>
      </c>
      <c r="AO181" s="7">
        <v>0</v>
      </c>
      <c r="AP181" s="8">
        <v>0</v>
      </c>
      <c r="AQ181" s="7">
        <v>283</v>
      </c>
      <c r="AR181" s="7">
        <v>666</v>
      </c>
      <c r="AS181" s="7">
        <v>0</v>
      </c>
      <c r="AT181" s="8">
        <v>0</v>
      </c>
      <c r="AU181" s="7">
        <v>0</v>
      </c>
      <c r="AV181" s="7">
        <v>0</v>
      </c>
      <c r="AW181" s="7"/>
      <c r="AX181" s="8">
        <v>0</v>
      </c>
      <c r="AY181" s="7">
        <v>176300</v>
      </c>
      <c r="AZ181" s="8">
        <v>0</v>
      </c>
      <c r="BA181" s="7">
        <v>0</v>
      </c>
      <c r="BB181" s="7">
        <v>33100</v>
      </c>
      <c r="BC181" s="8">
        <v>0</v>
      </c>
      <c r="BD181" s="8">
        <v>33100</v>
      </c>
      <c r="BE181" s="8">
        <v>0</v>
      </c>
      <c r="BF181" s="6">
        <v>0</v>
      </c>
      <c r="BG181" s="8">
        <v>0</v>
      </c>
      <c r="BH181" s="8">
        <v>176300</v>
      </c>
      <c r="BI181" s="8">
        <v>0</v>
      </c>
      <c r="BJ181" s="8">
        <v>0</v>
      </c>
      <c r="BK181" s="8">
        <v>0</v>
      </c>
      <c r="BL181" s="45">
        <v>86512</v>
      </c>
      <c r="BM181" s="45">
        <v>176300</v>
      </c>
      <c r="BN181" s="45">
        <v>262812</v>
      </c>
      <c r="BO181" s="40" t="s">
        <v>376</v>
      </c>
      <c r="BP181" s="22" t="s">
        <v>423</v>
      </c>
      <c r="BQ181" s="52" t="s">
        <v>424</v>
      </c>
      <c r="BR181" s="55">
        <v>0</v>
      </c>
      <c r="BS181" s="50">
        <v>452.34423407917382</v>
      </c>
      <c r="BT181" s="80">
        <v>32.917827192061246</v>
      </c>
      <c r="BU181" s="75">
        <v>25.060240963855421</v>
      </c>
      <c r="BV181" s="14">
        <v>0</v>
      </c>
      <c r="BW181" s="14">
        <v>0</v>
      </c>
      <c r="BX181" s="14">
        <v>0</v>
      </c>
      <c r="BY181" s="14">
        <v>0</v>
      </c>
      <c r="BZ181" s="14">
        <v>43.235800344234079</v>
      </c>
      <c r="CA181" s="14">
        <v>21.08433734939759</v>
      </c>
      <c r="CB181" s="14">
        <v>0</v>
      </c>
      <c r="CC181" s="14">
        <v>21.08433734939759</v>
      </c>
      <c r="CD181" s="14">
        <v>56.970740103270224</v>
      </c>
      <c r="CE181" s="14">
        <v>0</v>
      </c>
      <c r="CF181" s="14">
        <v>303.44234079173839</v>
      </c>
      <c r="CG181" s="19">
        <v>0</v>
      </c>
    </row>
    <row r="182" spans="1:85" ht="13.8" x14ac:dyDescent="0.3">
      <c r="A182" s="3" t="s">
        <v>376</v>
      </c>
      <c r="B182" s="4" t="s">
        <v>425</v>
      </c>
      <c r="C182" s="4" t="s">
        <v>426</v>
      </c>
      <c r="D182" s="5">
        <v>12602</v>
      </c>
      <c r="E182" s="6">
        <v>40</v>
      </c>
      <c r="F182" s="6">
        <v>177640</v>
      </c>
      <c r="G182" s="7">
        <v>22440</v>
      </c>
      <c r="H182" s="6">
        <v>0</v>
      </c>
      <c r="I182" s="6">
        <v>0</v>
      </c>
      <c r="J182" s="7">
        <v>714220</v>
      </c>
      <c r="K182" s="7">
        <v>5680</v>
      </c>
      <c r="L182" s="8">
        <v>0</v>
      </c>
      <c r="M182" s="6">
        <v>0</v>
      </c>
      <c r="N182" s="7">
        <v>0</v>
      </c>
      <c r="O182" s="8">
        <v>0</v>
      </c>
      <c r="P182" s="6">
        <v>0</v>
      </c>
      <c r="Q182" s="6">
        <v>0</v>
      </c>
      <c r="R182" s="6">
        <v>0</v>
      </c>
      <c r="S182" s="7">
        <v>0</v>
      </c>
      <c r="T182" s="6">
        <v>0</v>
      </c>
      <c r="U182" s="6">
        <v>0</v>
      </c>
      <c r="V182" s="6">
        <v>0</v>
      </c>
      <c r="W182" s="7">
        <v>52070</v>
      </c>
      <c r="X182" s="7">
        <v>520040</v>
      </c>
      <c r="Y182" s="6">
        <v>0</v>
      </c>
      <c r="Z182" s="7">
        <v>1607650</v>
      </c>
      <c r="AA182" s="7">
        <v>0</v>
      </c>
      <c r="AB182" s="8">
        <v>0</v>
      </c>
      <c r="AC182" s="8">
        <v>0</v>
      </c>
      <c r="AD182" s="6">
        <v>0</v>
      </c>
      <c r="AE182" s="6">
        <v>0</v>
      </c>
      <c r="AF182" s="7">
        <v>412</v>
      </c>
      <c r="AG182" s="7">
        <v>12248</v>
      </c>
      <c r="AH182" s="7">
        <v>6850</v>
      </c>
      <c r="AI182" s="8">
        <v>0</v>
      </c>
      <c r="AJ182" s="7">
        <v>0</v>
      </c>
      <c r="AK182" s="8">
        <v>0</v>
      </c>
      <c r="AL182" s="8">
        <v>0</v>
      </c>
      <c r="AM182" s="8">
        <v>1700</v>
      </c>
      <c r="AN182" s="7">
        <v>0</v>
      </c>
      <c r="AO182" s="7">
        <v>0</v>
      </c>
      <c r="AP182" s="8">
        <v>0</v>
      </c>
      <c r="AQ182" s="7">
        <v>14362</v>
      </c>
      <c r="AR182" s="7">
        <v>24947</v>
      </c>
      <c r="AS182" s="7">
        <v>0</v>
      </c>
      <c r="AT182" s="8">
        <v>0</v>
      </c>
      <c r="AU182" s="7">
        <v>0</v>
      </c>
      <c r="AV182" s="7">
        <v>1672920</v>
      </c>
      <c r="AW182" s="7"/>
      <c r="AX182" s="8">
        <v>1200</v>
      </c>
      <c r="AY182" s="7">
        <v>1814630</v>
      </c>
      <c r="AZ182" s="8">
        <v>0</v>
      </c>
      <c r="BA182" s="7">
        <v>36650</v>
      </c>
      <c r="BB182" s="7">
        <v>347040</v>
      </c>
      <c r="BC182" s="8">
        <v>0</v>
      </c>
      <c r="BD182" s="8">
        <v>347040</v>
      </c>
      <c r="BE182" s="8">
        <v>0</v>
      </c>
      <c r="BF182" s="6">
        <v>0</v>
      </c>
      <c r="BG182" s="8">
        <v>36650</v>
      </c>
      <c r="BH182" s="8">
        <v>1814630</v>
      </c>
      <c r="BI182" s="8">
        <v>0</v>
      </c>
      <c r="BJ182" s="8">
        <v>0</v>
      </c>
      <c r="BK182" s="8">
        <v>0</v>
      </c>
      <c r="BL182" s="45">
        <v>5180259</v>
      </c>
      <c r="BM182" s="45">
        <v>1851280</v>
      </c>
      <c r="BN182" s="45">
        <v>7031539</v>
      </c>
      <c r="BO182" s="40" t="s">
        <v>376</v>
      </c>
      <c r="BP182" s="22" t="s">
        <v>425</v>
      </c>
      <c r="BQ182" s="52" t="s">
        <v>426</v>
      </c>
      <c r="BR182" s="55">
        <v>0</v>
      </c>
      <c r="BS182" s="50">
        <v>557.97008411363277</v>
      </c>
      <c r="BT182" s="80">
        <v>73.671766593344643</v>
      </c>
      <c r="BU182" s="75">
        <v>55.362640850658629</v>
      </c>
      <c r="BV182" s="14">
        <v>1.7806697349627043</v>
      </c>
      <c r="BW182" s="14">
        <v>0.45072210760196796</v>
      </c>
      <c r="BX182" s="14">
        <v>0</v>
      </c>
      <c r="BY182" s="14">
        <v>0</v>
      </c>
      <c r="BZ182" s="14">
        <v>56.675130931598162</v>
      </c>
      <c r="CA182" s="14">
        <v>127.5710204729408</v>
      </c>
      <c r="CB182" s="14">
        <v>132.75035708617679</v>
      </c>
      <c r="CC182" s="14">
        <v>260.32137755911759</v>
      </c>
      <c r="CD182" s="14">
        <v>27.53848595461038</v>
      </c>
      <c r="CE182" s="14">
        <v>0</v>
      </c>
      <c r="CF182" s="14">
        <v>143.9953975559435</v>
      </c>
      <c r="CG182" s="19">
        <v>4.131883827963815</v>
      </c>
    </row>
    <row r="183" spans="1:85" ht="13.8" x14ac:dyDescent="0.3">
      <c r="A183" s="3" t="s">
        <v>376</v>
      </c>
      <c r="B183" s="4" t="s">
        <v>427</v>
      </c>
      <c r="C183" s="4" t="s">
        <v>428</v>
      </c>
      <c r="D183" s="5">
        <v>5008</v>
      </c>
      <c r="E183" s="6">
        <v>0</v>
      </c>
      <c r="F183" s="6">
        <v>90680</v>
      </c>
      <c r="G183" s="7">
        <v>0</v>
      </c>
      <c r="H183" s="6">
        <v>0</v>
      </c>
      <c r="I183" s="6">
        <v>0</v>
      </c>
      <c r="J183" s="7">
        <v>171600</v>
      </c>
      <c r="K183" s="7">
        <v>156820</v>
      </c>
      <c r="L183" s="8">
        <v>0</v>
      </c>
      <c r="M183" s="6">
        <v>0</v>
      </c>
      <c r="N183" s="7">
        <v>0</v>
      </c>
      <c r="O183" s="8">
        <v>0</v>
      </c>
      <c r="P183" s="6">
        <v>0</v>
      </c>
      <c r="Q183" s="6">
        <v>0</v>
      </c>
      <c r="R183" s="6">
        <v>0</v>
      </c>
      <c r="S183" s="7">
        <v>0</v>
      </c>
      <c r="T183" s="6">
        <v>0</v>
      </c>
      <c r="U183" s="6">
        <v>0</v>
      </c>
      <c r="V183" s="6">
        <v>0</v>
      </c>
      <c r="W183" s="7">
        <v>0</v>
      </c>
      <c r="X183" s="7">
        <v>169160</v>
      </c>
      <c r="Y183" s="6">
        <v>0</v>
      </c>
      <c r="Z183" s="7">
        <v>535830</v>
      </c>
      <c r="AA183" s="7">
        <v>8350</v>
      </c>
      <c r="AB183" s="8">
        <v>0</v>
      </c>
      <c r="AC183" s="8">
        <v>0</v>
      </c>
      <c r="AD183" s="6">
        <v>0</v>
      </c>
      <c r="AE183" s="6">
        <v>0</v>
      </c>
      <c r="AF183" s="7">
        <v>275</v>
      </c>
      <c r="AG183" s="7">
        <v>3460</v>
      </c>
      <c r="AH183" s="7">
        <v>2800</v>
      </c>
      <c r="AI183" s="8">
        <v>0</v>
      </c>
      <c r="AJ183" s="7">
        <v>0</v>
      </c>
      <c r="AK183" s="8">
        <v>0</v>
      </c>
      <c r="AL183" s="8">
        <v>0</v>
      </c>
      <c r="AM183" s="8">
        <v>500</v>
      </c>
      <c r="AN183" s="7">
        <v>0</v>
      </c>
      <c r="AO183" s="7">
        <v>0</v>
      </c>
      <c r="AP183" s="8">
        <v>0</v>
      </c>
      <c r="AQ183" s="7">
        <v>7470</v>
      </c>
      <c r="AR183" s="7">
        <v>9120</v>
      </c>
      <c r="AS183" s="7">
        <v>4980</v>
      </c>
      <c r="AT183" s="8">
        <v>0</v>
      </c>
      <c r="AU183" s="7">
        <v>0</v>
      </c>
      <c r="AV183" s="7">
        <v>319650</v>
      </c>
      <c r="AW183" s="7"/>
      <c r="AX183" s="8">
        <v>0</v>
      </c>
      <c r="AY183" s="7">
        <v>912770</v>
      </c>
      <c r="AZ183" s="8">
        <v>0</v>
      </c>
      <c r="BA183" s="7">
        <v>96010</v>
      </c>
      <c r="BB183" s="7">
        <v>143540</v>
      </c>
      <c r="BC183" s="8">
        <v>0</v>
      </c>
      <c r="BD183" s="8">
        <v>143540</v>
      </c>
      <c r="BE183" s="8">
        <v>0</v>
      </c>
      <c r="BF183" s="6">
        <v>0</v>
      </c>
      <c r="BG183" s="8">
        <v>96010</v>
      </c>
      <c r="BH183" s="8">
        <v>912770</v>
      </c>
      <c r="BI183" s="8">
        <v>0</v>
      </c>
      <c r="BJ183" s="8">
        <v>0</v>
      </c>
      <c r="BK183" s="8">
        <v>0</v>
      </c>
      <c r="BL183" s="45">
        <v>1624235</v>
      </c>
      <c r="BM183" s="45">
        <v>1008780</v>
      </c>
      <c r="BN183" s="45">
        <v>2633015</v>
      </c>
      <c r="BO183" s="40" t="s">
        <v>376</v>
      </c>
      <c r="BP183" s="22" t="s">
        <v>427</v>
      </c>
      <c r="BQ183" s="52" t="s">
        <v>428</v>
      </c>
      <c r="BR183" s="55">
        <v>0</v>
      </c>
      <c r="BS183" s="50">
        <v>525.76178115015978</v>
      </c>
      <c r="BT183" s="80">
        <v>61.687267258257172</v>
      </c>
      <c r="BU183" s="75">
        <v>51.884984025559106</v>
      </c>
      <c r="BV183" s="14">
        <v>0</v>
      </c>
      <c r="BW183" s="14">
        <v>31.313897763578275</v>
      </c>
      <c r="BX183" s="14">
        <v>0.99440894568690097</v>
      </c>
      <c r="BY183" s="14">
        <v>0</v>
      </c>
      <c r="BZ183" s="14">
        <v>34.265175718849839</v>
      </c>
      <c r="CA183" s="14">
        <v>106.99480830670926</v>
      </c>
      <c r="CB183" s="14">
        <v>63.82787539936102</v>
      </c>
      <c r="CC183" s="14">
        <v>170.82268370607028</v>
      </c>
      <c r="CD183" s="14">
        <v>28.662140575079871</v>
      </c>
      <c r="CE183" s="14">
        <v>0</v>
      </c>
      <c r="CF183" s="14">
        <v>182.2623801916933</v>
      </c>
      <c r="CG183" s="19">
        <v>0</v>
      </c>
    </row>
    <row r="184" spans="1:85" ht="13.8" x14ac:dyDescent="0.3">
      <c r="A184" s="3" t="s">
        <v>376</v>
      </c>
      <c r="B184" s="4" t="s">
        <v>429</v>
      </c>
      <c r="C184" s="4" t="s">
        <v>430</v>
      </c>
      <c r="D184" s="5">
        <v>188</v>
      </c>
      <c r="E184" s="6">
        <v>0</v>
      </c>
      <c r="F184" s="6">
        <v>0</v>
      </c>
      <c r="G184" s="7">
        <v>0</v>
      </c>
      <c r="H184" s="6">
        <v>0</v>
      </c>
      <c r="I184" s="6">
        <v>0</v>
      </c>
      <c r="J184" s="7">
        <v>1793</v>
      </c>
      <c r="K184" s="7">
        <v>0</v>
      </c>
      <c r="L184" s="8">
        <v>0</v>
      </c>
      <c r="M184" s="6">
        <v>0</v>
      </c>
      <c r="N184" s="7">
        <v>0</v>
      </c>
      <c r="O184" s="8">
        <v>0</v>
      </c>
      <c r="P184" s="6">
        <v>0</v>
      </c>
      <c r="Q184" s="6">
        <v>0</v>
      </c>
      <c r="R184" s="6">
        <v>0</v>
      </c>
      <c r="S184" s="7">
        <v>0</v>
      </c>
      <c r="T184" s="6">
        <v>0</v>
      </c>
      <c r="U184" s="6">
        <v>0</v>
      </c>
      <c r="V184" s="6">
        <v>0</v>
      </c>
      <c r="W184" s="7">
        <v>0</v>
      </c>
      <c r="X184" s="7">
        <v>1871</v>
      </c>
      <c r="Y184" s="6">
        <v>0</v>
      </c>
      <c r="Z184" s="7">
        <v>0</v>
      </c>
      <c r="AA184" s="7">
        <v>0</v>
      </c>
      <c r="AB184" s="8">
        <v>0</v>
      </c>
      <c r="AC184" s="8">
        <v>0</v>
      </c>
      <c r="AD184" s="6">
        <v>0</v>
      </c>
      <c r="AE184" s="6">
        <v>0</v>
      </c>
      <c r="AF184" s="7">
        <v>3</v>
      </c>
      <c r="AG184" s="7">
        <v>177</v>
      </c>
      <c r="AH184" s="7">
        <v>210</v>
      </c>
      <c r="AI184" s="8">
        <v>0</v>
      </c>
      <c r="AJ184" s="7">
        <v>0</v>
      </c>
      <c r="AK184" s="8">
        <v>0</v>
      </c>
      <c r="AL184" s="8">
        <v>0</v>
      </c>
      <c r="AM184" s="8">
        <v>17</v>
      </c>
      <c r="AN184" s="7">
        <v>0</v>
      </c>
      <c r="AO184" s="7">
        <v>0</v>
      </c>
      <c r="AP184" s="8">
        <v>0</v>
      </c>
      <c r="AQ184" s="7">
        <v>96</v>
      </c>
      <c r="AR184" s="7">
        <v>225</v>
      </c>
      <c r="AS184" s="7">
        <v>0</v>
      </c>
      <c r="AT184" s="8">
        <v>0</v>
      </c>
      <c r="AU184" s="7">
        <v>0</v>
      </c>
      <c r="AV184" s="7">
        <v>0</v>
      </c>
      <c r="AW184" s="7"/>
      <c r="AX184" s="8">
        <v>0</v>
      </c>
      <c r="AY184" s="7">
        <v>99040</v>
      </c>
      <c r="AZ184" s="8">
        <v>0</v>
      </c>
      <c r="BA184" s="7">
        <v>0</v>
      </c>
      <c r="BB184" s="7">
        <v>7700</v>
      </c>
      <c r="BC184" s="8">
        <v>0</v>
      </c>
      <c r="BD184" s="8">
        <v>7700</v>
      </c>
      <c r="BE184" s="8">
        <v>0</v>
      </c>
      <c r="BF184" s="6">
        <v>0</v>
      </c>
      <c r="BG184" s="8">
        <v>0</v>
      </c>
      <c r="BH184" s="8">
        <v>99040</v>
      </c>
      <c r="BI184" s="8">
        <v>0</v>
      </c>
      <c r="BJ184" s="8">
        <v>0</v>
      </c>
      <c r="BK184" s="8">
        <v>0</v>
      </c>
      <c r="BL184" s="45">
        <v>12092</v>
      </c>
      <c r="BM184" s="45">
        <v>99040</v>
      </c>
      <c r="BN184" s="45">
        <v>111132</v>
      </c>
      <c r="BO184" s="40" t="s">
        <v>376</v>
      </c>
      <c r="BP184" s="22" t="s">
        <v>429</v>
      </c>
      <c r="BQ184" s="52" t="s">
        <v>430</v>
      </c>
      <c r="BR184" s="55">
        <v>0</v>
      </c>
      <c r="BS184" s="50">
        <v>591.12765957446811</v>
      </c>
      <c r="BT184" s="80">
        <v>10.880754418169385</v>
      </c>
      <c r="BU184" s="75">
        <v>9.9521276595744688</v>
      </c>
      <c r="BV184" s="14">
        <v>0</v>
      </c>
      <c r="BW184" s="14">
        <v>0</v>
      </c>
      <c r="BX184" s="14">
        <v>0</v>
      </c>
      <c r="BY184" s="14">
        <v>0</v>
      </c>
      <c r="BZ184" s="14">
        <v>9.537234042553191</v>
      </c>
      <c r="CA184" s="14">
        <v>0</v>
      </c>
      <c r="CB184" s="14">
        <v>0</v>
      </c>
      <c r="CC184" s="14">
        <v>0</v>
      </c>
      <c r="CD184" s="14">
        <v>40.957446808510639</v>
      </c>
      <c r="CE184" s="14">
        <v>0</v>
      </c>
      <c r="CF184" s="14">
        <v>526.80851063829789</v>
      </c>
      <c r="CG184" s="19">
        <v>0</v>
      </c>
    </row>
    <row r="185" spans="1:85" ht="13.8" x14ac:dyDescent="0.3">
      <c r="A185" s="3" t="s">
        <v>376</v>
      </c>
      <c r="B185" s="4" t="s">
        <v>431</v>
      </c>
      <c r="C185" s="4" t="s">
        <v>432</v>
      </c>
      <c r="D185" s="5">
        <v>4257</v>
      </c>
      <c r="E185" s="6">
        <v>33</v>
      </c>
      <c r="F185" s="6">
        <v>51720</v>
      </c>
      <c r="G185" s="7">
        <v>380</v>
      </c>
      <c r="H185" s="6">
        <v>0</v>
      </c>
      <c r="I185" s="6">
        <v>0</v>
      </c>
      <c r="J185" s="7">
        <v>228120</v>
      </c>
      <c r="K185" s="7">
        <v>71600</v>
      </c>
      <c r="L185" s="8">
        <v>40</v>
      </c>
      <c r="M185" s="6">
        <v>9</v>
      </c>
      <c r="N185" s="7">
        <v>0</v>
      </c>
      <c r="O185" s="8">
        <v>142</v>
      </c>
      <c r="P185" s="6">
        <v>0</v>
      </c>
      <c r="Q185" s="6">
        <v>0</v>
      </c>
      <c r="R185" s="6">
        <v>0</v>
      </c>
      <c r="S185" s="7">
        <v>0</v>
      </c>
      <c r="T185" s="6">
        <v>0</v>
      </c>
      <c r="U185" s="6">
        <v>0</v>
      </c>
      <c r="V185" s="6">
        <v>0</v>
      </c>
      <c r="W185" s="7">
        <v>23140</v>
      </c>
      <c r="X185" s="7">
        <v>212050</v>
      </c>
      <c r="Y185" s="6">
        <v>0</v>
      </c>
      <c r="Z185" s="7">
        <v>334020</v>
      </c>
      <c r="AA185" s="7">
        <v>0</v>
      </c>
      <c r="AB185" s="8">
        <v>0</v>
      </c>
      <c r="AC185" s="8">
        <v>0</v>
      </c>
      <c r="AD185" s="6">
        <v>0</v>
      </c>
      <c r="AE185" s="6">
        <v>0</v>
      </c>
      <c r="AF185" s="7">
        <v>0</v>
      </c>
      <c r="AG185" s="7">
        <v>6398</v>
      </c>
      <c r="AH185" s="7">
        <v>1310</v>
      </c>
      <c r="AI185" s="8">
        <v>0</v>
      </c>
      <c r="AJ185" s="7">
        <v>0</v>
      </c>
      <c r="AK185" s="8">
        <v>0</v>
      </c>
      <c r="AL185" s="8">
        <v>0</v>
      </c>
      <c r="AM185" s="8">
        <v>500</v>
      </c>
      <c r="AN185" s="7">
        <v>0</v>
      </c>
      <c r="AO185" s="7">
        <v>0</v>
      </c>
      <c r="AP185" s="8">
        <v>0</v>
      </c>
      <c r="AQ185" s="7">
        <v>4120</v>
      </c>
      <c r="AR185" s="7">
        <v>10264</v>
      </c>
      <c r="AS185" s="7">
        <v>0</v>
      </c>
      <c r="AT185" s="8">
        <v>0</v>
      </c>
      <c r="AU185" s="7">
        <v>0</v>
      </c>
      <c r="AV185" s="7">
        <v>462690</v>
      </c>
      <c r="AW185" s="7"/>
      <c r="AX185" s="8">
        <v>400</v>
      </c>
      <c r="AY185" s="7">
        <v>626650</v>
      </c>
      <c r="AZ185" s="8">
        <v>0</v>
      </c>
      <c r="BA185" s="7">
        <v>9260</v>
      </c>
      <c r="BB185" s="7">
        <v>186180</v>
      </c>
      <c r="BC185" s="8">
        <v>0</v>
      </c>
      <c r="BD185" s="8">
        <v>186180</v>
      </c>
      <c r="BE185" s="8">
        <v>0</v>
      </c>
      <c r="BF185" s="6">
        <v>0</v>
      </c>
      <c r="BG185" s="8">
        <v>9260</v>
      </c>
      <c r="BH185" s="8">
        <v>626650</v>
      </c>
      <c r="BI185" s="8">
        <v>0</v>
      </c>
      <c r="BJ185" s="8">
        <v>0</v>
      </c>
      <c r="BK185" s="8">
        <v>0</v>
      </c>
      <c r="BL185" s="45">
        <v>1592716</v>
      </c>
      <c r="BM185" s="45">
        <v>635910</v>
      </c>
      <c r="BN185" s="45">
        <v>2228626</v>
      </c>
      <c r="BO185" s="40" t="s">
        <v>376</v>
      </c>
      <c r="BP185" s="22" t="s">
        <v>431</v>
      </c>
      <c r="BQ185" s="52" t="s">
        <v>432</v>
      </c>
      <c r="BR185" s="55">
        <v>0</v>
      </c>
      <c r="BS185" s="50">
        <v>523.52031947380783</v>
      </c>
      <c r="BT185" s="80">
        <v>71.466275633506925</v>
      </c>
      <c r="BU185" s="75">
        <v>61.96147521728917</v>
      </c>
      <c r="BV185" s="14">
        <v>8.9264740427531131E-2</v>
      </c>
      <c r="BW185" s="14">
        <v>16.819356354240075</v>
      </c>
      <c r="BX185" s="14">
        <v>0</v>
      </c>
      <c r="BY185" s="14">
        <v>0</v>
      </c>
      <c r="BZ185" s="14">
        <v>53.587033121916846</v>
      </c>
      <c r="CA185" s="14">
        <v>78.463706835799854</v>
      </c>
      <c r="CB185" s="14">
        <v>108.68921775898519</v>
      </c>
      <c r="CC185" s="14">
        <v>187.15292459478505</v>
      </c>
      <c r="CD185" s="14">
        <v>43.735024665257221</v>
      </c>
      <c r="CE185" s="14">
        <v>0</v>
      </c>
      <c r="CF185" s="14">
        <v>147.20460418134837</v>
      </c>
      <c r="CG185" s="19">
        <v>5.4357528776133428</v>
      </c>
    </row>
    <row r="186" spans="1:85" ht="13.8" x14ac:dyDescent="0.3">
      <c r="A186" s="3" t="s">
        <v>376</v>
      </c>
      <c r="B186" s="4" t="s">
        <v>433</v>
      </c>
      <c r="C186" s="4" t="s">
        <v>434</v>
      </c>
      <c r="D186" s="5">
        <v>1997</v>
      </c>
      <c r="E186" s="6">
        <v>0</v>
      </c>
      <c r="F186" s="6">
        <v>0</v>
      </c>
      <c r="G186" s="7">
        <v>0</v>
      </c>
      <c r="H186" s="6">
        <v>0</v>
      </c>
      <c r="I186" s="6">
        <v>0</v>
      </c>
      <c r="J186" s="7">
        <v>60191</v>
      </c>
      <c r="K186" s="7">
        <v>43990</v>
      </c>
      <c r="L186" s="8">
        <v>0</v>
      </c>
      <c r="M186" s="6">
        <v>0</v>
      </c>
      <c r="N186" s="7">
        <v>0</v>
      </c>
      <c r="O186" s="8">
        <v>0</v>
      </c>
      <c r="P186" s="6">
        <v>0</v>
      </c>
      <c r="Q186" s="6">
        <v>0</v>
      </c>
      <c r="R186" s="6">
        <v>0</v>
      </c>
      <c r="S186" s="7">
        <v>0</v>
      </c>
      <c r="T186" s="6">
        <v>0</v>
      </c>
      <c r="U186" s="6">
        <v>0</v>
      </c>
      <c r="V186" s="6">
        <v>0</v>
      </c>
      <c r="W186" s="7">
        <v>0</v>
      </c>
      <c r="X186" s="7">
        <v>61079</v>
      </c>
      <c r="Y186" s="6">
        <v>0</v>
      </c>
      <c r="Z186" s="7">
        <v>214290</v>
      </c>
      <c r="AA186" s="7">
        <v>0</v>
      </c>
      <c r="AB186" s="8">
        <v>0</v>
      </c>
      <c r="AC186" s="8">
        <v>0</v>
      </c>
      <c r="AD186" s="6">
        <v>0</v>
      </c>
      <c r="AE186" s="6">
        <v>0</v>
      </c>
      <c r="AF186" s="7">
        <v>32</v>
      </c>
      <c r="AG186" s="7">
        <v>1749</v>
      </c>
      <c r="AH186" s="7">
        <v>1105</v>
      </c>
      <c r="AI186" s="8">
        <v>0</v>
      </c>
      <c r="AJ186" s="7">
        <v>0</v>
      </c>
      <c r="AK186" s="8">
        <v>0</v>
      </c>
      <c r="AL186" s="8">
        <v>0</v>
      </c>
      <c r="AM186" s="8">
        <v>213</v>
      </c>
      <c r="AN186" s="7">
        <v>0</v>
      </c>
      <c r="AO186" s="7">
        <v>0</v>
      </c>
      <c r="AP186" s="8">
        <v>0</v>
      </c>
      <c r="AQ186" s="7">
        <v>947</v>
      </c>
      <c r="AR186" s="7">
        <v>2223</v>
      </c>
      <c r="AS186" s="7">
        <v>0</v>
      </c>
      <c r="AT186" s="8">
        <v>0</v>
      </c>
      <c r="AU186" s="7">
        <v>0</v>
      </c>
      <c r="AV186" s="7">
        <v>0</v>
      </c>
      <c r="AW186" s="7"/>
      <c r="AX186" s="8">
        <v>0</v>
      </c>
      <c r="AY186" s="7">
        <v>336938</v>
      </c>
      <c r="AZ186" s="8">
        <v>0</v>
      </c>
      <c r="BA186" s="7">
        <v>4152</v>
      </c>
      <c r="BB186" s="7">
        <v>38820</v>
      </c>
      <c r="BC186" s="8">
        <v>0</v>
      </c>
      <c r="BD186" s="8">
        <v>38820</v>
      </c>
      <c r="BE186" s="8">
        <v>0</v>
      </c>
      <c r="BF186" s="6">
        <v>0</v>
      </c>
      <c r="BG186" s="8">
        <v>4152</v>
      </c>
      <c r="BH186" s="8">
        <v>336938</v>
      </c>
      <c r="BI186" s="8">
        <v>0</v>
      </c>
      <c r="BJ186" s="8">
        <v>0</v>
      </c>
      <c r="BK186" s="8">
        <v>0</v>
      </c>
      <c r="BL186" s="45">
        <v>424639</v>
      </c>
      <c r="BM186" s="45">
        <v>341090</v>
      </c>
      <c r="BN186" s="45">
        <v>765729</v>
      </c>
      <c r="BO186" s="40" t="s">
        <v>376</v>
      </c>
      <c r="BP186" s="22" t="s">
        <v>433</v>
      </c>
      <c r="BQ186" s="52" t="s">
        <v>434</v>
      </c>
      <c r="BR186" s="55">
        <v>0</v>
      </c>
      <c r="BS186" s="50">
        <v>383.43965948923386</v>
      </c>
      <c r="BT186" s="80">
        <v>55.455520164444607</v>
      </c>
      <c r="BU186" s="75">
        <v>30.585378067100653</v>
      </c>
      <c r="BV186" s="14">
        <v>0</v>
      </c>
      <c r="BW186" s="14">
        <v>22.028042063094642</v>
      </c>
      <c r="BX186" s="14">
        <v>0</v>
      </c>
      <c r="BY186" s="14">
        <v>0</v>
      </c>
      <c r="BZ186" s="14">
        <v>30.140711066599899</v>
      </c>
      <c r="CA186" s="14">
        <v>107.30595893840761</v>
      </c>
      <c r="CB186" s="14">
        <v>0</v>
      </c>
      <c r="CC186" s="14">
        <v>107.30595893840761</v>
      </c>
      <c r="CD186" s="14">
        <v>19.43915873810716</v>
      </c>
      <c r="CE186" s="14">
        <v>0</v>
      </c>
      <c r="CF186" s="14">
        <v>168.72208312468703</v>
      </c>
      <c r="CG186" s="19">
        <v>0</v>
      </c>
    </row>
    <row r="187" spans="1:85" ht="13.8" x14ac:dyDescent="0.3">
      <c r="A187" s="3" t="s">
        <v>376</v>
      </c>
      <c r="B187" s="4" t="s">
        <v>435</v>
      </c>
      <c r="C187" s="4" t="s">
        <v>436</v>
      </c>
      <c r="D187" s="5">
        <v>884</v>
      </c>
      <c r="E187" s="6">
        <v>0</v>
      </c>
      <c r="F187" s="6">
        <v>0</v>
      </c>
      <c r="G187" s="7">
        <v>0</v>
      </c>
      <c r="H187" s="6">
        <v>0</v>
      </c>
      <c r="I187" s="6">
        <v>0</v>
      </c>
      <c r="J187" s="7">
        <v>29300</v>
      </c>
      <c r="K187" s="7">
        <v>29600</v>
      </c>
      <c r="L187" s="8">
        <v>0</v>
      </c>
      <c r="M187" s="6">
        <v>0</v>
      </c>
      <c r="N187" s="7">
        <v>0</v>
      </c>
      <c r="O187" s="8">
        <v>0</v>
      </c>
      <c r="P187" s="6">
        <v>0</v>
      </c>
      <c r="Q187" s="6">
        <v>0</v>
      </c>
      <c r="R187" s="6">
        <v>0</v>
      </c>
      <c r="S187" s="7">
        <v>0</v>
      </c>
      <c r="T187" s="6">
        <v>0</v>
      </c>
      <c r="U187" s="6">
        <v>0</v>
      </c>
      <c r="V187" s="6">
        <v>0</v>
      </c>
      <c r="W187" s="7">
        <v>0</v>
      </c>
      <c r="X187" s="7">
        <v>33550</v>
      </c>
      <c r="Y187" s="6">
        <v>0</v>
      </c>
      <c r="Z187" s="7">
        <v>47250</v>
      </c>
      <c r="AA187" s="7">
        <v>0</v>
      </c>
      <c r="AB187" s="8">
        <v>0</v>
      </c>
      <c r="AC187" s="8">
        <v>0</v>
      </c>
      <c r="AD187" s="6">
        <v>0</v>
      </c>
      <c r="AE187" s="6">
        <v>0</v>
      </c>
      <c r="AF187" s="7">
        <v>14</v>
      </c>
      <c r="AG187" s="7">
        <v>750</v>
      </c>
      <c r="AH187" s="7">
        <v>140</v>
      </c>
      <c r="AI187" s="8">
        <v>0</v>
      </c>
      <c r="AJ187" s="7">
        <v>0</v>
      </c>
      <c r="AK187" s="8">
        <v>0</v>
      </c>
      <c r="AL187" s="8">
        <v>0</v>
      </c>
      <c r="AM187" s="8">
        <v>200</v>
      </c>
      <c r="AN187" s="7">
        <v>0</v>
      </c>
      <c r="AO187" s="7">
        <v>0</v>
      </c>
      <c r="AP187" s="8">
        <v>0</v>
      </c>
      <c r="AQ187" s="7">
        <v>406</v>
      </c>
      <c r="AR187" s="7">
        <v>955</v>
      </c>
      <c r="AS187" s="7">
        <v>0</v>
      </c>
      <c r="AT187" s="8">
        <v>0</v>
      </c>
      <c r="AU187" s="7">
        <v>0</v>
      </c>
      <c r="AV187" s="7">
        <v>0</v>
      </c>
      <c r="AW187" s="7"/>
      <c r="AX187" s="8">
        <v>0</v>
      </c>
      <c r="AY187" s="7">
        <v>135010</v>
      </c>
      <c r="AZ187" s="8">
        <v>0</v>
      </c>
      <c r="BA187" s="7">
        <v>0</v>
      </c>
      <c r="BB187" s="7">
        <v>25480</v>
      </c>
      <c r="BC187" s="8">
        <v>0</v>
      </c>
      <c r="BD187" s="8">
        <v>25480</v>
      </c>
      <c r="BE187" s="8">
        <v>0</v>
      </c>
      <c r="BF187" s="6">
        <v>0</v>
      </c>
      <c r="BG187" s="8">
        <v>0</v>
      </c>
      <c r="BH187" s="8">
        <v>135010</v>
      </c>
      <c r="BI187" s="8">
        <v>0</v>
      </c>
      <c r="BJ187" s="8">
        <v>0</v>
      </c>
      <c r="BK187" s="8">
        <v>0</v>
      </c>
      <c r="BL187" s="45">
        <v>167645</v>
      </c>
      <c r="BM187" s="45">
        <v>135010</v>
      </c>
      <c r="BN187" s="45">
        <v>302655</v>
      </c>
      <c r="BO187" s="40" t="s">
        <v>376</v>
      </c>
      <c r="BP187" s="22" t="s">
        <v>435</v>
      </c>
      <c r="BQ187" s="52" t="s">
        <v>436</v>
      </c>
      <c r="BR187" s="55">
        <v>0</v>
      </c>
      <c r="BS187" s="50">
        <v>342.36990950226243</v>
      </c>
      <c r="BT187" s="80">
        <v>55.3914523136905</v>
      </c>
      <c r="BU187" s="75">
        <v>37.952488687782804</v>
      </c>
      <c r="BV187" s="14">
        <v>0</v>
      </c>
      <c r="BW187" s="14">
        <v>33.484162895927604</v>
      </c>
      <c r="BX187" s="14">
        <v>0</v>
      </c>
      <c r="BY187" s="14">
        <v>0</v>
      </c>
      <c r="BZ187" s="14">
        <v>33.144796380090497</v>
      </c>
      <c r="CA187" s="14">
        <v>53.450226244343888</v>
      </c>
      <c r="CB187" s="14">
        <v>0</v>
      </c>
      <c r="CC187" s="14">
        <v>53.450226244343888</v>
      </c>
      <c r="CD187" s="14">
        <v>28.823529411764707</v>
      </c>
      <c r="CE187" s="14">
        <v>0</v>
      </c>
      <c r="CF187" s="14">
        <v>152.72624434389141</v>
      </c>
      <c r="CG187" s="19">
        <v>0</v>
      </c>
    </row>
    <row r="188" spans="1:85" ht="13.8" x14ac:dyDescent="0.3">
      <c r="A188" s="3" t="s">
        <v>376</v>
      </c>
      <c r="B188" s="4" t="s">
        <v>437</v>
      </c>
      <c r="C188" s="4" t="s">
        <v>438</v>
      </c>
      <c r="D188" s="5">
        <v>47420</v>
      </c>
      <c r="E188" s="6">
        <v>86</v>
      </c>
      <c r="F188" s="6">
        <v>1441830</v>
      </c>
      <c r="G188" s="7">
        <v>20980</v>
      </c>
      <c r="H188" s="6">
        <v>24980</v>
      </c>
      <c r="I188" s="6">
        <v>0</v>
      </c>
      <c r="J188" s="7">
        <v>3271070</v>
      </c>
      <c r="K188" s="7">
        <v>207240</v>
      </c>
      <c r="L188" s="8">
        <v>0</v>
      </c>
      <c r="M188" s="6">
        <v>0</v>
      </c>
      <c r="N188" s="7">
        <v>0</v>
      </c>
      <c r="O188" s="8">
        <v>0</v>
      </c>
      <c r="P188" s="6">
        <v>0</v>
      </c>
      <c r="Q188" s="6">
        <v>0</v>
      </c>
      <c r="R188" s="6">
        <v>0</v>
      </c>
      <c r="S188" s="7">
        <v>0</v>
      </c>
      <c r="T188" s="6">
        <v>0</v>
      </c>
      <c r="U188" s="6">
        <v>0</v>
      </c>
      <c r="V188" s="6">
        <v>0</v>
      </c>
      <c r="W188" s="7">
        <v>112660</v>
      </c>
      <c r="X188" s="7">
        <v>2333650</v>
      </c>
      <c r="Y188" s="6">
        <v>0</v>
      </c>
      <c r="Z188" s="7">
        <v>6504080</v>
      </c>
      <c r="AA188" s="7">
        <v>233510</v>
      </c>
      <c r="AB188" s="8">
        <v>0</v>
      </c>
      <c r="AC188" s="8">
        <v>0</v>
      </c>
      <c r="AD188" s="6">
        <v>0</v>
      </c>
      <c r="AE188" s="6">
        <v>0</v>
      </c>
      <c r="AF188" s="7">
        <v>550</v>
      </c>
      <c r="AG188" s="7">
        <v>56090</v>
      </c>
      <c r="AH188" s="7">
        <v>19801</v>
      </c>
      <c r="AI188" s="8">
        <v>0</v>
      </c>
      <c r="AJ188" s="7">
        <v>0</v>
      </c>
      <c r="AK188" s="8">
        <v>0</v>
      </c>
      <c r="AL188" s="8">
        <v>0</v>
      </c>
      <c r="AM188" s="8">
        <v>3280</v>
      </c>
      <c r="AN188" s="7">
        <v>0</v>
      </c>
      <c r="AO188" s="7">
        <v>8125</v>
      </c>
      <c r="AP188" s="8">
        <v>0</v>
      </c>
      <c r="AQ188" s="7">
        <v>62370</v>
      </c>
      <c r="AR188" s="7">
        <v>98840</v>
      </c>
      <c r="AS188" s="7">
        <v>401780</v>
      </c>
      <c r="AT188" s="8">
        <v>0</v>
      </c>
      <c r="AU188" s="7">
        <v>0</v>
      </c>
      <c r="AV188" s="7">
        <v>4023500</v>
      </c>
      <c r="AW188" s="7"/>
      <c r="AX188" s="8">
        <v>47080</v>
      </c>
      <c r="AY188" s="7">
        <v>11234150</v>
      </c>
      <c r="AZ188" s="8">
        <v>0</v>
      </c>
      <c r="BA188" s="7">
        <v>1702220</v>
      </c>
      <c r="BB188" s="7">
        <v>1568580</v>
      </c>
      <c r="BC188" s="8">
        <v>0</v>
      </c>
      <c r="BD188" s="8">
        <v>1568580</v>
      </c>
      <c r="BE188" s="8">
        <v>0</v>
      </c>
      <c r="BF188" s="6">
        <v>0</v>
      </c>
      <c r="BG188" s="8">
        <v>1702220</v>
      </c>
      <c r="BH188" s="8">
        <v>11234150</v>
      </c>
      <c r="BI188" s="8">
        <v>0</v>
      </c>
      <c r="BJ188" s="8">
        <v>0</v>
      </c>
      <c r="BK188" s="8">
        <v>0</v>
      </c>
      <c r="BL188" s="45">
        <v>20393002</v>
      </c>
      <c r="BM188" s="45">
        <v>12936370</v>
      </c>
      <c r="BN188" s="45">
        <v>33329372</v>
      </c>
      <c r="BO188" s="40" t="s">
        <v>376</v>
      </c>
      <c r="BP188" s="22" t="s">
        <v>437</v>
      </c>
      <c r="BQ188" s="52" t="s">
        <v>438</v>
      </c>
      <c r="BR188" s="55">
        <v>0</v>
      </c>
      <c r="BS188" s="50">
        <v>702.85474483340363</v>
      </c>
      <c r="BT188" s="80">
        <v>61.186277377203503</v>
      </c>
      <c r="BU188" s="75">
        <v>79.617882749894562</v>
      </c>
      <c r="BV188" s="14">
        <v>0.4424293547026571</v>
      </c>
      <c r="BW188" s="14">
        <v>4.3703078869675238</v>
      </c>
      <c r="BX188" s="14">
        <v>8.9995782370307893</v>
      </c>
      <c r="BY188" s="14">
        <v>0</v>
      </c>
      <c r="BZ188" s="14">
        <v>68.980809784900885</v>
      </c>
      <c r="CA188" s="14">
        <v>137.15900463939266</v>
      </c>
      <c r="CB188" s="14">
        <v>84.848165331083933</v>
      </c>
      <c r="CC188" s="14">
        <v>222.00716997047658</v>
      </c>
      <c r="CD188" s="14">
        <v>33.078447912273305</v>
      </c>
      <c r="CE188" s="14">
        <v>0</v>
      </c>
      <c r="CF188" s="14">
        <v>236.90742302825811</v>
      </c>
      <c r="CG188" s="19">
        <v>2.3757908055672714</v>
      </c>
    </row>
    <row r="189" spans="1:85" ht="13.8" x14ac:dyDescent="0.3">
      <c r="A189" s="3" t="s">
        <v>376</v>
      </c>
      <c r="B189" s="4" t="s">
        <v>439</v>
      </c>
      <c r="C189" s="4" t="s">
        <v>440</v>
      </c>
      <c r="D189" s="5">
        <v>7221</v>
      </c>
      <c r="E189" s="6">
        <v>0</v>
      </c>
      <c r="F189" s="6">
        <v>158460</v>
      </c>
      <c r="G189" s="7">
        <v>540</v>
      </c>
      <c r="H189" s="6">
        <v>0</v>
      </c>
      <c r="I189" s="6">
        <v>0</v>
      </c>
      <c r="J189" s="7">
        <v>267880</v>
      </c>
      <c r="K189" s="7">
        <v>186740</v>
      </c>
      <c r="L189" s="8">
        <v>0</v>
      </c>
      <c r="M189" s="6">
        <v>0</v>
      </c>
      <c r="N189" s="7">
        <v>0</v>
      </c>
      <c r="O189" s="8">
        <v>0</v>
      </c>
      <c r="P189" s="6">
        <v>0</v>
      </c>
      <c r="Q189" s="6">
        <v>0</v>
      </c>
      <c r="R189" s="6">
        <v>0</v>
      </c>
      <c r="S189" s="7">
        <v>0</v>
      </c>
      <c r="T189" s="6">
        <v>0</v>
      </c>
      <c r="U189" s="6">
        <v>0</v>
      </c>
      <c r="V189" s="6">
        <v>0</v>
      </c>
      <c r="W189" s="7">
        <v>0</v>
      </c>
      <c r="X189" s="7">
        <v>310460</v>
      </c>
      <c r="Y189" s="6">
        <v>0</v>
      </c>
      <c r="Z189" s="7">
        <v>968270</v>
      </c>
      <c r="AA189" s="7">
        <v>0</v>
      </c>
      <c r="AB189" s="8">
        <v>0</v>
      </c>
      <c r="AC189" s="8">
        <v>0</v>
      </c>
      <c r="AD189" s="6">
        <v>0</v>
      </c>
      <c r="AE189" s="6">
        <v>0</v>
      </c>
      <c r="AF189" s="7">
        <v>86</v>
      </c>
      <c r="AG189" s="7">
        <v>4679</v>
      </c>
      <c r="AH189" s="7">
        <v>4640</v>
      </c>
      <c r="AI189" s="8">
        <v>0</v>
      </c>
      <c r="AJ189" s="7">
        <v>0</v>
      </c>
      <c r="AK189" s="8">
        <v>0</v>
      </c>
      <c r="AL189" s="8">
        <v>0</v>
      </c>
      <c r="AM189" s="8">
        <v>600</v>
      </c>
      <c r="AN189" s="7">
        <v>0</v>
      </c>
      <c r="AO189" s="7">
        <v>0</v>
      </c>
      <c r="AP189" s="8">
        <v>0</v>
      </c>
      <c r="AQ189" s="7">
        <v>2533</v>
      </c>
      <c r="AR189" s="7">
        <v>5950</v>
      </c>
      <c r="AS189" s="7">
        <v>0</v>
      </c>
      <c r="AT189" s="8">
        <v>0</v>
      </c>
      <c r="AU189" s="7">
        <v>0</v>
      </c>
      <c r="AV189" s="7">
        <v>488680</v>
      </c>
      <c r="AW189" s="7"/>
      <c r="AX189" s="8">
        <v>0</v>
      </c>
      <c r="AY189" s="7">
        <v>829160</v>
      </c>
      <c r="AZ189" s="8">
        <v>0</v>
      </c>
      <c r="BA189" s="7">
        <v>124300</v>
      </c>
      <c r="BB189" s="7">
        <v>149020</v>
      </c>
      <c r="BC189" s="8">
        <v>0</v>
      </c>
      <c r="BD189" s="8">
        <v>149020</v>
      </c>
      <c r="BE189" s="8">
        <v>0</v>
      </c>
      <c r="BF189" s="6">
        <v>0</v>
      </c>
      <c r="BG189" s="8">
        <v>124300</v>
      </c>
      <c r="BH189" s="8">
        <v>829160</v>
      </c>
      <c r="BI189" s="8">
        <v>0</v>
      </c>
      <c r="BJ189" s="8">
        <v>0</v>
      </c>
      <c r="BK189" s="8">
        <v>0</v>
      </c>
      <c r="BL189" s="45">
        <v>2548538</v>
      </c>
      <c r="BM189" s="45">
        <v>953460</v>
      </c>
      <c r="BN189" s="45">
        <v>3501998</v>
      </c>
      <c r="BO189" s="40" t="s">
        <v>376</v>
      </c>
      <c r="BP189" s="22" t="s">
        <v>439</v>
      </c>
      <c r="BQ189" s="52" t="s">
        <v>440</v>
      </c>
      <c r="BR189" s="55">
        <v>0</v>
      </c>
      <c r="BS189" s="50">
        <v>484.97410330979091</v>
      </c>
      <c r="BT189" s="80">
        <v>72.773827969062239</v>
      </c>
      <c r="BU189" s="75">
        <v>64.938374186400779</v>
      </c>
      <c r="BV189" s="14">
        <v>7.4781886165351058E-2</v>
      </c>
      <c r="BW189" s="14">
        <v>25.860684115773438</v>
      </c>
      <c r="BX189" s="14">
        <v>0</v>
      </c>
      <c r="BY189" s="14">
        <v>0</v>
      </c>
      <c r="BZ189" s="14">
        <v>37.097354936989333</v>
      </c>
      <c r="CA189" s="14">
        <v>134.09084614319346</v>
      </c>
      <c r="CB189" s="14">
        <v>67.674837280155103</v>
      </c>
      <c r="CC189" s="14">
        <v>201.76568342334858</v>
      </c>
      <c r="CD189" s="14">
        <v>20.637030882149286</v>
      </c>
      <c r="CE189" s="14">
        <v>0</v>
      </c>
      <c r="CF189" s="14">
        <v>114.82620135715275</v>
      </c>
      <c r="CG189" s="19">
        <v>0</v>
      </c>
    </row>
    <row r="190" spans="1:85" ht="13.8" x14ac:dyDescent="0.3">
      <c r="A190" s="3" t="s">
        <v>376</v>
      </c>
      <c r="B190" s="4" t="s">
        <v>441</v>
      </c>
      <c r="C190" s="4" t="s">
        <v>442</v>
      </c>
      <c r="D190" s="5">
        <v>2051</v>
      </c>
      <c r="E190" s="6">
        <v>0</v>
      </c>
      <c r="F190" s="6">
        <v>0</v>
      </c>
      <c r="G190" s="7">
        <v>0</v>
      </c>
      <c r="H190" s="6">
        <v>0</v>
      </c>
      <c r="I190" s="6">
        <v>0</v>
      </c>
      <c r="J190" s="7">
        <v>65362</v>
      </c>
      <c r="K190" s="7">
        <v>47150</v>
      </c>
      <c r="L190" s="8">
        <v>0</v>
      </c>
      <c r="M190" s="6">
        <v>0</v>
      </c>
      <c r="N190" s="7">
        <v>0</v>
      </c>
      <c r="O190" s="8">
        <v>0</v>
      </c>
      <c r="P190" s="6">
        <v>0</v>
      </c>
      <c r="Q190" s="6">
        <v>0</v>
      </c>
      <c r="R190" s="6">
        <v>0</v>
      </c>
      <c r="S190" s="7">
        <v>0</v>
      </c>
      <c r="T190" s="6">
        <v>0</v>
      </c>
      <c r="U190" s="6">
        <v>0</v>
      </c>
      <c r="V190" s="6">
        <v>0</v>
      </c>
      <c r="W190" s="7">
        <v>0</v>
      </c>
      <c r="X190" s="7">
        <v>65043</v>
      </c>
      <c r="Y190" s="6">
        <v>0</v>
      </c>
      <c r="Z190" s="7">
        <v>82844</v>
      </c>
      <c r="AA190" s="7">
        <v>0</v>
      </c>
      <c r="AB190" s="8">
        <v>0</v>
      </c>
      <c r="AC190" s="8">
        <v>0</v>
      </c>
      <c r="AD190" s="6">
        <v>0</v>
      </c>
      <c r="AE190" s="6">
        <v>0</v>
      </c>
      <c r="AF190" s="7">
        <v>33</v>
      </c>
      <c r="AG190" s="7">
        <v>1808</v>
      </c>
      <c r="AH190" s="7">
        <v>800</v>
      </c>
      <c r="AI190" s="8">
        <v>0</v>
      </c>
      <c r="AJ190" s="7">
        <v>0</v>
      </c>
      <c r="AK190" s="8">
        <v>0</v>
      </c>
      <c r="AL190" s="8">
        <v>0</v>
      </c>
      <c r="AM190" s="8">
        <v>205</v>
      </c>
      <c r="AN190" s="7">
        <v>0</v>
      </c>
      <c r="AO190" s="7">
        <v>0</v>
      </c>
      <c r="AP190" s="8">
        <v>0</v>
      </c>
      <c r="AQ190" s="7">
        <v>979</v>
      </c>
      <c r="AR190" s="7">
        <v>2300</v>
      </c>
      <c r="AS190" s="7">
        <v>0</v>
      </c>
      <c r="AT190" s="8">
        <v>0</v>
      </c>
      <c r="AU190" s="7">
        <v>0</v>
      </c>
      <c r="AV190" s="7">
        <v>5400</v>
      </c>
      <c r="AW190" s="7"/>
      <c r="AX190" s="8">
        <v>0</v>
      </c>
      <c r="AY190" s="7">
        <v>258504</v>
      </c>
      <c r="AZ190" s="8">
        <v>0</v>
      </c>
      <c r="BA190" s="7">
        <v>378</v>
      </c>
      <c r="BB190" s="7">
        <v>34600</v>
      </c>
      <c r="BC190" s="8">
        <v>0</v>
      </c>
      <c r="BD190" s="8">
        <v>34600</v>
      </c>
      <c r="BE190" s="8">
        <v>0</v>
      </c>
      <c r="BF190" s="6">
        <v>0</v>
      </c>
      <c r="BG190" s="8">
        <v>378</v>
      </c>
      <c r="BH190" s="8">
        <v>258504</v>
      </c>
      <c r="BI190" s="8">
        <v>0</v>
      </c>
      <c r="BJ190" s="8">
        <v>0</v>
      </c>
      <c r="BK190" s="8">
        <v>0</v>
      </c>
      <c r="BL190" s="45">
        <v>306524</v>
      </c>
      <c r="BM190" s="45">
        <v>258882</v>
      </c>
      <c r="BN190" s="45">
        <v>565406</v>
      </c>
      <c r="BO190" s="40" t="s">
        <v>376</v>
      </c>
      <c r="BP190" s="22" t="s">
        <v>441</v>
      </c>
      <c r="BQ190" s="52" t="s">
        <v>442</v>
      </c>
      <c r="BR190" s="55">
        <v>0</v>
      </c>
      <c r="BS190" s="50">
        <v>275.67333008288642</v>
      </c>
      <c r="BT190" s="80">
        <v>54.213078743416233</v>
      </c>
      <c r="BU190" s="75">
        <v>31.712823013164311</v>
      </c>
      <c r="BV190" s="14">
        <v>0</v>
      </c>
      <c r="BW190" s="14">
        <v>22.988785958069233</v>
      </c>
      <c r="BX190" s="14">
        <v>0</v>
      </c>
      <c r="BY190" s="14">
        <v>0</v>
      </c>
      <c r="BZ190" s="14">
        <v>31.868356899073621</v>
      </c>
      <c r="CA190" s="14">
        <v>40.392003900536324</v>
      </c>
      <c r="CB190" s="14">
        <v>2.6328620185275478</v>
      </c>
      <c r="CC190" s="14">
        <v>43.02486591906387</v>
      </c>
      <c r="CD190" s="14">
        <v>16.869819600195026</v>
      </c>
      <c r="CE190" s="14">
        <v>0</v>
      </c>
      <c r="CF190" s="14">
        <v>126.0380302291565</v>
      </c>
      <c r="CG190" s="19">
        <v>0</v>
      </c>
    </row>
    <row r="191" spans="1:85" ht="13.8" x14ac:dyDescent="0.3">
      <c r="A191" s="3" t="s">
        <v>443</v>
      </c>
      <c r="B191" s="4" t="s">
        <v>444</v>
      </c>
      <c r="C191" s="4" t="s">
        <v>445</v>
      </c>
      <c r="D191" s="5">
        <v>3411</v>
      </c>
      <c r="E191" s="6">
        <v>0</v>
      </c>
      <c r="F191" s="6">
        <v>0</v>
      </c>
      <c r="G191" s="7">
        <v>117240</v>
      </c>
      <c r="H191" s="6">
        <v>0</v>
      </c>
      <c r="I191" s="6">
        <v>10120</v>
      </c>
      <c r="J191" s="7">
        <v>0</v>
      </c>
      <c r="K191" s="7">
        <v>10120</v>
      </c>
      <c r="L191" s="8">
        <v>0</v>
      </c>
      <c r="M191" s="6">
        <v>0</v>
      </c>
      <c r="N191" s="7">
        <v>0</v>
      </c>
      <c r="O191" s="8">
        <v>0</v>
      </c>
      <c r="P191" s="6">
        <v>0</v>
      </c>
      <c r="Q191" s="6">
        <v>0</v>
      </c>
      <c r="R191" s="6">
        <v>0</v>
      </c>
      <c r="S191" s="7">
        <v>0</v>
      </c>
      <c r="T191" s="6">
        <v>0</v>
      </c>
      <c r="U191" s="6">
        <v>0</v>
      </c>
      <c r="V191" s="6">
        <v>42170</v>
      </c>
      <c r="W191" s="7">
        <v>0</v>
      </c>
      <c r="X191" s="7">
        <v>220742</v>
      </c>
      <c r="Y191" s="6">
        <v>0</v>
      </c>
      <c r="Z191" s="7">
        <v>529880</v>
      </c>
      <c r="AA191" s="7">
        <v>6150</v>
      </c>
      <c r="AB191" s="8">
        <v>0</v>
      </c>
      <c r="AC191" s="8">
        <v>0</v>
      </c>
      <c r="AD191" s="6">
        <v>0</v>
      </c>
      <c r="AE191" s="6">
        <v>0</v>
      </c>
      <c r="AF191" s="7">
        <v>0</v>
      </c>
      <c r="AG191" s="7">
        <v>0</v>
      </c>
      <c r="AH191" s="7">
        <v>830</v>
      </c>
      <c r="AI191" s="8">
        <v>0</v>
      </c>
      <c r="AJ191" s="7">
        <v>0</v>
      </c>
      <c r="AK191" s="8">
        <v>0</v>
      </c>
      <c r="AL191" s="8">
        <v>0</v>
      </c>
      <c r="AM191" s="8">
        <v>0</v>
      </c>
      <c r="AN191" s="7">
        <v>252</v>
      </c>
      <c r="AO191" s="7">
        <v>0</v>
      </c>
      <c r="AP191" s="8">
        <v>0</v>
      </c>
      <c r="AQ191" s="7">
        <v>0</v>
      </c>
      <c r="AR191" s="7">
        <v>0</v>
      </c>
      <c r="AS191" s="7">
        <v>49170</v>
      </c>
      <c r="AT191" s="8">
        <v>0</v>
      </c>
      <c r="AU191" s="7">
        <v>2270</v>
      </c>
      <c r="AV191" s="7">
        <v>238317</v>
      </c>
      <c r="AW191" s="7"/>
      <c r="AX191" s="8">
        <v>0</v>
      </c>
      <c r="AY191" s="7">
        <v>625300</v>
      </c>
      <c r="AZ191" s="8">
        <v>0</v>
      </c>
      <c r="BA191" s="7">
        <v>48490</v>
      </c>
      <c r="BB191" s="7">
        <v>33662</v>
      </c>
      <c r="BC191" s="8">
        <v>0</v>
      </c>
      <c r="BD191" s="8">
        <v>19640</v>
      </c>
      <c r="BE191" s="8">
        <v>0</v>
      </c>
      <c r="BF191" s="6">
        <v>0</v>
      </c>
      <c r="BG191" s="8">
        <v>48490</v>
      </c>
      <c r="BH191" s="8">
        <v>625300</v>
      </c>
      <c r="BI191" s="8">
        <v>0</v>
      </c>
      <c r="BJ191" s="8">
        <v>0</v>
      </c>
      <c r="BK191" s="8">
        <v>0</v>
      </c>
      <c r="BL191" s="45">
        <v>1246901</v>
      </c>
      <c r="BM191" s="45">
        <v>673790</v>
      </c>
      <c r="BN191" s="45">
        <v>1920691</v>
      </c>
      <c r="BO191" s="40" t="s">
        <v>443</v>
      </c>
      <c r="BP191" s="22" t="s">
        <v>444</v>
      </c>
      <c r="BQ191" s="52" t="s">
        <v>445</v>
      </c>
      <c r="BR191" s="55">
        <v>11700</v>
      </c>
      <c r="BS191" s="50">
        <v>566.51744356493703</v>
      </c>
      <c r="BT191" s="80">
        <v>65.1317978607849</v>
      </c>
      <c r="BU191" s="75">
        <v>64.714746408677811</v>
      </c>
      <c r="BV191" s="14">
        <v>34.371152154793315</v>
      </c>
      <c r="BW191" s="14">
        <v>2.9668718850776896</v>
      </c>
      <c r="BX191" s="14">
        <v>14.415127528583993</v>
      </c>
      <c r="BY191" s="14">
        <v>3.6323658751099384</v>
      </c>
      <c r="BZ191" s="14">
        <v>0</v>
      </c>
      <c r="CA191" s="14">
        <v>155.34447376136029</v>
      </c>
      <c r="CB191" s="14">
        <v>69.867194371152152</v>
      </c>
      <c r="CC191" s="14">
        <v>225.21166813251247</v>
      </c>
      <c r="CD191" s="14">
        <v>5.7578422749926705</v>
      </c>
      <c r="CE191" s="14">
        <v>0</v>
      </c>
      <c r="CF191" s="14">
        <v>183.3186748754031</v>
      </c>
      <c r="CG191" s="19">
        <v>12.362943418352389</v>
      </c>
    </row>
    <row r="192" spans="1:85" ht="13.8" x14ac:dyDescent="0.3">
      <c r="A192" s="3" t="s">
        <v>443</v>
      </c>
      <c r="B192" s="4" t="s">
        <v>446</v>
      </c>
      <c r="C192" s="4" t="s">
        <v>447</v>
      </c>
      <c r="D192" s="5">
        <v>3624</v>
      </c>
      <c r="E192" s="6">
        <v>121</v>
      </c>
      <c r="F192" s="6">
        <v>111600</v>
      </c>
      <c r="G192" s="7">
        <v>7300</v>
      </c>
      <c r="H192" s="6">
        <v>25000</v>
      </c>
      <c r="I192" s="6">
        <v>8500</v>
      </c>
      <c r="J192" s="7">
        <v>0</v>
      </c>
      <c r="K192" s="7">
        <v>32500</v>
      </c>
      <c r="L192" s="8">
        <v>155</v>
      </c>
      <c r="M192" s="6">
        <v>208</v>
      </c>
      <c r="N192" s="7">
        <v>0</v>
      </c>
      <c r="O192" s="8">
        <v>0</v>
      </c>
      <c r="P192" s="6">
        <v>0</v>
      </c>
      <c r="Q192" s="6">
        <v>0</v>
      </c>
      <c r="R192" s="6">
        <v>0</v>
      </c>
      <c r="S192" s="7">
        <v>0</v>
      </c>
      <c r="T192" s="6">
        <v>0</v>
      </c>
      <c r="U192" s="6">
        <v>0</v>
      </c>
      <c r="V192" s="6">
        <v>0</v>
      </c>
      <c r="W192" s="7">
        <v>0</v>
      </c>
      <c r="X192" s="7">
        <v>113841</v>
      </c>
      <c r="Y192" s="6">
        <v>119030</v>
      </c>
      <c r="Z192" s="7">
        <v>209030</v>
      </c>
      <c r="AA192" s="7">
        <v>10010</v>
      </c>
      <c r="AB192" s="8">
        <v>0</v>
      </c>
      <c r="AC192" s="8">
        <v>0</v>
      </c>
      <c r="AD192" s="6">
        <v>0</v>
      </c>
      <c r="AE192" s="6">
        <v>0</v>
      </c>
      <c r="AF192" s="7">
        <v>100</v>
      </c>
      <c r="AG192" s="7">
        <v>8445</v>
      </c>
      <c r="AH192" s="7">
        <v>4180</v>
      </c>
      <c r="AI192" s="8">
        <v>0</v>
      </c>
      <c r="AJ192" s="7">
        <v>875</v>
      </c>
      <c r="AK192" s="8">
        <v>0</v>
      </c>
      <c r="AL192" s="8">
        <v>0</v>
      </c>
      <c r="AM192" s="8">
        <v>0</v>
      </c>
      <c r="AN192" s="7">
        <v>296</v>
      </c>
      <c r="AO192" s="7">
        <v>675</v>
      </c>
      <c r="AP192" s="8">
        <v>0</v>
      </c>
      <c r="AQ192" s="7">
        <v>10310</v>
      </c>
      <c r="AR192" s="7">
        <v>5190</v>
      </c>
      <c r="AS192" s="7">
        <v>6900</v>
      </c>
      <c r="AT192" s="8">
        <v>136500</v>
      </c>
      <c r="AU192" s="7">
        <v>46700</v>
      </c>
      <c r="AV192" s="7">
        <v>31500</v>
      </c>
      <c r="AW192" s="7"/>
      <c r="AX192" s="8">
        <v>0</v>
      </c>
      <c r="AY192" s="7">
        <v>555760</v>
      </c>
      <c r="AZ192" s="8">
        <v>0</v>
      </c>
      <c r="BA192" s="7">
        <v>0</v>
      </c>
      <c r="BB192" s="7">
        <v>49940</v>
      </c>
      <c r="BC192" s="8">
        <v>0</v>
      </c>
      <c r="BD192" s="8">
        <v>49940</v>
      </c>
      <c r="BE192" s="8">
        <v>0</v>
      </c>
      <c r="BF192" s="6">
        <v>0</v>
      </c>
      <c r="BG192" s="8">
        <v>0</v>
      </c>
      <c r="BH192" s="8">
        <v>555760</v>
      </c>
      <c r="BI192" s="8">
        <v>0</v>
      </c>
      <c r="BJ192" s="8">
        <v>0</v>
      </c>
      <c r="BK192" s="8">
        <v>0</v>
      </c>
      <c r="BL192" s="45">
        <v>938906</v>
      </c>
      <c r="BM192" s="45">
        <v>555760</v>
      </c>
      <c r="BN192" s="45">
        <v>1494666</v>
      </c>
      <c r="BO192" s="40" t="s">
        <v>443</v>
      </c>
      <c r="BP192" s="22" t="s">
        <v>446</v>
      </c>
      <c r="BQ192" s="52" t="s">
        <v>447</v>
      </c>
      <c r="BR192" s="55">
        <v>24599.999999999996</v>
      </c>
      <c r="BS192" s="50">
        <v>419.22350993377484</v>
      </c>
      <c r="BT192" s="80">
        <v>63.419177418569227</v>
      </c>
      <c r="BU192" s="75">
        <v>62.20778145695364</v>
      </c>
      <c r="BV192" s="14">
        <v>39.679911699779247</v>
      </c>
      <c r="BW192" s="14">
        <v>41.812913907284766</v>
      </c>
      <c r="BX192" s="14">
        <v>8.8024282560706411</v>
      </c>
      <c r="BY192" s="14">
        <v>15.231788079470199</v>
      </c>
      <c r="BZ192" s="14">
        <v>0</v>
      </c>
      <c r="CA192" s="14">
        <v>57.679359823399558</v>
      </c>
      <c r="CB192" s="14">
        <v>8.6920529801324502</v>
      </c>
      <c r="CC192" s="14">
        <v>66.37141280353201</v>
      </c>
      <c r="CD192" s="14">
        <v>13.780353200883003</v>
      </c>
      <c r="CE192" s="14">
        <v>0</v>
      </c>
      <c r="CF192" s="14">
        <v>153.35540838852097</v>
      </c>
      <c r="CG192" s="19">
        <v>0</v>
      </c>
    </row>
    <row r="193" spans="1:85" ht="13.8" x14ac:dyDescent="0.3">
      <c r="A193" s="3" t="s">
        <v>443</v>
      </c>
      <c r="B193" s="4" t="s">
        <v>448</v>
      </c>
      <c r="C193" s="4" t="s">
        <v>449</v>
      </c>
      <c r="D193" s="5">
        <v>628</v>
      </c>
      <c r="E193" s="6">
        <v>15.91</v>
      </c>
      <c r="F193" s="6">
        <v>0</v>
      </c>
      <c r="G193" s="7">
        <v>8470</v>
      </c>
      <c r="H193" s="6">
        <v>0</v>
      </c>
      <c r="I193" s="6">
        <v>0</v>
      </c>
      <c r="J193" s="7">
        <v>0</v>
      </c>
      <c r="K193" s="7">
        <v>19857.740000000002</v>
      </c>
      <c r="L193" s="8">
        <v>0</v>
      </c>
      <c r="M193" s="6">
        <v>0</v>
      </c>
      <c r="N193" s="7">
        <v>0</v>
      </c>
      <c r="O193" s="8">
        <v>0</v>
      </c>
      <c r="P193" s="6">
        <v>0</v>
      </c>
      <c r="Q193" s="6">
        <v>0</v>
      </c>
      <c r="R193" s="6">
        <v>0</v>
      </c>
      <c r="S193" s="7">
        <v>0</v>
      </c>
      <c r="T193" s="6">
        <v>0</v>
      </c>
      <c r="U193" s="6">
        <v>0</v>
      </c>
      <c r="V193" s="6">
        <v>0</v>
      </c>
      <c r="W193" s="7">
        <v>0</v>
      </c>
      <c r="X193" s="7">
        <v>15936.57</v>
      </c>
      <c r="Y193" s="6">
        <v>0</v>
      </c>
      <c r="Z193" s="7">
        <v>21280</v>
      </c>
      <c r="AA193" s="7">
        <v>2055.27</v>
      </c>
      <c r="AB193" s="8">
        <v>0</v>
      </c>
      <c r="AC193" s="8">
        <v>0</v>
      </c>
      <c r="AD193" s="6">
        <v>0</v>
      </c>
      <c r="AE193" s="6">
        <v>0</v>
      </c>
      <c r="AF193" s="7">
        <v>31.96</v>
      </c>
      <c r="AG193" s="7">
        <v>679.44</v>
      </c>
      <c r="AH193" s="7">
        <v>1803.38</v>
      </c>
      <c r="AI193" s="8">
        <v>74.34</v>
      </c>
      <c r="AJ193" s="7">
        <v>82.22</v>
      </c>
      <c r="AK193" s="8">
        <v>0</v>
      </c>
      <c r="AL193" s="8">
        <v>0</v>
      </c>
      <c r="AM193" s="8">
        <v>0</v>
      </c>
      <c r="AN193" s="7">
        <v>5.2</v>
      </c>
      <c r="AO193" s="7">
        <v>18.579999999999998</v>
      </c>
      <c r="AP193" s="8">
        <v>0</v>
      </c>
      <c r="AQ193" s="7">
        <v>893.53</v>
      </c>
      <c r="AR193" s="7">
        <v>931.81</v>
      </c>
      <c r="AS193" s="7">
        <v>2656.81</v>
      </c>
      <c r="AT193" s="8">
        <v>0</v>
      </c>
      <c r="AU193" s="7">
        <v>829.6</v>
      </c>
      <c r="AV193" s="7">
        <v>3840.22</v>
      </c>
      <c r="AW193" s="7"/>
      <c r="AX193" s="8">
        <v>0</v>
      </c>
      <c r="AY193" s="7">
        <v>51370</v>
      </c>
      <c r="AZ193" s="8">
        <v>0</v>
      </c>
      <c r="BA193" s="7">
        <v>0</v>
      </c>
      <c r="BB193" s="7">
        <v>8047.37</v>
      </c>
      <c r="BC193" s="8">
        <v>0</v>
      </c>
      <c r="BD193" s="8">
        <v>235.65</v>
      </c>
      <c r="BE193" s="8">
        <v>7811.72</v>
      </c>
      <c r="BF193" s="6">
        <v>0</v>
      </c>
      <c r="BG193" s="8">
        <v>0</v>
      </c>
      <c r="BH193" s="8">
        <v>51370</v>
      </c>
      <c r="BI193" s="8">
        <v>0</v>
      </c>
      <c r="BJ193" s="8">
        <v>0</v>
      </c>
      <c r="BK193" s="8">
        <v>0</v>
      </c>
      <c r="BL193" s="45">
        <v>79698.23000000001</v>
      </c>
      <c r="BM193" s="45">
        <v>59181.72</v>
      </c>
      <c r="BN193" s="45">
        <v>138879.95000000001</v>
      </c>
      <c r="BO193" s="40" t="s">
        <v>443</v>
      </c>
      <c r="BP193" s="22" t="s">
        <v>448</v>
      </c>
      <c r="BQ193" s="52" t="s">
        <v>449</v>
      </c>
      <c r="BR193" s="55">
        <v>0</v>
      </c>
      <c r="BS193" s="50">
        <v>221.14641719745225</v>
      </c>
      <c r="BT193" s="80">
        <v>57.386418989926192</v>
      </c>
      <c r="BU193" s="75">
        <v>25.376703821656051</v>
      </c>
      <c r="BV193" s="14">
        <v>13.487261146496815</v>
      </c>
      <c r="BW193" s="14">
        <v>31.620605095541404</v>
      </c>
      <c r="BX193" s="14">
        <v>4.2305891719745219</v>
      </c>
      <c r="BY193" s="14">
        <v>1.3210191082802547</v>
      </c>
      <c r="BZ193" s="14">
        <v>0</v>
      </c>
      <c r="CA193" s="14">
        <v>33.885350318471339</v>
      </c>
      <c r="CB193" s="14">
        <v>6.1149999999999993</v>
      </c>
      <c r="CC193" s="14">
        <v>40.000350318471341</v>
      </c>
      <c r="CD193" s="14">
        <v>0.3752388535031847</v>
      </c>
      <c r="CE193" s="14">
        <v>12.439044585987261</v>
      </c>
      <c r="CF193" s="14">
        <v>81.79936305732484</v>
      </c>
      <c r="CG193" s="19">
        <v>0</v>
      </c>
    </row>
    <row r="194" spans="1:85" ht="13.8" x14ac:dyDescent="0.3">
      <c r="A194" s="3" t="s">
        <v>443</v>
      </c>
      <c r="B194" s="4" t="s">
        <v>450</v>
      </c>
      <c r="C194" s="4" t="s">
        <v>451</v>
      </c>
      <c r="D194" s="5">
        <v>1936</v>
      </c>
      <c r="E194" s="6">
        <v>0</v>
      </c>
      <c r="F194" s="6">
        <v>0</v>
      </c>
      <c r="G194" s="7">
        <v>53740</v>
      </c>
      <c r="H194" s="6">
        <v>0</v>
      </c>
      <c r="I194" s="6">
        <v>0</v>
      </c>
      <c r="J194" s="7">
        <v>0</v>
      </c>
      <c r="K194" s="7">
        <v>52460</v>
      </c>
      <c r="L194" s="8">
        <v>0</v>
      </c>
      <c r="M194" s="6">
        <v>0</v>
      </c>
      <c r="N194" s="7">
        <v>0</v>
      </c>
      <c r="O194" s="8">
        <v>0</v>
      </c>
      <c r="P194" s="6">
        <v>0</v>
      </c>
      <c r="Q194" s="6">
        <v>0</v>
      </c>
      <c r="R194" s="6">
        <v>0</v>
      </c>
      <c r="S194" s="7">
        <v>0</v>
      </c>
      <c r="T194" s="6">
        <v>0</v>
      </c>
      <c r="U194" s="6">
        <v>0</v>
      </c>
      <c r="V194" s="6">
        <v>0</v>
      </c>
      <c r="W194" s="7">
        <v>0</v>
      </c>
      <c r="X194" s="7">
        <v>105900</v>
      </c>
      <c r="Y194" s="6">
        <v>0</v>
      </c>
      <c r="Z194" s="7">
        <v>152910</v>
      </c>
      <c r="AA194" s="7">
        <v>5000</v>
      </c>
      <c r="AB194" s="8">
        <v>0</v>
      </c>
      <c r="AC194" s="8">
        <v>0</v>
      </c>
      <c r="AD194" s="6">
        <v>0</v>
      </c>
      <c r="AE194" s="6">
        <v>0</v>
      </c>
      <c r="AF194" s="7">
        <v>0</v>
      </c>
      <c r="AG194" s="7">
        <v>920</v>
      </c>
      <c r="AH194" s="7">
        <v>790</v>
      </c>
      <c r="AI194" s="8">
        <v>0</v>
      </c>
      <c r="AJ194" s="7">
        <v>0</v>
      </c>
      <c r="AK194" s="8">
        <v>0</v>
      </c>
      <c r="AL194" s="8">
        <v>0</v>
      </c>
      <c r="AM194" s="8">
        <v>0</v>
      </c>
      <c r="AN194" s="7">
        <v>100</v>
      </c>
      <c r="AO194" s="7">
        <v>0</v>
      </c>
      <c r="AP194" s="8">
        <v>10</v>
      </c>
      <c r="AQ194" s="7">
        <v>2390</v>
      </c>
      <c r="AR194" s="7">
        <v>0</v>
      </c>
      <c r="AS194" s="7">
        <v>0</v>
      </c>
      <c r="AT194" s="8">
        <v>0</v>
      </c>
      <c r="AU194" s="7">
        <v>0</v>
      </c>
      <c r="AV194" s="7">
        <v>60350</v>
      </c>
      <c r="AW194" s="7"/>
      <c r="AX194" s="8">
        <v>0</v>
      </c>
      <c r="AY194" s="7">
        <v>363880</v>
      </c>
      <c r="AZ194" s="8">
        <v>0</v>
      </c>
      <c r="BA194" s="7">
        <v>0</v>
      </c>
      <c r="BB194" s="7">
        <v>58570</v>
      </c>
      <c r="BC194" s="8">
        <v>0</v>
      </c>
      <c r="BD194" s="8">
        <v>0</v>
      </c>
      <c r="BE194" s="8">
        <v>58570</v>
      </c>
      <c r="BF194" s="6">
        <v>0</v>
      </c>
      <c r="BG194" s="8">
        <v>0</v>
      </c>
      <c r="BH194" s="8">
        <v>363880</v>
      </c>
      <c r="BI194" s="8">
        <v>0</v>
      </c>
      <c r="BJ194" s="8">
        <v>0</v>
      </c>
      <c r="BK194" s="8">
        <v>0</v>
      </c>
      <c r="BL194" s="45">
        <v>434570</v>
      </c>
      <c r="BM194" s="45">
        <v>422450</v>
      </c>
      <c r="BN194" s="45">
        <v>857020</v>
      </c>
      <c r="BO194" s="40" t="s">
        <v>443</v>
      </c>
      <c r="BP194" s="22" t="s">
        <v>450</v>
      </c>
      <c r="BQ194" s="52" t="s">
        <v>451</v>
      </c>
      <c r="BR194" s="55">
        <v>0</v>
      </c>
      <c r="BS194" s="50">
        <v>442.67561983471074</v>
      </c>
      <c r="BT194" s="80">
        <v>50.707101351193671</v>
      </c>
      <c r="BU194" s="75">
        <v>54.700413223140494</v>
      </c>
      <c r="BV194" s="14">
        <v>27.758264462809919</v>
      </c>
      <c r="BW194" s="14">
        <v>27.097107438016529</v>
      </c>
      <c r="BX194" s="14">
        <v>0</v>
      </c>
      <c r="BY194" s="14">
        <v>0</v>
      </c>
      <c r="BZ194" s="14">
        <v>0</v>
      </c>
      <c r="CA194" s="14">
        <v>78.982438016528931</v>
      </c>
      <c r="CB194" s="14">
        <v>31.172520661157026</v>
      </c>
      <c r="CC194" s="14">
        <v>110.15495867768595</v>
      </c>
      <c r="CD194" s="14">
        <v>0</v>
      </c>
      <c r="CE194" s="14">
        <v>30.253099173553718</v>
      </c>
      <c r="CF194" s="14">
        <v>187.95454545454547</v>
      </c>
      <c r="CG194" s="19">
        <v>0</v>
      </c>
    </row>
    <row r="195" spans="1:85" ht="13.8" x14ac:dyDescent="0.3">
      <c r="A195" s="3" t="s">
        <v>443</v>
      </c>
      <c r="B195" s="4" t="s">
        <v>452</v>
      </c>
      <c r="C195" s="4" t="s">
        <v>453</v>
      </c>
      <c r="D195" s="5">
        <v>3345</v>
      </c>
      <c r="E195" s="6">
        <v>0</v>
      </c>
      <c r="F195" s="6">
        <v>0</v>
      </c>
      <c r="G195" s="7">
        <v>80200</v>
      </c>
      <c r="H195" s="6">
        <v>0</v>
      </c>
      <c r="I195" s="6">
        <v>0</v>
      </c>
      <c r="J195" s="7">
        <v>0</v>
      </c>
      <c r="K195" s="7">
        <v>110560</v>
      </c>
      <c r="L195" s="8">
        <v>0</v>
      </c>
      <c r="M195" s="6">
        <v>0</v>
      </c>
      <c r="N195" s="7">
        <v>0</v>
      </c>
      <c r="O195" s="8">
        <v>0</v>
      </c>
      <c r="P195" s="6">
        <v>0</v>
      </c>
      <c r="Q195" s="6">
        <v>0</v>
      </c>
      <c r="R195" s="6">
        <v>0</v>
      </c>
      <c r="S195" s="7">
        <v>0</v>
      </c>
      <c r="T195" s="6">
        <v>0</v>
      </c>
      <c r="U195" s="6">
        <v>0</v>
      </c>
      <c r="V195" s="6">
        <v>0</v>
      </c>
      <c r="W195" s="7">
        <v>0</v>
      </c>
      <c r="X195" s="7">
        <v>189920</v>
      </c>
      <c r="Y195" s="6">
        <v>0</v>
      </c>
      <c r="Z195" s="7">
        <v>272390</v>
      </c>
      <c r="AA195" s="7">
        <v>0</v>
      </c>
      <c r="AB195" s="8">
        <v>0</v>
      </c>
      <c r="AC195" s="8">
        <v>0</v>
      </c>
      <c r="AD195" s="6">
        <v>0</v>
      </c>
      <c r="AE195" s="6">
        <v>0</v>
      </c>
      <c r="AF195" s="7">
        <v>0</v>
      </c>
      <c r="AG195" s="7">
        <v>0</v>
      </c>
      <c r="AH195" s="7">
        <v>0</v>
      </c>
      <c r="AI195" s="8">
        <v>0</v>
      </c>
      <c r="AJ195" s="7">
        <v>0</v>
      </c>
      <c r="AK195" s="8">
        <v>0</v>
      </c>
      <c r="AL195" s="8">
        <v>0</v>
      </c>
      <c r="AM195" s="8">
        <v>0</v>
      </c>
      <c r="AN195" s="7">
        <v>15</v>
      </c>
      <c r="AO195" s="7">
        <v>0</v>
      </c>
      <c r="AP195" s="8">
        <v>10</v>
      </c>
      <c r="AQ195" s="7">
        <v>0</v>
      </c>
      <c r="AR195" s="7">
        <v>0</v>
      </c>
      <c r="AS195" s="7">
        <v>34890</v>
      </c>
      <c r="AT195" s="8">
        <v>0</v>
      </c>
      <c r="AU195" s="7">
        <v>0</v>
      </c>
      <c r="AV195" s="7">
        <v>44070</v>
      </c>
      <c r="AW195" s="7"/>
      <c r="AX195" s="8">
        <v>0</v>
      </c>
      <c r="AY195" s="7">
        <v>348290</v>
      </c>
      <c r="AZ195" s="8">
        <v>0</v>
      </c>
      <c r="BA195" s="7">
        <v>0</v>
      </c>
      <c r="BB195" s="7">
        <v>58070</v>
      </c>
      <c r="BC195" s="8">
        <v>0</v>
      </c>
      <c r="BD195" s="8">
        <v>0</v>
      </c>
      <c r="BE195" s="8">
        <v>58070</v>
      </c>
      <c r="BF195" s="6">
        <v>0</v>
      </c>
      <c r="BG195" s="8">
        <v>0</v>
      </c>
      <c r="BH195" s="8">
        <v>348290</v>
      </c>
      <c r="BI195" s="8">
        <v>0</v>
      </c>
      <c r="BJ195" s="8">
        <v>0</v>
      </c>
      <c r="BK195" s="8">
        <v>0</v>
      </c>
      <c r="BL195" s="45">
        <v>732055</v>
      </c>
      <c r="BM195" s="45">
        <v>406360</v>
      </c>
      <c r="BN195" s="45">
        <v>1138415</v>
      </c>
      <c r="BO195" s="40" t="s">
        <v>443</v>
      </c>
      <c r="BP195" s="22" t="s">
        <v>452</v>
      </c>
      <c r="BQ195" s="52" t="s">
        <v>453</v>
      </c>
      <c r="BR195" s="55">
        <v>0</v>
      </c>
      <c r="BS195" s="50">
        <v>340.33333333333331</v>
      </c>
      <c r="BT195" s="80">
        <v>64.304757052568704</v>
      </c>
      <c r="BU195" s="75">
        <v>56.777279521674139</v>
      </c>
      <c r="BV195" s="14">
        <v>23.97608370702541</v>
      </c>
      <c r="BW195" s="14">
        <v>33.052316890881912</v>
      </c>
      <c r="BX195" s="14">
        <v>10.4304932735426</v>
      </c>
      <c r="BY195" s="14">
        <v>0</v>
      </c>
      <c r="BZ195" s="14">
        <v>0</v>
      </c>
      <c r="CA195" s="14">
        <v>81.431988041853515</v>
      </c>
      <c r="CB195" s="14">
        <v>13.174887892376681</v>
      </c>
      <c r="CC195" s="14">
        <v>94.606875934230189</v>
      </c>
      <c r="CD195" s="14">
        <v>0</v>
      </c>
      <c r="CE195" s="14">
        <v>17.360239162929744</v>
      </c>
      <c r="CF195" s="14">
        <v>104.12257100149476</v>
      </c>
      <c r="CG195" s="19">
        <v>0</v>
      </c>
    </row>
    <row r="196" spans="1:85" ht="13.8" x14ac:dyDescent="0.3">
      <c r="A196" s="3" t="s">
        <v>443</v>
      </c>
      <c r="B196" s="4" t="s">
        <v>454</v>
      </c>
      <c r="C196" s="4" t="s">
        <v>455</v>
      </c>
      <c r="D196" s="5">
        <v>37396</v>
      </c>
      <c r="E196" s="6">
        <v>321</v>
      </c>
      <c r="F196" s="6">
        <v>753860</v>
      </c>
      <c r="G196" s="7">
        <v>687590</v>
      </c>
      <c r="H196" s="6">
        <v>0</v>
      </c>
      <c r="I196" s="6">
        <v>0</v>
      </c>
      <c r="J196" s="7">
        <v>0</v>
      </c>
      <c r="K196" s="7">
        <v>1038510</v>
      </c>
      <c r="L196" s="8">
        <v>2488</v>
      </c>
      <c r="M196" s="6">
        <v>0</v>
      </c>
      <c r="N196" s="7">
        <v>16280</v>
      </c>
      <c r="O196" s="8">
        <v>0</v>
      </c>
      <c r="P196" s="6">
        <v>0</v>
      </c>
      <c r="Q196" s="6">
        <v>0</v>
      </c>
      <c r="R196" s="6">
        <v>0</v>
      </c>
      <c r="S196" s="7">
        <v>0</v>
      </c>
      <c r="T196" s="6">
        <v>0</v>
      </c>
      <c r="U196" s="6">
        <v>0</v>
      </c>
      <c r="V196" s="6">
        <v>0</v>
      </c>
      <c r="W196" s="7">
        <v>28720</v>
      </c>
      <c r="X196" s="7">
        <v>1252670</v>
      </c>
      <c r="Y196" s="6">
        <v>0</v>
      </c>
      <c r="Z196" s="7">
        <v>3722190</v>
      </c>
      <c r="AA196" s="7">
        <v>142760</v>
      </c>
      <c r="AB196" s="8">
        <v>0</v>
      </c>
      <c r="AC196" s="8">
        <v>0</v>
      </c>
      <c r="AD196" s="6">
        <v>0</v>
      </c>
      <c r="AE196" s="6">
        <v>0</v>
      </c>
      <c r="AF196" s="7">
        <v>1245</v>
      </c>
      <c r="AG196" s="7">
        <v>41280</v>
      </c>
      <c r="AH196" s="7">
        <v>15490</v>
      </c>
      <c r="AI196" s="8">
        <v>0</v>
      </c>
      <c r="AJ196" s="7">
        <v>0</v>
      </c>
      <c r="AK196" s="8">
        <v>0</v>
      </c>
      <c r="AL196" s="8">
        <v>0</v>
      </c>
      <c r="AM196" s="8">
        <v>0</v>
      </c>
      <c r="AN196" s="7">
        <v>2900</v>
      </c>
      <c r="AO196" s="7">
        <v>13280</v>
      </c>
      <c r="AP196" s="8">
        <v>0</v>
      </c>
      <c r="AQ196" s="7">
        <v>56260</v>
      </c>
      <c r="AR196" s="7">
        <v>60340</v>
      </c>
      <c r="AS196" s="7">
        <v>323150</v>
      </c>
      <c r="AT196" s="8">
        <v>16510</v>
      </c>
      <c r="AU196" s="7">
        <v>311500</v>
      </c>
      <c r="AV196" s="7">
        <v>2011520</v>
      </c>
      <c r="AW196" s="7"/>
      <c r="AX196" s="8">
        <v>0</v>
      </c>
      <c r="AY196" s="7">
        <v>8071550</v>
      </c>
      <c r="AZ196" s="8">
        <v>0</v>
      </c>
      <c r="BA196" s="7">
        <v>784190</v>
      </c>
      <c r="BB196" s="7">
        <v>395920</v>
      </c>
      <c r="BC196" s="8">
        <v>0</v>
      </c>
      <c r="BD196" s="8">
        <v>27380</v>
      </c>
      <c r="BE196" s="8">
        <v>368540</v>
      </c>
      <c r="BF196" s="6">
        <v>0</v>
      </c>
      <c r="BG196" s="8">
        <v>784190</v>
      </c>
      <c r="BH196" s="8">
        <v>8071550</v>
      </c>
      <c r="BI196" s="8">
        <v>0</v>
      </c>
      <c r="BJ196" s="8">
        <v>0</v>
      </c>
      <c r="BK196" s="8">
        <v>0</v>
      </c>
      <c r="BL196" s="45">
        <v>10526244</v>
      </c>
      <c r="BM196" s="45">
        <v>9224280</v>
      </c>
      <c r="BN196" s="45">
        <v>19750524</v>
      </c>
      <c r="BO196" s="40" t="s">
        <v>443</v>
      </c>
      <c r="BP196" s="22" t="s">
        <v>454</v>
      </c>
      <c r="BQ196" s="52" t="s">
        <v>455</v>
      </c>
      <c r="BR196" s="55">
        <v>180000</v>
      </c>
      <c r="BS196" s="50">
        <v>532.9587121617285</v>
      </c>
      <c r="BT196" s="80">
        <v>53.717824980416971</v>
      </c>
      <c r="BU196" s="75">
        <v>53.656273398224407</v>
      </c>
      <c r="BV196" s="14">
        <v>18.828216921595892</v>
      </c>
      <c r="BW196" s="14">
        <v>27.770617178307841</v>
      </c>
      <c r="BX196" s="14">
        <v>8.6412985346026314</v>
      </c>
      <c r="BY196" s="14">
        <v>8.3297678896138621</v>
      </c>
      <c r="BZ196" s="14">
        <v>0</v>
      </c>
      <c r="CA196" s="14">
        <v>99.534442186330082</v>
      </c>
      <c r="CB196" s="14">
        <v>53.789710129425607</v>
      </c>
      <c r="CC196" s="14">
        <v>153.3241523157557</v>
      </c>
      <c r="CD196" s="14">
        <v>0.73216386779334686</v>
      </c>
      <c r="CE196" s="14">
        <v>9.8550647128035092</v>
      </c>
      <c r="CF196" s="14">
        <v>215.83992940421436</v>
      </c>
      <c r="CG196" s="19">
        <v>0.76799657717402936</v>
      </c>
    </row>
    <row r="197" spans="1:85" ht="13.8" x14ac:dyDescent="0.3">
      <c r="A197" s="3" t="s">
        <v>443</v>
      </c>
      <c r="B197" s="4" t="s">
        <v>456</v>
      </c>
      <c r="C197" s="4" t="s">
        <v>457</v>
      </c>
      <c r="D197" s="5">
        <v>951</v>
      </c>
      <c r="E197" s="6">
        <v>0</v>
      </c>
      <c r="F197" s="6">
        <v>4780</v>
      </c>
      <c r="G197" s="7">
        <v>17810</v>
      </c>
      <c r="H197" s="6">
        <v>0</v>
      </c>
      <c r="I197" s="6">
        <v>0</v>
      </c>
      <c r="J197" s="7">
        <v>0</v>
      </c>
      <c r="K197" s="7">
        <v>23640</v>
      </c>
      <c r="L197" s="8">
        <v>0</v>
      </c>
      <c r="M197" s="6">
        <v>0</v>
      </c>
      <c r="N197" s="7">
        <v>0</v>
      </c>
      <c r="O197" s="8">
        <v>0</v>
      </c>
      <c r="P197" s="6">
        <v>0</v>
      </c>
      <c r="Q197" s="6">
        <v>0</v>
      </c>
      <c r="R197" s="6">
        <v>0</v>
      </c>
      <c r="S197" s="7">
        <v>0</v>
      </c>
      <c r="T197" s="6">
        <v>0</v>
      </c>
      <c r="U197" s="6">
        <v>0</v>
      </c>
      <c r="V197" s="6">
        <v>0</v>
      </c>
      <c r="W197" s="7">
        <v>0</v>
      </c>
      <c r="X197" s="7">
        <v>26740</v>
      </c>
      <c r="Y197" s="6">
        <v>4500</v>
      </c>
      <c r="Z197" s="7">
        <v>56610</v>
      </c>
      <c r="AA197" s="7">
        <v>4760</v>
      </c>
      <c r="AB197" s="8">
        <v>0</v>
      </c>
      <c r="AC197" s="8">
        <v>0</v>
      </c>
      <c r="AD197" s="6">
        <v>0</v>
      </c>
      <c r="AE197" s="6">
        <v>0</v>
      </c>
      <c r="AF197" s="7">
        <v>0</v>
      </c>
      <c r="AG197" s="7">
        <v>300</v>
      </c>
      <c r="AH197" s="7">
        <v>690</v>
      </c>
      <c r="AI197" s="8">
        <v>0</v>
      </c>
      <c r="AJ197" s="7">
        <v>0</v>
      </c>
      <c r="AK197" s="8">
        <v>0</v>
      </c>
      <c r="AL197" s="8">
        <v>0</v>
      </c>
      <c r="AM197" s="8">
        <v>0</v>
      </c>
      <c r="AN197" s="7">
        <v>0</v>
      </c>
      <c r="AO197" s="7">
        <v>0</v>
      </c>
      <c r="AP197" s="8">
        <v>0</v>
      </c>
      <c r="AQ197" s="7">
        <v>0</v>
      </c>
      <c r="AR197" s="7">
        <v>0</v>
      </c>
      <c r="AS197" s="7">
        <v>0</v>
      </c>
      <c r="AT197" s="8">
        <v>1750</v>
      </c>
      <c r="AU197" s="7">
        <v>3200</v>
      </c>
      <c r="AV197" s="7">
        <v>3610</v>
      </c>
      <c r="AW197" s="7"/>
      <c r="AX197" s="8">
        <v>0</v>
      </c>
      <c r="AY197" s="7">
        <v>109540</v>
      </c>
      <c r="AZ197" s="8">
        <v>0</v>
      </c>
      <c r="BA197" s="7">
        <v>0</v>
      </c>
      <c r="BB197" s="7">
        <v>17580</v>
      </c>
      <c r="BC197" s="8">
        <v>0</v>
      </c>
      <c r="BD197" s="8">
        <v>0</v>
      </c>
      <c r="BE197" s="8">
        <v>17580</v>
      </c>
      <c r="BF197" s="6">
        <v>0</v>
      </c>
      <c r="BG197" s="8">
        <v>0</v>
      </c>
      <c r="BH197" s="8">
        <v>109540</v>
      </c>
      <c r="BI197" s="8">
        <v>0</v>
      </c>
      <c r="BJ197" s="8">
        <v>360</v>
      </c>
      <c r="BK197" s="8">
        <v>0</v>
      </c>
      <c r="BL197" s="45">
        <v>148390</v>
      </c>
      <c r="BM197" s="45">
        <v>127120</v>
      </c>
      <c r="BN197" s="45">
        <v>275510</v>
      </c>
      <c r="BO197" s="40" t="s">
        <v>443</v>
      </c>
      <c r="BP197" s="22" t="s">
        <v>456</v>
      </c>
      <c r="BQ197" s="52" t="s">
        <v>457</v>
      </c>
      <c r="BR197" s="55">
        <v>0</v>
      </c>
      <c r="BS197" s="50">
        <v>289.70557308096738</v>
      </c>
      <c r="BT197" s="80">
        <v>53.86011397045479</v>
      </c>
      <c r="BU197" s="75">
        <v>33.144058885383807</v>
      </c>
      <c r="BV197" s="14">
        <v>20.56782334384858</v>
      </c>
      <c r="BW197" s="14">
        <v>29.589905362776026</v>
      </c>
      <c r="BX197" s="14">
        <v>0</v>
      </c>
      <c r="BY197" s="14">
        <v>3.3648790746582544</v>
      </c>
      <c r="BZ197" s="14">
        <v>0</v>
      </c>
      <c r="CA197" s="14">
        <v>59.526813880126184</v>
      </c>
      <c r="CB197" s="14">
        <v>3.7960042060988433</v>
      </c>
      <c r="CC197" s="14">
        <v>63.322818086225027</v>
      </c>
      <c r="CD197" s="14">
        <v>0</v>
      </c>
      <c r="CE197" s="14">
        <v>18.485804416403784</v>
      </c>
      <c r="CF197" s="14">
        <v>115.18401682439537</v>
      </c>
      <c r="CG197" s="19">
        <v>0</v>
      </c>
    </row>
    <row r="198" spans="1:85" ht="13.8" x14ac:dyDescent="0.3">
      <c r="A198" s="3" t="s">
        <v>443</v>
      </c>
      <c r="B198" s="4" t="s">
        <v>458</v>
      </c>
      <c r="C198" s="4" t="s">
        <v>459</v>
      </c>
      <c r="D198" s="5">
        <v>3382</v>
      </c>
      <c r="E198" s="6">
        <v>98</v>
      </c>
      <c r="F198" s="6">
        <v>0</v>
      </c>
      <c r="G198" s="7">
        <v>102060</v>
      </c>
      <c r="H198" s="6">
        <v>0</v>
      </c>
      <c r="I198" s="6">
        <v>5050</v>
      </c>
      <c r="J198" s="7">
        <v>3640</v>
      </c>
      <c r="K198" s="7">
        <v>75385</v>
      </c>
      <c r="L198" s="8">
        <v>0</v>
      </c>
      <c r="M198" s="6">
        <v>0</v>
      </c>
      <c r="N198" s="7">
        <v>0</v>
      </c>
      <c r="O198" s="8">
        <v>0</v>
      </c>
      <c r="P198" s="6">
        <v>0</v>
      </c>
      <c r="Q198" s="6">
        <v>0</v>
      </c>
      <c r="R198" s="6">
        <v>0</v>
      </c>
      <c r="S198" s="7">
        <v>0</v>
      </c>
      <c r="T198" s="6">
        <v>0</v>
      </c>
      <c r="U198" s="6">
        <v>0</v>
      </c>
      <c r="V198" s="6">
        <v>0</v>
      </c>
      <c r="W198" s="7">
        <v>0</v>
      </c>
      <c r="X198" s="7">
        <v>172102</v>
      </c>
      <c r="Y198" s="6">
        <v>0</v>
      </c>
      <c r="Z198" s="7">
        <v>328260</v>
      </c>
      <c r="AA198" s="7">
        <v>2451</v>
      </c>
      <c r="AB198" s="8">
        <v>0</v>
      </c>
      <c r="AC198" s="8">
        <v>0</v>
      </c>
      <c r="AD198" s="6">
        <v>0</v>
      </c>
      <c r="AE198" s="6">
        <v>0</v>
      </c>
      <c r="AF198" s="7">
        <v>172</v>
      </c>
      <c r="AG198" s="7">
        <v>3659</v>
      </c>
      <c r="AH198" s="7">
        <v>1342</v>
      </c>
      <c r="AI198" s="8">
        <v>400</v>
      </c>
      <c r="AJ198" s="7">
        <v>443</v>
      </c>
      <c r="AK198" s="8">
        <v>0</v>
      </c>
      <c r="AL198" s="8">
        <v>0</v>
      </c>
      <c r="AM198" s="8">
        <v>0</v>
      </c>
      <c r="AN198" s="7">
        <v>88</v>
      </c>
      <c r="AO198" s="7">
        <v>100</v>
      </c>
      <c r="AP198" s="8">
        <v>0</v>
      </c>
      <c r="AQ198" s="7">
        <v>4812</v>
      </c>
      <c r="AR198" s="7">
        <v>5018</v>
      </c>
      <c r="AS198" s="7">
        <v>14308</v>
      </c>
      <c r="AT198" s="8">
        <v>0</v>
      </c>
      <c r="AU198" s="7">
        <v>4468</v>
      </c>
      <c r="AV198" s="7">
        <v>32541</v>
      </c>
      <c r="AW198" s="7"/>
      <c r="AX198" s="8">
        <v>0</v>
      </c>
      <c r="AY198" s="7">
        <v>298370</v>
      </c>
      <c r="AZ198" s="8">
        <v>0</v>
      </c>
      <c r="BA198" s="7">
        <v>0</v>
      </c>
      <c r="BB198" s="7">
        <v>38471</v>
      </c>
      <c r="BC198" s="8">
        <v>0</v>
      </c>
      <c r="BD198" s="8">
        <v>3411</v>
      </c>
      <c r="BE198" s="8">
        <v>35060</v>
      </c>
      <c r="BF198" s="6">
        <v>0</v>
      </c>
      <c r="BG198" s="8">
        <v>0</v>
      </c>
      <c r="BH198" s="8">
        <v>298370</v>
      </c>
      <c r="BI198" s="8">
        <v>0</v>
      </c>
      <c r="BJ198" s="8">
        <v>0</v>
      </c>
      <c r="BK198" s="8">
        <v>0</v>
      </c>
      <c r="BL198" s="45">
        <v>759808</v>
      </c>
      <c r="BM198" s="45">
        <v>333430</v>
      </c>
      <c r="BN198" s="45">
        <v>1093238</v>
      </c>
      <c r="BO198" s="40" t="s">
        <v>443</v>
      </c>
      <c r="BP198" s="22" t="s">
        <v>458</v>
      </c>
      <c r="BQ198" s="52" t="s">
        <v>459</v>
      </c>
      <c r="BR198" s="55">
        <v>32820</v>
      </c>
      <c r="BS198" s="50">
        <v>332.95623891188643</v>
      </c>
      <c r="BT198" s="80">
        <v>70.389624690735289</v>
      </c>
      <c r="BU198" s="75">
        <v>50.887640449438202</v>
      </c>
      <c r="BV198" s="14">
        <v>30.177409816676523</v>
      </c>
      <c r="BW198" s="14">
        <v>22.290065050266115</v>
      </c>
      <c r="BX198" s="14">
        <v>4.2306327616794794</v>
      </c>
      <c r="BY198" s="14">
        <v>2.8143110585452393</v>
      </c>
      <c r="BZ198" s="14">
        <v>1.0762862211709048</v>
      </c>
      <c r="CA198" s="14">
        <v>97.060910703725611</v>
      </c>
      <c r="CB198" s="14">
        <v>9.6218214074512129</v>
      </c>
      <c r="CC198" s="14">
        <v>106.68273211117682</v>
      </c>
      <c r="CD198" s="14">
        <v>1.0085748078060319</v>
      </c>
      <c r="CE198" s="14">
        <v>10.366646954464814</v>
      </c>
      <c r="CF198" s="14">
        <v>88.222945002956834</v>
      </c>
      <c r="CG198" s="19">
        <v>0</v>
      </c>
    </row>
    <row r="199" spans="1:85" ht="13.8" x14ac:dyDescent="0.3">
      <c r="A199" s="3" t="s">
        <v>443</v>
      </c>
      <c r="B199" s="4" t="s">
        <v>460</v>
      </c>
      <c r="C199" s="4" t="s">
        <v>461</v>
      </c>
      <c r="D199" s="5">
        <v>1182</v>
      </c>
      <c r="E199" s="6">
        <v>0</v>
      </c>
      <c r="F199" s="6">
        <v>0</v>
      </c>
      <c r="G199" s="7">
        <v>11940</v>
      </c>
      <c r="H199" s="6">
        <v>0</v>
      </c>
      <c r="I199" s="6">
        <v>0</v>
      </c>
      <c r="J199" s="7">
        <v>0</v>
      </c>
      <c r="K199" s="7">
        <v>32140</v>
      </c>
      <c r="L199" s="8">
        <v>0</v>
      </c>
      <c r="M199" s="6">
        <v>0</v>
      </c>
      <c r="N199" s="7">
        <v>4000</v>
      </c>
      <c r="O199" s="8">
        <v>0</v>
      </c>
      <c r="P199" s="6">
        <v>0</v>
      </c>
      <c r="Q199" s="6">
        <v>0</v>
      </c>
      <c r="R199" s="6">
        <v>0</v>
      </c>
      <c r="S199" s="7">
        <v>0</v>
      </c>
      <c r="T199" s="6">
        <v>0</v>
      </c>
      <c r="U199" s="6">
        <v>0</v>
      </c>
      <c r="V199" s="6">
        <v>0</v>
      </c>
      <c r="W199" s="7">
        <v>0</v>
      </c>
      <c r="X199" s="7">
        <v>27460</v>
      </c>
      <c r="Y199" s="6">
        <v>0</v>
      </c>
      <c r="Z199" s="7">
        <v>0</v>
      </c>
      <c r="AA199" s="7">
        <v>0</v>
      </c>
      <c r="AB199" s="8">
        <v>0</v>
      </c>
      <c r="AC199" s="8">
        <v>0</v>
      </c>
      <c r="AD199" s="6">
        <v>0</v>
      </c>
      <c r="AE199" s="6">
        <v>0</v>
      </c>
      <c r="AF199" s="7">
        <v>0</v>
      </c>
      <c r="AG199" s="7">
        <v>1020</v>
      </c>
      <c r="AH199" s="7">
        <v>500</v>
      </c>
      <c r="AI199" s="8">
        <v>0</v>
      </c>
      <c r="AJ199" s="7">
        <v>0</v>
      </c>
      <c r="AK199" s="8">
        <v>0</v>
      </c>
      <c r="AL199" s="8">
        <v>0</v>
      </c>
      <c r="AM199" s="8">
        <v>0</v>
      </c>
      <c r="AN199" s="7">
        <v>116</v>
      </c>
      <c r="AO199" s="7">
        <v>1227</v>
      </c>
      <c r="AP199" s="8">
        <v>132</v>
      </c>
      <c r="AQ199" s="7">
        <v>2110</v>
      </c>
      <c r="AR199" s="7">
        <v>940</v>
      </c>
      <c r="AS199" s="7">
        <v>5760</v>
      </c>
      <c r="AT199" s="8">
        <v>0</v>
      </c>
      <c r="AU199" s="7">
        <v>10240</v>
      </c>
      <c r="AV199" s="7">
        <v>0</v>
      </c>
      <c r="AW199" s="7"/>
      <c r="AX199" s="8">
        <v>0</v>
      </c>
      <c r="AY199" s="7">
        <v>402810</v>
      </c>
      <c r="AZ199" s="8">
        <v>0</v>
      </c>
      <c r="BA199" s="7">
        <v>0</v>
      </c>
      <c r="BB199" s="7">
        <v>15700</v>
      </c>
      <c r="BC199" s="8">
        <v>0</v>
      </c>
      <c r="BD199" s="8">
        <v>0</v>
      </c>
      <c r="BE199" s="8">
        <v>15700</v>
      </c>
      <c r="BF199" s="6">
        <v>0</v>
      </c>
      <c r="BG199" s="8">
        <v>0</v>
      </c>
      <c r="BH199" s="8">
        <v>402810</v>
      </c>
      <c r="BI199" s="8">
        <v>0</v>
      </c>
      <c r="BJ199" s="8">
        <v>0</v>
      </c>
      <c r="BK199" s="8">
        <v>0</v>
      </c>
      <c r="BL199" s="45">
        <v>97585</v>
      </c>
      <c r="BM199" s="45">
        <v>418510</v>
      </c>
      <c r="BN199" s="45">
        <v>516095</v>
      </c>
      <c r="BO199" s="40" t="s">
        <v>443</v>
      </c>
      <c r="BP199" s="22" t="s">
        <v>460</v>
      </c>
      <c r="BQ199" s="52" t="s">
        <v>461</v>
      </c>
      <c r="BR199" s="55">
        <v>0</v>
      </c>
      <c r="BS199" s="50">
        <v>436.62859560067682</v>
      </c>
      <c r="BT199" s="80">
        <v>18.90834051870295</v>
      </c>
      <c r="BU199" s="75">
        <v>23.231810490693739</v>
      </c>
      <c r="BV199" s="14">
        <v>10.101522842639595</v>
      </c>
      <c r="BW199" s="14">
        <v>27.191201353637901</v>
      </c>
      <c r="BX199" s="14">
        <v>4.873096446700508</v>
      </c>
      <c r="BY199" s="14">
        <v>8.6632825719120135</v>
      </c>
      <c r="BZ199" s="14">
        <v>0</v>
      </c>
      <c r="CA199" s="14">
        <v>0</v>
      </c>
      <c r="CB199" s="14">
        <v>0</v>
      </c>
      <c r="CC199" s="14">
        <v>0</v>
      </c>
      <c r="CD199" s="14">
        <v>0</v>
      </c>
      <c r="CE199" s="14">
        <v>13.282571912013536</v>
      </c>
      <c r="CF199" s="14">
        <v>340.78680203045684</v>
      </c>
      <c r="CG199" s="19">
        <v>0</v>
      </c>
    </row>
    <row r="200" spans="1:85" ht="13.8" x14ac:dyDescent="0.3">
      <c r="A200" s="3" t="s">
        <v>443</v>
      </c>
      <c r="B200" s="4" t="s">
        <v>462</v>
      </c>
      <c r="C200" s="4" t="s">
        <v>463</v>
      </c>
      <c r="D200" s="5">
        <v>1438</v>
      </c>
      <c r="E200" s="6">
        <v>0</v>
      </c>
      <c r="F200" s="6">
        <v>0</v>
      </c>
      <c r="G200" s="7">
        <v>2720</v>
      </c>
      <c r="H200" s="6">
        <v>0</v>
      </c>
      <c r="I200" s="6">
        <v>0</v>
      </c>
      <c r="J200" s="7">
        <v>63640</v>
      </c>
      <c r="K200" s="7">
        <v>52000</v>
      </c>
      <c r="L200" s="8">
        <v>0</v>
      </c>
      <c r="M200" s="6">
        <v>0</v>
      </c>
      <c r="N200" s="7">
        <v>0</v>
      </c>
      <c r="O200" s="8">
        <v>0</v>
      </c>
      <c r="P200" s="6">
        <v>0</v>
      </c>
      <c r="Q200" s="6">
        <v>0</v>
      </c>
      <c r="R200" s="6">
        <v>0</v>
      </c>
      <c r="S200" s="7">
        <v>0</v>
      </c>
      <c r="T200" s="6">
        <v>0</v>
      </c>
      <c r="U200" s="6">
        <v>0</v>
      </c>
      <c r="V200" s="6">
        <v>0</v>
      </c>
      <c r="W200" s="7">
        <v>0</v>
      </c>
      <c r="X200" s="7">
        <v>127640</v>
      </c>
      <c r="Y200" s="6">
        <v>0</v>
      </c>
      <c r="Z200" s="7">
        <v>197240</v>
      </c>
      <c r="AA200" s="7">
        <v>5655</v>
      </c>
      <c r="AB200" s="8">
        <v>0</v>
      </c>
      <c r="AC200" s="8">
        <v>0</v>
      </c>
      <c r="AD200" s="6">
        <v>0</v>
      </c>
      <c r="AE200" s="6">
        <v>0</v>
      </c>
      <c r="AF200" s="7">
        <v>110</v>
      </c>
      <c r="AG200" s="7">
        <v>3580</v>
      </c>
      <c r="AH200" s="7">
        <v>600</v>
      </c>
      <c r="AI200" s="8">
        <v>0</v>
      </c>
      <c r="AJ200" s="7">
        <v>0</v>
      </c>
      <c r="AK200" s="8">
        <v>0</v>
      </c>
      <c r="AL200" s="8">
        <v>0</v>
      </c>
      <c r="AM200" s="8">
        <v>0</v>
      </c>
      <c r="AN200" s="7">
        <v>79</v>
      </c>
      <c r="AO200" s="7">
        <v>315</v>
      </c>
      <c r="AP200" s="8">
        <v>0</v>
      </c>
      <c r="AQ200" s="7">
        <v>2975</v>
      </c>
      <c r="AR200" s="7">
        <v>890</v>
      </c>
      <c r="AS200" s="7">
        <v>19400</v>
      </c>
      <c r="AT200" s="8">
        <v>0</v>
      </c>
      <c r="AU200" s="7">
        <v>0</v>
      </c>
      <c r="AV200" s="7">
        <v>37930</v>
      </c>
      <c r="AW200" s="7"/>
      <c r="AX200" s="8">
        <v>0</v>
      </c>
      <c r="AY200" s="7">
        <v>160400</v>
      </c>
      <c r="AZ200" s="8">
        <v>0</v>
      </c>
      <c r="BA200" s="7">
        <v>0</v>
      </c>
      <c r="BB200" s="7">
        <v>13750</v>
      </c>
      <c r="BC200" s="8">
        <v>0</v>
      </c>
      <c r="BD200" s="8">
        <v>5090</v>
      </c>
      <c r="BE200" s="8">
        <v>6140</v>
      </c>
      <c r="BF200" s="6">
        <v>0</v>
      </c>
      <c r="BG200" s="8">
        <v>0</v>
      </c>
      <c r="BH200" s="8">
        <v>160400</v>
      </c>
      <c r="BI200" s="8">
        <v>0</v>
      </c>
      <c r="BJ200" s="8">
        <v>0</v>
      </c>
      <c r="BK200" s="8">
        <v>0</v>
      </c>
      <c r="BL200" s="45">
        <v>519864</v>
      </c>
      <c r="BM200" s="45">
        <v>166540</v>
      </c>
      <c r="BN200" s="45">
        <v>686404</v>
      </c>
      <c r="BO200" s="40" t="s">
        <v>443</v>
      </c>
      <c r="BP200" s="22" t="s">
        <v>462</v>
      </c>
      <c r="BQ200" s="52" t="s">
        <v>463</v>
      </c>
      <c r="BR200" s="55">
        <v>21000</v>
      </c>
      <c r="BS200" s="50">
        <v>491.93602225312935</v>
      </c>
      <c r="BT200" s="80">
        <v>76.457582937048713</v>
      </c>
      <c r="BU200" s="75">
        <v>88.762169680111271</v>
      </c>
      <c r="BV200" s="14">
        <v>1.8915159944367177</v>
      </c>
      <c r="BW200" s="14">
        <v>36.161335187760777</v>
      </c>
      <c r="BX200" s="14">
        <v>13.490959666203059</v>
      </c>
      <c r="BY200" s="14">
        <v>0</v>
      </c>
      <c r="BZ200" s="14">
        <v>44.255910987482615</v>
      </c>
      <c r="CA200" s="14">
        <v>137.16272600834492</v>
      </c>
      <c r="CB200" s="14">
        <v>26.376912378303199</v>
      </c>
      <c r="CC200" s="14">
        <v>163.53963838664814</v>
      </c>
      <c r="CD200" s="14">
        <v>3.5396383866481225</v>
      </c>
      <c r="CE200" s="14">
        <v>4.2698191933240608</v>
      </c>
      <c r="CF200" s="14">
        <v>111.54381084840055</v>
      </c>
      <c r="CG200" s="19">
        <v>0</v>
      </c>
    </row>
    <row r="201" spans="1:85" ht="13.8" x14ac:dyDescent="0.3">
      <c r="A201" s="3" t="s">
        <v>443</v>
      </c>
      <c r="B201" s="4" t="s">
        <v>464</v>
      </c>
      <c r="C201" s="4" t="s">
        <v>465</v>
      </c>
      <c r="D201" s="5">
        <v>939</v>
      </c>
      <c r="E201" s="6">
        <v>0</v>
      </c>
      <c r="F201" s="6">
        <v>0</v>
      </c>
      <c r="G201" s="7">
        <v>15420</v>
      </c>
      <c r="H201" s="6">
        <v>0</v>
      </c>
      <c r="I201" s="6">
        <v>0</v>
      </c>
      <c r="J201" s="7">
        <v>0</v>
      </c>
      <c r="K201" s="7">
        <v>19270</v>
      </c>
      <c r="L201" s="8">
        <v>0</v>
      </c>
      <c r="M201" s="6">
        <v>0</v>
      </c>
      <c r="N201" s="7">
        <v>0</v>
      </c>
      <c r="O201" s="8">
        <v>0</v>
      </c>
      <c r="P201" s="6">
        <v>0</v>
      </c>
      <c r="Q201" s="6">
        <v>0</v>
      </c>
      <c r="R201" s="6">
        <v>0</v>
      </c>
      <c r="S201" s="7">
        <v>0</v>
      </c>
      <c r="T201" s="6">
        <v>0</v>
      </c>
      <c r="U201" s="6">
        <v>0</v>
      </c>
      <c r="V201" s="6">
        <v>0</v>
      </c>
      <c r="W201" s="7">
        <v>0</v>
      </c>
      <c r="X201" s="7">
        <v>24020</v>
      </c>
      <c r="Y201" s="6">
        <v>0</v>
      </c>
      <c r="Z201" s="7">
        <v>25350</v>
      </c>
      <c r="AA201" s="7">
        <v>2660</v>
      </c>
      <c r="AB201" s="8">
        <v>0</v>
      </c>
      <c r="AC201" s="8">
        <v>0</v>
      </c>
      <c r="AD201" s="6">
        <v>0</v>
      </c>
      <c r="AE201" s="6">
        <v>0</v>
      </c>
      <c r="AF201" s="7">
        <v>0</v>
      </c>
      <c r="AG201" s="7">
        <v>1920</v>
      </c>
      <c r="AH201" s="7">
        <v>730</v>
      </c>
      <c r="AI201" s="8">
        <v>0</v>
      </c>
      <c r="AJ201" s="7">
        <v>0</v>
      </c>
      <c r="AK201" s="8">
        <v>0</v>
      </c>
      <c r="AL201" s="8">
        <v>0</v>
      </c>
      <c r="AM201" s="8">
        <v>0</v>
      </c>
      <c r="AN201" s="7">
        <v>195</v>
      </c>
      <c r="AO201" s="7">
        <v>0</v>
      </c>
      <c r="AP201" s="8">
        <v>35</v>
      </c>
      <c r="AQ201" s="7">
        <v>3040</v>
      </c>
      <c r="AR201" s="7">
        <v>800</v>
      </c>
      <c r="AS201" s="7">
        <v>7100</v>
      </c>
      <c r="AT201" s="8">
        <v>0</v>
      </c>
      <c r="AU201" s="7">
        <v>0</v>
      </c>
      <c r="AV201" s="7">
        <v>9860</v>
      </c>
      <c r="AW201" s="7"/>
      <c r="AX201" s="8">
        <v>0</v>
      </c>
      <c r="AY201" s="7">
        <v>201550</v>
      </c>
      <c r="AZ201" s="8">
        <v>0</v>
      </c>
      <c r="BA201" s="7">
        <v>0</v>
      </c>
      <c r="BB201" s="7">
        <v>9010</v>
      </c>
      <c r="BC201" s="8">
        <v>0</v>
      </c>
      <c r="BD201" s="8">
        <v>1300</v>
      </c>
      <c r="BE201" s="8">
        <v>7710</v>
      </c>
      <c r="BF201" s="6">
        <v>0</v>
      </c>
      <c r="BG201" s="8">
        <v>0</v>
      </c>
      <c r="BH201" s="8">
        <v>201550</v>
      </c>
      <c r="BI201" s="8">
        <v>0</v>
      </c>
      <c r="BJ201" s="8">
        <v>0</v>
      </c>
      <c r="BK201" s="8">
        <v>0</v>
      </c>
      <c r="BL201" s="45">
        <v>111700</v>
      </c>
      <c r="BM201" s="45">
        <v>209260</v>
      </c>
      <c r="BN201" s="45">
        <v>320960</v>
      </c>
      <c r="BO201" s="40" t="s">
        <v>443</v>
      </c>
      <c r="BP201" s="22" t="s">
        <v>464</v>
      </c>
      <c r="BQ201" s="52" t="s">
        <v>465</v>
      </c>
      <c r="BR201" s="55">
        <v>0</v>
      </c>
      <c r="BS201" s="50">
        <v>341.8104366347178</v>
      </c>
      <c r="BT201" s="80">
        <v>34.801844466600201</v>
      </c>
      <c r="BU201" s="75">
        <v>25.580404685835997</v>
      </c>
      <c r="BV201" s="14">
        <v>16.421725239616613</v>
      </c>
      <c r="BW201" s="14">
        <v>20.521831735889243</v>
      </c>
      <c r="BX201" s="14">
        <v>7.5612353567625137</v>
      </c>
      <c r="BY201" s="14">
        <v>0</v>
      </c>
      <c r="BZ201" s="14">
        <v>0</v>
      </c>
      <c r="CA201" s="14">
        <v>26.996805111821086</v>
      </c>
      <c r="CB201" s="14">
        <v>10.500532481363152</v>
      </c>
      <c r="CC201" s="14">
        <v>37.497337593184241</v>
      </c>
      <c r="CD201" s="14">
        <v>1.3844515441959531</v>
      </c>
      <c r="CE201" s="14">
        <v>8.2108626198083066</v>
      </c>
      <c r="CF201" s="14">
        <v>214.64323748668798</v>
      </c>
      <c r="CG201" s="19">
        <v>0</v>
      </c>
    </row>
    <row r="202" spans="1:85" ht="13.8" x14ac:dyDescent="0.3">
      <c r="A202" s="3" t="s">
        <v>443</v>
      </c>
      <c r="B202" s="4" t="s">
        <v>466</v>
      </c>
      <c r="C202" s="4" t="s">
        <v>467</v>
      </c>
      <c r="D202" s="5">
        <v>645</v>
      </c>
      <c r="E202" s="6">
        <v>16.34</v>
      </c>
      <c r="F202" s="6">
        <v>0</v>
      </c>
      <c r="G202" s="7">
        <v>5800</v>
      </c>
      <c r="H202" s="6">
        <v>0</v>
      </c>
      <c r="I202" s="6">
        <v>0</v>
      </c>
      <c r="J202" s="7">
        <v>9130</v>
      </c>
      <c r="K202" s="7">
        <v>17453.09</v>
      </c>
      <c r="L202" s="8">
        <v>0</v>
      </c>
      <c r="M202" s="6">
        <v>0</v>
      </c>
      <c r="N202" s="7">
        <v>0</v>
      </c>
      <c r="O202" s="8">
        <v>0</v>
      </c>
      <c r="P202" s="6">
        <v>0</v>
      </c>
      <c r="Q202" s="6">
        <v>0</v>
      </c>
      <c r="R202" s="6">
        <v>0</v>
      </c>
      <c r="S202" s="7">
        <v>0</v>
      </c>
      <c r="T202" s="6">
        <v>0</v>
      </c>
      <c r="U202" s="6">
        <v>0</v>
      </c>
      <c r="V202" s="6">
        <v>0</v>
      </c>
      <c r="W202" s="7">
        <v>0</v>
      </c>
      <c r="X202" s="7">
        <v>22240.639999999999</v>
      </c>
      <c r="Y202" s="6">
        <v>0</v>
      </c>
      <c r="Z202" s="7">
        <v>59550</v>
      </c>
      <c r="AA202" s="7">
        <v>1330.96</v>
      </c>
      <c r="AB202" s="8">
        <v>0</v>
      </c>
      <c r="AC202" s="8">
        <v>0</v>
      </c>
      <c r="AD202" s="6">
        <v>0</v>
      </c>
      <c r="AE202" s="6">
        <v>0</v>
      </c>
      <c r="AF202" s="7">
        <v>32.83</v>
      </c>
      <c r="AG202" s="7">
        <v>737.84</v>
      </c>
      <c r="AH202" s="7">
        <v>363.74</v>
      </c>
      <c r="AI202" s="8">
        <v>76.34</v>
      </c>
      <c r="AJ202" s="7">
        <v>84.44</v>
      </c>
      <c r="AK202" s="8">
        <v>0</v>
      </c>
      <c r="AL202" s="8">
        <v>0</v>
      </c>
      <c r="AM202" s="8">
        <v>0</v>
      </c>
      <c r="AN202" s="7">
        <v>15.34</v>
      </c>
      <c r="AO202" s="7">
        <v>19.09</v>
      </c>
      <c r="AP202" s="8">
        <v>10</v>
      </c>
      <c r="AQ202" s="7">
        <v>917.72</v>
      </c>
      <c r="AR202" s="7">
        <v>957.04</v>
      </c>
      <c r="AS202" s="7">
        <v>2728.74</v>
      </c>
      <c r="AT202" s="8">
        <v>0</v>
      </c>
      <c r="AU202" s="7">
        <v>852.05</v>
      </c>
      <c r="AV202" s="7">
        <v>2105.7199999999998</v>
      </c>
      <c r="AW202" s="7"/>
      <c r="AX202" s="8">
        <v>0</v>
      </c>
      <c r="AY202" s="7">
        <v>72365</v>
      </c>
      <c r="AZ202" s="8">
        <v>0</v>
      </c>
      <c r="BA202" s="7">
        <v>0</v>
      </c>
      <c r="BB202" s="7">
        <v>8054.03</v>
      </c>
      <c r="BC202" s="8">
        <v>0</v>
      </c>
      <c r="BD202" s="8">
        <v>351.21</v>
      </c>
      <c r="BE202" s="8">
        <v>8054.03</v>
      </c>
      <c r="BF202" s="6">
        <v>0</v>
      </c>
      <c r="BG202" s="8">
        <v>0</v>
      </c>
      <c r="BH202" s="8">
        <v>72365</v>
      </c>
      <c r="BI202" s="8">
        <v>0</v>
      </c>
      <c r="BJ202" s="8">
        <v>0</v>
      </c>
      <c r="BK202" s="8">
        <v>0</v>
      </c>
      <c r="BL202" s="45">
        <v>124773.13000000002</v>
      </c>
      <c r="BM202" s="45">
        <v>80419.03</v>
      </c>
      <c r="BN202" s="45">
        <v>205192.16000000003</v>
      </c>
      <c r="BO202" s="40" t="s">
        <v>443</v>
      </c>
      <c r="BP202" s="22" t="s">
        <v>466</v>
      </c>
      <c r="BQ202" s="52" t="s">
        <v>467</v>
      </c>
      <c r="BR202" s="55">
        <v>17200</v>
      </c>
      <c r="BS202" s="50">
        <v>344.79404651162798</v>
      </c>
      <c r="BT202" s="80">
        <v>63.839089471499356</v>
      </c>
      <c r="BU202" s="75">
        <v>34.481612403100776</v>
      </c>
      <c r="BV202" s="14">
        <v>8.9922480620155039</v>
      </c>
      <c r="BW202" s="14">
        <v>27.059054263565891</v>
      </c>
      <c r="BX202" s="14">
        <v>4.2306046511627899</v>
      </c>
      <c r="BY202" s="14">
        <v>1.3210077519379844</v>
      </c>
      <c r="BZ202" s="14">
        <v>14.155038759689923</v>
      </c>
      <c r="CA202" s="14">
        <v>92.325581395348834</v>
      </c>
      <c r="CB202" s="14">
        <v>3.2646821705426352</v>
      </c>
      <c r="CC202" s="14">
        <v>95.590263565891476</v>
      </c>
      <c r="CD202" s="14">
        <v>0.54451162790697671</v>
      </c>
      <c r="CE202" s="14">
        <v>12.486868217054264</v>
      </c>
      <c r="CF202" s="14">
        <v>112.1937984496124</v>
      </c>
      <c r="CG202" s="19">
        <v>0</v>
      </c>
    </row>
    <row r="203" spans="1:85" ht="13.8" x14ac:dyDescent="0.3">
      <c r="A203" s="3" t="s">
        <v>443</v>
      </c>
      <c r="B203" s="4" t="s">
        <v>468</v>
      </c>
      <c r="C203" s="4" t="s">
        <v>469</v>
      </c>
      <c r="D203" s="5">
        <v>1691</v>
      </c>
      <c r="E203" s="6">
        <v>0</v>
      </c>
      <c r="F203" s="6">
        <v>16670</v>
      </c>
      <c r="G203" s="7">
        <v>34010</v>
      </c>
      <c r="H203" s="6">
        <v>0</v>
      </c>
      <c r="I203" s="6">
        <v>0</v>
      </c>
      <c r="J203" s="7">
        <v>0</v>
      </c>
      <c r="K203" s="7">
        <v>60130</v>
      </c>
      <c r="L203" s="8">
        <v>0</v>
      </c>
      <c r="M203" s="6">
        <v>0</v>
      </c>
      <c r="N203" s="7">
        <v>0</v>
      </c>
      <c r="O203" s="8">
        <v>0</v>
      </c>
      <c r="P203" s="6">
        <v>0</v>
      </c>
      <c r="Q203" s="6">
        <v>0</v>
      </c>
      <c r="R203" s="6">
        <v>0</v>
      </c>
      <c r="S203" s="7">
        <v>0</v>
      </c>
      <c r="T203" s="6">
        <v>0</v>
      </c>
      <c r="U203" s="6">
        <v>0</v>
      </c>
      <c r="V203" s="6">
        <v>0</v>
      </c>
      <c r="W203" s="7">
        <v>0</v>
      </c>
      <c r="X203" s="7">
        <v>77350</v>
      </c>
      <c r="Y203" s="6">
        <v>0</v>
      </c>
      <c r="Z203" s="7">
        <v>0</v>
      </c>
      <c r="AA203" s="7">
        <v>5710</v>
      </c>
      <c r="AB203" s="8">
        <v>0</v>
      </c>
      <c r="AC203" s="8">
        <v>0</v>
      </c>
      <c r="AD203" s="6">
        <v>0</v>
      </c>
      <c r="AE203" s="6">
        <v>0</v>
      </c>
      <c r="AF203" s="7">
        <v>0</v>
      </c>
      <c r="AG203" s="7">
        <v>0</v>
      </c>
      <c r="AH203" s="7">
        <v>0</v>
      </c>
      <c r="AI203" s="8">
        <v>0</v>
      </c>
      <c r="AJ203" s="7">
        <v>0</v>
      </c>
      <c r="AK203" s="8">
        <v>0</v>
      </c>
      <c r="AL203" s="8">
        <v>0</v>
      </c>
      <c r="AM203" s="8">
        <v>0</v>
      </c>
      <c r="AN203" s="7">
        <v>183</v>
      </c>
      <c r="AO203" s="7">
        <v>0</v>
      </c>
      <c r="AP203" s="8">
        <v>25</v>
      </c>
      <c r="AQ203" s="7">
        <v>0</v>
      </c>
      <c r="AR203" s="7">
        <v>0</v>
      </c>
      <c r="AS203" s="7">
        <v>9170</v>
      </c>
      <c r="AT203" s="8">
        <v>0</v>
      </c>
      <c r="AU203" s="7">
        <v>0</v>
      </c>
      <c r="AV203" s="7">
        <v>0</v>
      </c>
      <c r="AW203" s="7"/>
      <c r="AX203" s="8">
        <v>0</v>
      </c>
      <c r="AY203" s="7">
        <v>413580</v>
      </c>
      <c r="AZ203" s="8">
        <v>0</v>
      </c>
      <c r="BA203" s="7">
        <v>0</v>
      </c>
      <c r="BB203" s="7">
        <v>20340</v>
      </c>
      <c r="BC203" s="8">
        <v>0</v>
      </c>
      <c r="BD203" s="8">
        <v>0</v>
      </c>
      <c r="BE203" s="8">
        <v>20340</v>
      </c>
      <c r="BF203" s="6">
        <v>0</v>
      </c>
      <c r="BG203" s="8">
        <v>0</v>
      </c>
      <c r="BH203" s="8">
        <v>413580</v>
      </c>
      <c r="BI203" s="8">
        <v>0</v>
      </c>
      <c r="BJ203" s="8">
        <v>0</v>
      </c>
      <c r="BK203" s="8">
        <v>0</v>
      </c>
      <c r="BL203" s="45">
        <v>203248</v>
      </c>
      <c r="BM203" s="45">
        <v>433920</v>
      </c>
      <c r="BN203" s="45">
        <v>637168</v>
      </c>
      <c r="BO203" s="40" t="s">
        <v>443</v>
      </c>
      <c r="BP203" s="22" t="s">
        <v>468</v>
      </c>
      <c r="BQ203" s="52" t="s">
        <v>469</v>
      </c>
      <c r="BR203" s="55">
        <v>0</v>
      </c>
      <c r="BS203" s="50">
        <v>376.79952690715555</v>
      </c>
      <c r="BT203" s="80">
        <v>31.898651533033672</v>
      </c>
      <c r="BU203" s="75">
        <v>55.600236546422238</v>
      </c>
      <c r="BV203" s="14">
        <v>20.112359550561798</v>
      </c>
      <c r="BW203" s="14">
        <v>35.558840922531047</v>
      </c>
      <c r="BX203" s="14">
        <v>5.4228267297457124</v>
      </c>
      <c r="BY203" s="14">
        <v>0</v>
      </c>
      <c r="BZ203" s="14">
        <v>0</v>
      </c>
      <c r="CA203" s="14">
        <v>0</v>
      </c>
      <c r="CB203" s="14">
        <v>0</v>
      </c>
      <c r="CC203" s="14">
        <v>0</v>
      </c>
      <c r="CD203" s="14">
        <v>0</v>
      </c>
      <c r="CE203" s="14">
        <v>12.028385570668243</v>
      </c>
      <c r="CF203" s="14">
        <v>244.57717327025429</v>
      </c>
      <c r="CG203" s="19">
        <v>0</v>
      </c>
    </row>
    <row r="204" spans="1:85" ht="13.8" x14ac:dyDescent="0.3">
      <c r="A204" s="3" t="s">
        <v>443</v>
      </c>
      <c r="B204" s="4" t="s">
        <v>470</v>
      </c>
      <c r="C204" s="4" t="s">
        <v>471</v>
      </c>
      <c r="D204" s="5">
        <v>425</v>
      </c>
      <c r="E204" s="6">
        <v>0</v>
      </c>
      <c r="F204" s="6">
        <v>9600</v>
      </c>
      <c r="G204" s="7">
        <v>0</v>
      </c>
      <c r="H204" s="6">
        <v>0</v>
      </c>
      <c r="I204" s="6">
        <v>0</v>
      </c>
      <c r="J204" s="7">
        <v>0</v>
      </c>
      <c r="K204" s="7">
        <v>7800</v>
      </c>
      <c r="L204" s="8">
        <v>0</v>
      </c>
      <c r="M204" s="6">
        <v>0</v>
      </c>
      <c r="N204" s="7">
        <v>0</v>
      </c>
      <c r="O204" s="8">
        <v>0</v>
      </c>
      <c r="P204" s="6">
        <v>0</v>
      </c>
      <c r="Q204" s="6">
        <v>0</v>
      </c>
      <c r="R204" s="6">
        <v>0</v>
      </c>
      <c r="S204" s="7">
        <v>0</v>
      </c>
      <c r="T204" s="6">
        <v>0</v>
      </c>
      <c r="U204" s="6">
        <v>0</v>
      </c>
      <c r="V204" s="6">
        <v>0</v>
      </c>
      <c r="W204" s="7">
        <v>0</v>
      </c>
      <c r="X204" s="7">
        <v>20280</v>
      </c>
      <c r="Y204" s="6">
        <v>17300</v>
      </c>
      <c r="Z204" s="7">
        <v>0</v>
      </c>
      <c r="AA204" s="7">
        <v>1030</v>
      </c>
      <c r="AB204" s="8">
        <v>0</v>
      </c>
      <c r="AC204" s="8">
        <v>0</v>
      </c>
      <c r="AD204" s="6">
        <v>0</v>
      </c>
      <c r="AE204" s="6">
        <v>0</v>
      </c>
      <c r="AF204" s="7">
        <v>0</v>
      </c>
      <c r="AG204" s="7">
        <v>0</v>
      </c>
      <c r="AH204" s="7">
        <v>630</v>
      </c>
      <c r="AI204" s="8">
        <v>0</v>
      </c>
      <c r="AJ204" s="7">
        <v>0</v>
      </c>
      <c r="AK204" s="8">
        <v>0</v>
      </c>
      <c r="AL204" s="8">
        <v>0</v>
      </c>
      <c r="AM204" s="8">
        <v>0</v>
      </c>
      <c r="AN204" s="7">
        <v>0</v>
      </c>
      <c r="AO204" s="7">
        <v>0</v>
      </c>
      <c r="AP204" s="8">
        <v>0</v>
      </c>
      <c r="AQ204" s="7">
        <v>0</v>
      </c>
      <c r="AR204" s="7">
        <v>0</v>
      </c>
      <c r="AS204" s="7">
        <v>0</v>
      </c>
      <c r="AT204" s="8">
        <v>21180</v>
      </c>
      <c r="AU204" s="7">
        <v>0</v>
      </c>
      <c r="AV204" s="7">
        <v>0</v>
      </c>
      <c r="AW204" s="7"/>
      <c r="AX204" s="8">
        <v>0</v>
      </c>
      <c r="AY204" s="7">
        <v>115823</v>
      </c>
      <c r="AZ204" s="8">
        <v>0</v>
      </c>
      <c r="BA204" s="7">
        <v>0</v>
      </c>
      <c r="BB204" s="7">
        <v>8060</v>
      </c>
      <c r="BC204" s="8">
        <v>0</v>
      </c>
      <c r="BD204" s="8">
        <v>0</v>
      </c>
      <c r="BE204" s="8">
        <v>8060</v>
      </c>
      <c r="BF204" s="6">
        <v>0</v>
      </c>
      <c r="BG204" s="8">
        <v>0</v>
      </c>
      <c r="BH204" s="8">
        <v>115823</v>
      </c>
      <c r="BI204" s="8">
        <v>0</v>
      </c>
      <c r="BJ204" s="8">
        <v>0</v>
      </c>
      <c r="BK204" s="8">
        <v>0</v>
      </c>
      <c r="BL204" s="45">
        <v>77820</v>
      </c>
      <c r="BM204" s="45">
        <v>123883</v>
      </c>
      <c r="BN204" s="45">
        <v>201703</v>
      </c>
      <c r="BO204" s="40" t="s">
        <v>443</v>
      </c>
      <c r="BP204" s="22" t="s">
        <v>470</v>
      </c>
      <c r="BQ204" s="52" t="s">
        <v>471</v>
      </c>
      <c r="BR204" s="55">
        <v>0</v>
      </c>
      <c r="BS204" s="50">
        <v>474.59529411764709</v>
      </c>
      <c r="BT204" s="80">
        <v>38.581478708794613</v>
      </c>
      <c r="BU204" s="75">
        <v>70.305882352941182</v>
      </c>
      <c r="BV204" s="14">
        <v>49.835294117647059</v>
      </c>
      <c r="BW204" s="14">
        <v>59.058823529411768</v>
      </c>
      <c r="BX204" s="14">
        <v>0</v>
      </c>
      <c r="BY204" s="14">
        <v>0</v>
      </c>
      <c r="BZ204" s="14">
        <v>0</v>
      </c>
      <c r="CA204" s="14">
        <v>0</v>
      </c>
      <c r="CB204" s="14">
        <v>0</v>
      </c>
      <c r="CC204" s="14">
        <v>0</v>
      </c>
      <c r="CD204" s="14">
        <v>0</v>
      </c>
      <c r="CE204" s="14">
        <v>18.964705882352941</v>
      </c>
      <c r="CF204" s="14">
        <v>272.52470588235292</v>
      </c>
      <c r="CG204" s="19">
        <v>0</v>
      </c>
    </row>
    <row r="205" spans="1:85" ht="13.8" x14ac:dyDescent="0.3">
      <c r="A205" s="3" t="s">
        <v>443</v>
      </c>
      <c r="B205" s="4" t="s">
        <v>472</v>
      </c>
      <c r="C205" s="4" t="s">
        <v>473</v>
      </c>
      <c r="D205" s="5">
        <v>1148</v>
      </c>
      <c r="E205" s="6">
        <v>0</v>
      </c>
      <c r="F205" s="6">
        <v>27880</v>
      </c>
      <c r="G205" s="7">
        <v>0</v>
      </c>
      <c r="H205" s="6">
        <v>8320</v>
      </c>
      <c r="I205" s="6">
        <v>2500</v>
      </c>
      <c r="J205" s="7">
        <v>0</v>
      </c>
      <c r="K205" s="7">
        <v>35000</v>
      </c>
      <c r="L205" s="8">
        <v>0</v>
      </c>
      <c r="M205" s="6">
        <v>0</v>
      </c>
      <c r="N205" s="7">
        <v>0</v>
      </c>
      <c r="O205" s="8">
        <v>0</v>
      </c>
      <c r="P205" s="6">
        <v>0</v>
      </c>
      <c r="Q205" s="6">
        <v>0</v>
      </c>
      <c r="R205" s="6">
        <v>0</v>
      </c>
      <c r="S205" s="7">
        <v>0</v>
      </c>
      <c r="T205" s="6">
        <v>0</v>
      </c>
      <c r="U205" s="6">
        <v>0</v>
      </c>
      <c r="V205" s="6">
        <v>0</v>
      </c>
      <c r="W205" s="7">
        <v>0</v>
      </c>
      <c r="X205" s="7">
        <v>42750</v>
      </c>
      <c r="Y205" s="6">
        <v>54280</v>
      </c>
      <c r="Z205" s="7">
        <v>19530</v>
      </c>
      <c r="AA205" s="7">
        <v>5080</v>
      </c>
      <c r="AB205" s="8">
        <v>0</v>
      </c>
      <c r="AC205" s="8">
        <v>0</v>
      </c>
      <c r="AD205" s="6">
        <v>0</v>
      </c>
      <c r="AE205" s="6">
        <v>0</v>
      </c>
      <c r="AF205" s="7">
        <v>0</v>
      </c>
      <c r="AG205" s="7">
        <v>320</v>
      </c>
      <c r="AH205" s="7">
        <v>630</v>
      </c>
      <c r="AI205" s="8">
        <v>0</v>
      </c>
      <c r="AJ205" s="7">
        <v>0</v>
      </c>
      <c r="AK205" s="8">
        <v>0</v>
      </c>
      <c r="AL205" s="8">
        <v>0</v>
      </c>
      <c r="AM205" s="8">
        <v>0</v>
      </c>
      <c r="AN205" s="7">
        <v>0</v>
      </c>
      <c r="AO205" s="7">
        <v>0</v>
      </c>
      <c r="AP205" s="8">
        <v>0</v>
      </c>
      <c r="AQ205" s="7">
        <v>730</v>
      </c>
      <c r="AR205" s="7">
        <v>230</v>
      </c>
      <c r="AS205" s="7">
        <v>0</v>
      </c>
      <c r="AT205" s="8">
        <v>37800</v>
      </c>
      <c r="AU205" s="7">
        <v>14100</v>
      </c>
      <c r="AV205" s="7">
        <v>0</v>
      </c>
      <c r="AW205" s="7"/>
      <c r="AX205" s="8">
        <v>0</v>
      </c>
      <c r="AY205" s="7">
        <v>222750</v>
      </c>
      <c r="AZ205" s="8">
        <v>0</v>
      </c>
      <c r="BA205" s="7">
        <v>0</v>
      </c>
      <c r="BB205" s="7">
        <v>10020</v>
      </c>
      <c r="BC205" s="8">
        <v>0</v>
      </c>
      <c r="BD205" s="8">
        <v>5300</v>
      </c>
      <c r="BE205" s="8">
        <v>4720</v>
      </c>
      <c r="BF205" s="6">
        <v>0</v>
      </c>
      <c r="BG205" s="8">
        <v>0</v>
      </c>
      <c r="BH205" s="8">
        <v>222750</v>
      </c>
      <c r="BI205" s="8">
        <v>0</v>
      </c>
      <c r="BJ205" s="8">
        <v>0</v>
      </c>
      <c r="BK205" s="8">
        <v>0</v>
      </c>
      <c r="BL205" s="45">
        <v>254450</v>
      </c>
      <c r="BM205" s="45">
        <v>227470</v>
      </c>
      <c r="BN205" s="45">
        <v>481920</v>
      </c>
      <c r="BO205" s="40" t="s">
        <v>443</v>
      </c>
      <c r="BP205" s="22" t="s">
        <v>472</v>
      </c>
      <c r="BQ205" s="52" t="s">
        <v>473</v>
      </c>
      <c r="BR205" s="55">
        <v>0</v>
      </c>
      <c r="BS205" s="50">
        <v>419.79094076655053</v>
      </c>
      <c r="BT205" s="80">
        <v>52.799219787516606</v>
      </c>
      <c r="BU205" s="75">
        <v>61.524390243902438</v>
      </c>
      <c r="BV205" s="14">
        <v>32.926829268292686</v>
      </c>
      <c r="BW205" s="14">
        <v>77.770034843205579</v>
      </c>
      <c r="BX205" s="14">
        <v>7.2473867595818815</v>
      </c>
      <c r="BY205" s="14">
        <v>14.459930313588851</v>
      </c>
      <c r="BZ205" s="14">
        <v>0</v>
      </c>
      <c r="CA205" s="14">
        <v>17.012195121951219</v>
      </c>
      <c r="CB205" s="14">
        <v>0</v>
      </c>
      <c r="CC205" s="14">
        <v>17.012195121951219</v>
      </c>
      <c r="CD205" s="14">
        <v>4.6167247386759582</v>
      </c>
      <c r="CE205" s="14">
        <v>4.1114982578397212</v>
      </c>
      <c r="CF205" s="14">
        <v>194.03310104529618</v>
      </c>
      <c r="CG205" s="19">
        <v>0</v>
      </c>
    </row>
    <row r="206" spans="1:85" ht="13.8" x14ac:dyDescent="0.3">
      <c r="A206" s="3" t="s">
        <v>443</v>
      </c>
      <c r="B206" s="4" t="s">
        <v>474</v>
      </c>
      <c r="C206" s="4" t="s">
        <v>475</v>
      </c>
      <c r="D206" s="5">
        <v>782</v>
      </c>
      <c r="E206" s="6">
        <v>20</v>
      </c>
      <c r="F206" s="6">
        <v>16670</v>
      </c>
      <c r="G206" s="7">
        <v>14000</v>
      </c>
      <c r="H206" s="6">
        <v>0</v>
      </c>
      <c r="I206" s="6">
        <v>0</v>
      </c>
      <c r="J206" s="7">
        <v>0</v>
      </c>
      <c r="K206" s="7">
        <v>2966</v>
      </c>
      <c r="L206" s="8">
        <v>0</v>
      </c>
      <c r="M206" s="6">
        <v>0</v>
      </c>
      <c r="N206" s="7">
        <v>0</v>
      </c>
      <c r="O206" s="8">
        <v>0</v>
      </c>
      <c r="P206" s="6">
        <v>0</v>
      </c>
      <c r="Q206" s="6">
        <v>0</v>
      </c>
      <c r="R206" s="6">
        <v>0</v>
      </c>
      <c r="S206" s="7">
        <v>0</v>
      </c>
      <c r="T206" s="6">
        <v>0</v>
      </c>
      <c r="U206" s="6">
        <v>0</v>
      </c>
      <c r="V206" s="6">
        <v>0</v>
      </c>
      <c r="W206" s="7">
        <v>0</v>
      </c>
      <c r="X206" s="7">
        <v>575</v>
      </c>
      <c r="Y206" s="6">
        <v>15400</v>
      </c>
      <c r="Z206" s="7">
        <v>0</v>
      </c>
      <c r="AA206" s="7">
        <v>2381</v>
      </c>
      <c r="AB206" s="8">
        <v>0</v>
      </c>
      <c r="AC206" s="8">
        <v>0</v>
      </c>
      <c r="AD206" s="6">
        <v>0</v>
      </c>
      <c r="AE206" s="6">
        <v>0</v>
      </c>
      <c r="AF206" s="7">
        <v>40</v>
      </c>
      <c r="AG206" s="7">
        <v>846</v>
      </c>
      <c r="AH206" s="7">
        <v>17</v>
      </c>
      <c r="AI206" s="8">
        <v>93</v>
      </c>
      <c r="AJ206" s="7">
        <v>102</v>
      </c>
      <c r="AK206" s="8">
        <v>0</v>
      </c>
      <c r="AL206" s="8">
        <v>0</v>
      </c>
      <c r="AM206" s="8">
        <v>0</v>
      </c>
      <c r="AN206" s="7">
        <v>7</v>
      </c>
      <c r="AO206" s="7">
        <v>23</v>
      </c>
      <c r="AP206" s="8">
        <v>0</v>
      </c>
      <c r="AQ206" s="7">
        <v>1113</v>
      </c>
      <c r="AR206" s="7">
        <v>1160</v>
      </c>
      <c r="AS206" s="7">
        <v>3308</v>
      </c>
      <c r="AT206" s="8">
        <v>0</v>
      </c>
      <c r="AU206" s="7">
        <v>1033</v>
      </c>
      <c r="AV206" s="7">
        <v>2553</v>
      </c>
      <c r="AW206" s="7"/>
      <c r="AX206" s="8">
        <v>0</v>
      </c>
      <c r="AY206" s="7">
        <v>359880</v>
      </c>
      <c r="AZ206" s="8">
        <v>0</v>
      </c>
      <c r="BA206" s="7">
        <v>0</v>
      </c>
      <c r="BB206" s="7">
        <v>6895</v>
      </c>
      <c r="BC206" s="8">
        <v>0</v>
      </c>
      <c r="BD206" s="8">
        <v>293</v>
      </c>
      <c r="BE206" s="8">
        <v>6602</v>
      </c>
      <c r="BF206" s="6">
        <v>0</v>
      </c>
      <c r="BG206" s="8">
        <v>0</v>
      </c>
      <c r="BH206" s="8">
        <v>359880</v>
      </c>
      <c r="BI206" s="8">
        <v>0</v>
      </c>
      <c r="BJ206" s="8">
        <v>0</v>
      </c>
      <c r="BK206" s="8">
        <v>0</v>
      </c>
      <c r="BL206" s="45">
        <v>62600</v>
      </c>
      <c r="BM206" s="45">
        <v>366482</v>
      </c>
      <c r="BN206" s="45">
        <v>429082</v>
      </c>
      <c r="BO206" s="40" t="s">
        <v>443</v>
      </c>
      <c r="BP206" s="22" t="s">
        <v>474</v>
      </c>
      <c r="BQ206" s="52" t="s">
        <v>475</v>
      </c>
      <c r="BR206" s="55">
        <v>0</v>
      </c>
      <c r="BS206" s="50">
        <v>548.69820971867011</v>
      </c>
      <c r="BT206" s="80">
        <v>14.589285963988235</v>
      </c>
      <c r="BU206" s="75">
        <v>22.052429667519181</v>
      </c>
      <c r="BV206" s="14">
        <v>17.902813299232736</v>
      </c>
      <c r="BW206" s="14">
        <v>23.485933503836318</v>
      </c>
      <c r="BX206" s="14">
        <v>4.2301790281329925</v>
      </c>
      <c r="BY206" s="14">
        <v>1.3209718670076727</v>
      </c>
      <c r="BZ206" s="14">
        <v>0</v>
      </c>
      <c r="CA206" s="14">
        <v>0</v>
      </c>
      <c r="CB206" s="14">
        <v>3.2647058823529411</v>
      </c>
      <c r="CC206" s="14">
        <v>3.2647058823529411</v>
      </c>
      <c r="CD206" s="14">
        <v>0.37468030690537085</v>
      </c>
      <c r="CE206" s="14">
        <v>8.4424552429667514</v>
      </c>
      <c r="CF206" s="14">
        <v>460.20460358056266</v>
      </c>
      <c r="CG206" s="19">
        <v>0</v>
      </c>
    </row>
    <row r="207" spans="1:85" ht="13.8" x14ac:dyDescent="0.3">
      <c r="A207" s="3" t="s">
        <v>443</v>
      </c>
      <c r="B207" s="4" t="s">
        <v>476</v>
      </c>
      <c r="C207" s="4" t="s">
        <v>477</v>
      </c>
      <c r="D207" s="5">
        <v>6789</v>
      </c>
      <c r="E207" s="6">
        <v>0</v>
      </c>
      <c r="F207" s="6">
        <v>340280</v>
      </c>
      <c r="G207" s="7">
        <v>197330</v>
      </c>
      <c r="H207" s="6">
        <v>0</v>
      </c>
      <c r="I207" s="6">
        <v>0</v>
      </c>
      <c r="J207" s="7">
        <v>0</v>
      </c>
      <c r="K207" s="7">
        <v>170790</v>
      </c>
      <c r="L207" s="8">
        <v>0</v>
      </c>
      <c r="M207" s="6">
        <v>0</v>
      </c>
      <c r="N207" s="7">
        <v>0</v>
      </c>
      <c r="O207" s="8">
        <v>0</v>
      </c>
      <c r="P207" s="6">
        <v>0</v>
      </c>
      <c r="Q207" s="6">
        <v>0</v>
      </c>
      <c r="R207" s="6">
        <v>0</v>
      </c>
      <c r="S207" s="7">
        <v>0</v>
      </c>
      <c r="T207" s="6">
        <v>0</v>
      </c>
      <c r="U207" s="6">
        <v>0</v>
      </c>
      <c r="V207" s="6">
        <v>0</v>
      </c>
      <c r="W207" s="7">
        <v>0</v>
      </c>
      <c r="X207" s="7">
        <v>17930</v>
      </c>
      <c r="Y207" s="6">
        <v>0</v>
      </c>
      <c r="Z207" s="7">
        <v>36990</v>
      </c>
      <c r="AA207" s="7">
        <v>25170</v>
      </c>
      <c r="AB207" s="8">
        <v>0</v>
      </c>
      <c r="AC207" s="8">
        <v>0</v>
      </c>
      <c r="AD207" s="6">
        <v>0</v>
      </c>
      <c r="AE207" s="6">
        <v>0</v>
      </c>
      <c r="AF207" s="7">
        <v>0</v>
      </c>
      <c r="AG207" s="7">
        <v>4500</v>
      </c>
      <c r="AH207" s="7">
        <v>10750</v>
      </c>
      <c r="AI207" s="8">
        <v>0</v>
      </c>
      <c r="AJ207" s="7">
        <v>0</v>
      </c>
      <c r="AK207" s="8">
        <v>0</v>
      </c>
      <c r="AL207" s="8">
        <v>0</v>
      </c>
      <c r="AM207" s="8">
        <v>0</v>
      </c>
      <c r="AN207" s="7">
        <v>130</v>
      </c>
      <c r="AO207" s="7">
        <v>0</v>
      </c>
      <c r="AP207" s="8">
        <v>50</v>
      </c>
      <c r="AQ207" s="7">
        <v>10300</v>
      </c>
      <c r="AR207" s="7">
        <v>8610</v>
      </c>
      <c r="AS207" s="7">
        <v>5020</v>
      </c>
      <c r="AT207" s="8">
        <v>0</v>
      </c>
      <c r="AU207" s="7">
        <v>1950</v>
      </c>
      <c r="AV207" s="7">
        <v>2360</v>
      </c>
      <c r="AW207" s="7"/>
      <c r="AX207" s="8">
        <v>0</v>
      </c>
      <c r="AY207" s="7">
        <v>1380</v>
      </c>
      <c r="AZ207" s="8">
        <v>0</v>
      </c>
      <c r="BA207" s="7">
        <v>0</v>
      </c>
      <c r="BB207" s="7">
        <v>105720</v>
      </c>
      <c r="BC207" s="8">
        <v>0</v>
      </c>
      <c r="BD207" s="8">
        <v>0</v>
      </c>
      <c r="BE207" s="8">
        <v>105720</v>
      </c>
      <c r="BF207" s="6">
        <v>0</v>
      </c>
      <c r="BG207" s="8">
        <v>0</v>
      </c>
      <c r="BH207" s="8">
        <v>1531220</v>
      </c>
      <c r="BI207" s="8">
        <v>1380</v>
      </c>
      <c r="BJ207" s="8">
        <v>0</v>
      </c>
      <c r="BK207" s="8">
        <v>0</v>
      </c>
      <c r="BL207" s="45">
        <v>832160</v>
      </c>
      <c r="BM207" s="45">
        <v>1636940</v>
      </c>
      <c r="BN207" s="45">
        <v>2469100</v>
      </c>
      <c r="BO207" s="40" t="s">
        <v>443</v>
      </c>
      <c r="BP207" s="22" t="s">
        <v>476</v>
      </c>
      <c r="BQ207" s="52" t="s">
        <v>477</v>
      </c>
      <c r="BR207" s="55">
        <v>177299.99999999997</v>
      </c>
      <c r="BS207" s="50">
        <v>389.80704080129624</v>
      </c>
      <c r="BT207" s="80">
        <v>38.144649334945584</v>
      </c>
      <c r="BU207" s="75">
        <v>52.763293563116804</v>
      </c>
      <c r="BV207" s="14">
        <v>29.066136397112977</v>
      </c>
      <c r="BW207" s="14">
        <v>25.156871409633229</v>
      </c>
      <c r="BX207" s="14">
        <v>0.73943143320076599</v>
      </c>
      <c r="BY207" s="14">
        <v>0.28722934158197083</v>
      </c>
      <c r="BZ207" s="14">
        <v>0</v>
      </c>
      <c r="CA207" s="14">
        <v>5.4485196641626157</v>
      </c>
      <c r="CB207" s="14">
        <v>0.34762115186330828</v>
      </c>
      <c r="CC207" s="14">
        <v>5.7961408160259245</v>
      </c>
      <c r="CD207" s="14">
        <v>0</v>
      </c>
      <c r="CE207" s="14">
        <v>15.572249226690234</v>
      </c>
      <c r="CF207" s="14">
        <v>225.54426277802327</v>
      </c>
      <c r="CG207" s="19">
        <v>0</v>
      </c>
    </row>
    <row r="208" spans="1:85" ht="13.8" x14ac:dyDescent="0.3">
      <c r="A208" s="3" t="s">
        <v>443</v>
      </c>
      <c r="B208" s="4" t="s">
        <v>478</v>
      </c>
      <c r="C208" s="4" t="s">
        <v>479</v>
      </c>
      <c r="D208" s="5">
        <v>12925</v>
      </c>
      <c r="E208" s="6">
        <v>452</v>
      </c>
      <c r="F208" s="6">
        <v>239340</v>
      </c>
      <c r="G208" s="7">
        <v>0</v>
      </c>
      <c r="H208" s="6">
        <v>0</v>
      </c>
      <c r="I208" s="6">
        <v>0</v>
      </c>
      <c r="J208" s="7">
        <v>360060</v>
      </c>
      <c r="K208" s="7">
        <v>370480</v>
      </c>
      <c r="L208" s="8">
        <v>0</v>
      </c>
      <c r="M208" s="6">
        <v>0</v>
      </c>
      <c r="N208" s="7">
        <v>8540</v>
      </c>
      <c r="O208" s="8">
        <v>0</v>
      </c>
      <c r="P208" s="6">
        <v>0</v>
      </c>
      <c r="Q208" s="6">
        <v>0</v>
      </c>
      <c r="R208" s="6">
        <v>0</v>
      </c>
      <c r="S208" s="7">
        <v>0</v>
      </c>
      <c r="T208" s="6">
        <v>0</v>
      </c>
      <c r="U208" s="6">
        <v>0</v>
      </c>
      <c r="V208" s="6">
        <v>0</v>
      </c>
      <c r="W208" s="7">
        <v>166140</v>
      </c>
      <c r="X208" s="7">
        <v>421920</v>
      </c>
      <c r="Y208" s="6">
        <v>0</v>
      </c>
      <c r="Z208" s="7">
        <v>1395970</v>
      </c>
      <c r="AA208" s="7">
        <v>41990</v>
      </c>
      <c r="AB208" s="8">
        <v>0</v>
      </c>
      <c r="AC208" s="8">
        <v>0</v>
      </c>
      <c r="AD208" s="6">
        <v>0</v>
      </c>
      <c r="AE208" s="6">
        <v>0</v>
      </c>
      <c r="AF208" s="7">
        <v>990</v>
      </c>
      <c r="AG208" s="7">
        <v>14920</v>
      </c>
      <c r="AH208" s="7">
        <v>6720</v>
      </c>
      <c r="AI208" s="8">
        <v>400</v>
      </c>
      <c r="AJ208" s="7">
        <v>0</v>
      </c>
      <c r="AK208" s="8">
        <v>3600</v>
      </c>
      <c r="AL208" s="8">
        <v>0</v>
      </c>
      <c r="AM208" s="8">
        <v>0</v>
      </c>
      <c r="AN208" s="7">
        <v>1180</v>
      </c>
      <c r="AO208" s="7">
        <v>3870</v>
      </c>
      <c r="AP208" s="8">
        <v>0</v>
      </c>
      <c r="AQ208" s="7">
        <v>18330</v>
      </c>
      <c r="AR208" s="7">
        <v>28540</v>
      </c>
      <c r="AS208" s="7">
        <v>163960</v>
      </c>
      <c r="AT208" s="8">
        <v>33320</v>
      </c>
      <c r="AU208" s="7">
        <v>45820</v>
      </c>
      <c r="AV208" s="7">
        <v>218460</v>
      </c>
      <c r="AW208" s="7"/>
      <c r="AX208" s="8">
        <v>0</v>
      </c>
      <c r="AY208" s="7">
        <v>1019380</v>
      </c>
      <c r="AZ208" s="8">
        <v>0</v>
      </c>
      <c r="BA208" s="7">
        <v>153160</v>
      </c>
      <c r="BB208" s="7">
        <v>102320</v>
      </c>
      <c r="BC208" s="8">
        <v>0</v>
      </c>
      <c r="BD208" s="8">
        <v>0</v>
      </c>
      <c r="BE208" s="8">
        <v>102320</v>
      </c>
      <c r="BF208" s="6">
        <v>0</v>
      </c>
      <c r="BG208" s="8">
        <v>153160</v>
      </c>
      <c r="BH208" s="8">
        <v>1019380</v>
      </c>
      <c r="BI208" s="8">
        <v>0</v>
      </c>
      <c r="BJ208" s="8">
        <v>0</v>
      </c>
      <c r="BK208" s="8">
        <v>0</v>
      </c>
      <c r="BL208" s="45">
        <v>3545002</v>
      </c>
      <c r="BM208" s="45">
        <v>1274860</v>
      </c>
      <c r="BN208" s="45">
        <v>4819862</v>
      </c>
      <c r="BO208" s="40" t="s">
        <v>443</v>
      </c>
      <c r="BP208" s="22" t="s">
        <v>478</v>
      </c>
      <c r="BQ208" s="52" t="s">
        <v>479</v>
      </c>
      <c r="BR208" s="55">
        <v>0</v>
      </c>
      <c r="BS208" s="50">
        <v>372.91001934235976</v>
      </c>
      <c r="BT208" s="80">
        <v>73.549865120619643</v>
      </c>
      <c r="BU208" s="75">
        <v>51.161315280464216</v>
      </c>
      <c r="BV208" s="14">
        <v>2.5779497098646034</v>
      </c>
      <c r="BW208" s="14">
        <v>28.663829787234043</v>
      </c>
      <c r="BX208" s="14">
        <v>12.685493230174082</v>
      </c>
      <c r="BY208" s="14">
        <v>3.5450676982591878</v>
      </c>
      <c r="BZ208" s="14">
        <v>27.857640232108317</v>
      </c>
      <c r="CA208" s="14">
        <v>108.00541586073501</v>
      </c>
      <c r="CB208" s="14">
        <v>16.902127659574468</v>
      </c>
      <c r="CC208" s="14">
        <v>124.90754352030947</v>
      </c>
      <c r="CD208" s="14">
        <v>0</v>
      </c>
      <c r="CE208" s="14">
        <v>7.9164410058027075</v>
      </c>
      <c r="CF208" s="14">
        <v>78.868858800773694</v>
      </c>
      <c r="CG208" s="19">
        <v>12.854158607350097</v>
      </c>
    </row>
    <row r="209" spans="1:85" ht="13.8" x14ac:dyDescent="0.3">
      <c r="A209" s="3" t="s">
        <v>443</v>
      </c>
      <c r="B209" s="4" t="s">
        <v>480</v>
      </c>
      <c r="C209" s="4" t="s">
        <v>481</v>
      </c>
      <c r="D209" s="5">
        <v>385</v>
      </c>
      <c r="E209" s="6">
        <v>9.75</v>
      </c>
      <c r="F209" s="6">
        <v>0</v>
      </c>
      <c r="G209" s="7">
        <v>7120</v>
      </c>
      <c r="H209" s="6">
        <v>0</v>
      </c>
      <c r="I209" s="6">
        <v>0</v>
      </c>
      <c r="J209" s="7">
        <v>0</v>
      </c>
      <c r="K209" s="7">
        <v>11801.22</v>
      </c>
      <c r="L209" s="8">
        <v>0</v>
      </c>
      <c r="M209" s="6">
        <v>0</v>
      </c>
      <c r="N209" s="7">
        <v>0</v>
      </c>
      <c r="O209" s="8">
        <v>0</v>
      </c>
      <c r="P209" s="6">
        <v>0</v>
      </c>
      <c r="Q209" s="6">
        <v>0</v>
      </c>
      <c r="R209" s="6">
        <v>0</v>
      </c>
      <c r="S209" s="7">
        <v>0</v>
      </c>
      <c r="T209" s="6">
        <v>0</v>
      </c>
      <c r="U209" s="6">
        <v>0</v>
      </c>
      <c r="V209" s="6">
        <v>0</v>
      </c>
      <c r="W209" s="7">
        <v>0</v>
      </c>
      <c r="X209" s="7">
        <v>9066.94</v>
      </c>
      <c r="Y209" s="6">
        <v>0</v>
      </c>
      <c r="Z209" s="7">
        <v>0</v>
      </c>
      <c r="AA209" s="7">
        <v>1615.49</v>
      </c>
      <c r="AB209" s="8">
        <v>0</v>
      </c>
      <c r="AC209" s="8">
        <v>0</v>
      </c>
      <c r="AD209" s="6">
        <v>0</v>
      </c>
      <c r="AE209" s="6">
        <v>0</v>
      </c>
      <c r="AF209" s="7">
        <v>19.690000000000001</v>
      </c>
      <c r="AG209" s="7">
        <v>416.54</v>
      </c>
      <c r="AH209" s="7">
        <v>348.2</v>
      </c>
      <c r="AI209" s="8">
        <v>45.57</v>
      </c>
      <c r="AJ209" s="7">
        <v>50.4</v>
      </c>
      <c r="AK209" s="8">
        <v>0</v>
      </c>
      <c r="AL209" s="8">
        <v>0</v>
      </c>
      <c r="AM209" s="8">
        <v>0</v>
      </c>
      <c r="AN209" s="7">
        <v>3.19</v>
      </c>
      <c r="AO209" s="7">
        <v>11.39</v>
      </c>
      <c r="AP209" s="8">
        <v>0</v>
      </c>
      <c r="AQ209" s="7">
        <v>547.79</v>
      </c>
      <c r="AR209" s="7">
        <v>571.26</v>
      </c>
      <c r="AS209" s="7">
        <v>1628.78</v>
      </c>
      <c r="AT209" s="8">
        <v>0</v>
      </c>
      <c r="AU209" s="7">
        <v>508.59</v>
      </c>
      <c r="AV209" s="7">
        <v>1256.9000000000001</v>
      </c>
      <c r="AW209" s="7"/>
      <c r="AX209" s="8">
        <v>0</v>
      </c>
      <c r="AY209" s="7">
        <v>81180</v>
      </c>
      <c r="AZ209" s="8">
        <v>0</v>
      </c>
      <c r="BA209" s="7">
        <v>0</v>
      </c>
      <c r="BB209" s="7">
        <v>3394.73</v>
      </c>
      <c r="BC209" s="8">
        <v>0</v>
      </c>
      <c r="BD209" s="8">
        <v>144.46</v>
      </c>
      <c r="BE209" s="8">
        <v>3040.63</v>
      </c>
      <c r="BF209" s="6">
        <v>0</v>
      </c>
      <c r="BG209" s="8">
        <v>0</v>
      </c>
      <c r="BH209" s="8">
        <v>81180</v>
      </c>
      <c r="BI209" s="8">
        <v>0</v>
      </c>
      <c r="BJ209" s="8">
        <v>0</v>
      </c>
      <c r="BK209" s="8">
        <v>0</v>
      </c>
      <c r="BL209" s="45">
        <v>35166.160000000003</v>
      </c>
      <c r="BM209" s="45">
        <v>84220.63</v>
      </c>
      <c r="BN209" s="45">
        <v>119386.79000000001</v>
      </c>
      <c r="BO209" s="40" t="s">
        <v>443</v>
      </c>
      <c r="BP209" s="22" t="s">
        <v>480</v>
      </c>
      <c r="BQ209" s="52" t="s">
        <v>481</v>
      </c>
      <c r="BR209" s="55">
        <v>0</v>
      </c>
      <c r="BS209" s="50">
        <v>310.09555844155847</v>
      </c>
      <c r="BT209" s="80">
        <v>29.45565418083525</v>
      </c>
      <c r="BU209" s="75">
        <v>23.550493506493506</v>
      </c>
      <c r="BV209" s="14">
        <v>18.493506493506494</v>
      </c>
      <c r="BW209" s="14">
        <v>30.65251948051948</v>
      </c>
      <c r="BX209" s="14">
        <v>4.2305974025974029</v>
      </c>
      <c r="BY209" s="14">
        <v>1.321012987012987</v>
      </c>
      <c r="BZ209" s="14">
        <v>0</v>
      </c>
      <c r="CA209" s="14">
        <v>0</v>
      </c>
      <c r="CB209" s="14">
        <v>3.2646753246753248</v>
      </c>
      <c r="CC209" s="14">
        <v>3.2646753246753248</v>
      </c>
      <c r="CD209" s="14">
        <v>0.37522077922077923</v>
      </c>
      <c r="CE209" s="14">
        <v>7.8977402597402602</v>
      </c>
      <c r="CF209" s="14">
        <v>210.85714285714286</v>
      </c>
      <c r="CG209" s="19">
        <v>0</v>
      </c>
    </row>
    <row r="210" spans="1:85" ht="13.8" x14ac:dyDescent="0.3">
      <c r="A210" s="3" t="s">
        <v>443</v>
      </c>
      <c r="B210" s="4" t="s">
        <v>482</v>
      </c>
      <c r="C210" s="4" t="s">
        <v>483</v>
      </c>
      <c r="D210" s="5">
        <v>767</v>
      </c>
      <c r="E210" s="6">
        <v>1</v>
      </c>
      <c r="F210" s="6">
        <v>0</v>
      </c>
      <c r="G210" s="7">
        <v>13300</v>
      </c>
      <c r="H210" s="6">
        <v>0</v>
      </c>
      <c r="I210" s="6">
        <v>0</v>
      </c>
      <c r="J210" s="7">
        <v>0</v>
      </c>
      <c r="K210" s="7">
        <v>37750</v>
      </c>
      <c r="L210" s="8">
        <v>0</v>
      </c>
      <c r="M210" s="6">
        <v>0</v>
      </c>
      <c r="N210" s="7">
        <v>0</v>
      </c>
      <c r="O210" s="8">
        <v>0</v>
      </c>
      <c r="P210" s="6">
        <v>0</v>
      </c>
      <c r="Q210" s="6">
        <v>0</v>
      </c>
      <c r="R210" s="6">
        <v>0</v>
      </c>
      <c r="S210" s="7">
        <v>0</v>
      </c>
      <c r="T210" s="6">
        <v>0</v>
      </c>
      <c r="U210" s="6">
        <v>0</v>
      </c>
      <c r="V210" s="6">
        <v>0</v>
      </c>
      <c r="W210" s="7">
        <v>0</v>
      </c>
      <c r="X210" s="7">
        <v>16360</v>
      </c>
      <c r="Y210" s="6">
        <v>0</v>
      </c>
      <c r="Z210" s="7">
        <v>28380</v>
      </c>
      <c r="AA210" s="7">
        <v>2690</v>
      </c>
      <c r="AB210" s="8">
        <v>0</v>
      </c>
      <c r="AC210" s="8">
        <v>0</v>
      </c>
      <c r="AD210" s="6">
        <v>0</v>
      </c>
      <c r="AE210" s="6">
        <v>0</v>
      </c>
      <c r="AF210" s="7">
        <v>0</v>
      </c>
      <c r="AG210" s="7">
        <v>0</v>
      </c>
      <c r="AH210" s="7">
        <v>180</v>
      </c>
      <c r="AI210" s="8">
        <v>0</v>
      </c>
      <c r="AJ210" s="7">
        <v>89</v>
      </c>
      <c r="AK210" s="8">
        <v>0</v>
      </c>
      <c r="AL210" s="8">
        <v>0</v>
      </c>
      <c r="AM210" s="8">
        <v>0</v>
      </c>
      <c r="AN210" s="7">
        <v>30</v>
      </c>
      <c r="AO210" s="7">
        <v>0</v>
      </c>
      <c r="AP210" s="8">
        <v>45</v>
      </c>
      <c r="AQ210" s="7">
        <v>0</v>
      </c>
      <c r="AR210" s="7">
        <v>0</v>
      </c>
      <c r="AS210" s="7">
        <v>0</v>
      </c>
      <c r="AT210" s="8">
        <v>0</v>
      </c>
      <c r="AU210" s="7">
        <v>0</v>
      </c>
      <c r="AV210" s="7">
        <v>0</v>
      </c>
      <c r="AW210" s="7"/>
      <c r="AX210" s="8">
        <v>0</v>
      </c>
      <c r="AY210" s="7">
        <v>97270</v>
      </c>
      <c r="AZ210" s="8">
        <v>0</v>
      </c>
      <c r="BA210" s="7">
        <v>0</v>
      </c>
      <c r="BB210" s="7">
        <v>8800</v>
      </c>
      <c r="BC210" s="8">
        <v>0</v>
      </c>
      <c r="BD210" s="8">
        <v>0</v>
      </c>
      <c r="BE210" s="8">
        <v>8800</v>
      </c>
      <c r="BF210" s="6">
        <v>0</v>
      </c>
      <c r="BG210" s="8">
        <v>0</v>
      </c>
      <c r="BH210" s="8">
        <v>97270</v>
      </c>
      <c r="BI210" s="8">
        <v>0</v>
      </c>
      <c r="BJ210" s="8">
        <v>0</v>
      </c>
      <c r="BK210" s="8">
        <v>0</v>
      </c>
      <c r="BL210" s="45">
        <v>98825</v>
      </c>
      <c r="BM210" s="45">
        <v>106070</v>
      </c>
      <c r="BN210" s="45">
        <v>204895</v>
      </c>
      <c r="BO210" s="40" t="s">
        <v>443</v>
      </c>
      <c r="BP210" s="22" t="s">
        <v>482</v>
      </c>
      <c r="BQ210" s="52" t="s">
        <v>483</v>
      </c>
      <c r="BR210" s="55">
        <v>68000</v>
      </c>
      <c r="BS210" s="50">
        <v>355.79530638852674</v>
      </c>
      <c r="BT210" s="80">
        <v>61.131570750655015</v>
      </c>
      <c r="BU210" s="75">
        <v>21.329856584093871</v>
      </c>
      <c r="BV210" s="14">
        <v>17.340286831812257</v>
      </c>
      <c r="BW210" s="14">
        <v>49.21773142112125</v>
      </c>
      <c r="BX210" s="14">
        <v>0</v>
      </c>
      <c r="BY210" s="14">
        <v>0</v>
      </c>
      <c r="BZ210" s="14">
        <v>0</v>
      </c>
      <c r="CA210" s="14">
        <v>37.001303780964797</v>
      </c>
      <c r="CB210" s="14">
        <v>0</v>
      </c>
      <c r="CC210" s="14">
        <v>37.001303780964797</v>
      </c>
      <c r="CD210" s="14">
        <v>0</v>
      </c>
      <c r="CE210" s="14">
        <v>11.473272490221643</v>
      </c>
      <c r="CF210" s="14">
        <v>126.81877444589308</v>
      </c>
      <c r="CG210" s="19">
        <v>0</v>
      </c>
    </row>
    <row r="211" spans="1:85" ht="13.8" x14ac:dyDescent="0.3">
      <c r="A211" s="3" t="s">
        <v>443</v>
      </c>
      <c r="B211" s="4" t="s">
        <v>484</v>
      </c>
      <c r="C211" s="4" t="s">
        <v>485</v>
      </c>
      <c r="D211" s="5">
        <v>369</v>
      </c>
      <c r="E211" s="6">
        <v>0</v>
      </c>
      <c r="F211" s="6">
        <v>0</v>
      </c>
      <c r="G211" s="7">
        <v>8180</v>
      </c>
      <c r="H211" s="6">
        <v>0</v>
      </c>
      <c r="I211" s="6">
        <v>0</v>
      </c>
      <c r="J211" s="7">
        <v>0</v>
      </c>
      <c r="K211" s="7">
        <v>5150</v>
      </c>
      <c r="L211" s="8">
        <v>0</v>
      </c>
      <c r="M211" s="6">
        <v>0</v>
      </c>
      <c r="N211" s="7">
        <v>0</v>
      </c>
      <c r="O211" s="8">
        <v>0</v>
      </c>
      <c r="P211" s="6">
        <v>0</v>
      </c>
      <c r="Q211" s="6">
        <v>0</v>
      </c>
      <c r="R211" s="6">
        <v>0</v>
      </c>
      <c r="S211" s="7">
        <v>0</v>
      </c>
      <c r="T211" s="6">
        <v>0</v>
      </c>
      <c r="U211" s="6">
        <v>0</v>
      </c>
      <c r="V211" s="6">
        <v>0</v>
      </c>
      <c r="W211" s="7">
        <v>0</v>
      </c>
      <c r="X211" s="7">
        <v>10100</v>
      </c>
      <c r="Y211" s="6">
        <v>0</v>
      </c>
      <c r="Z211" s="7">
        <v>15380</v>
      </c>
      <c r="AA211" s="7">
        <v>0</v>
      </c>
      <c r="AB211" s="8">
        <v>0</v>
      </c>
      <c r="AC211" s="8">
        <v>0</v>
      </c>
      <c r="AD211" s="6">
        <v>0</v>
      </c>
      <c r="AE211" s="6">
        <v>0</v>
      </c>
      <c r="AF211" s="7">
        <v>0</v>
      </c>
      <c r="AG211" s="7">
        <v>0</v>
      </c>
      <c r="AH211" s="7">
        <v>0</v>
      </c>
      <c r="AI211" s="8">
        <v>0</v>
      </c>
      <c r="AJ211" s="7">
        <v>0</v>
      </c>
      <c r="AK211" s="8">
        <v>0</v>
      </c>
      <c r="AL211" s="8">
        <v>0</v>
      </c>
      <c r="AM211" s="8">
        <v>0</v>
      </c>
      <c r="AN211" s="7">
        <v>0</v>
      </c>
      <c r="AO211" s="7">
        <v>0</v>
      </c>
      <c r="AP211" s="8">
        <v>0</v>
      </c>
      <c r="AQ211" s="7">
        <v>0</v>
      </c>
      <c r="AR211" s="7">
        <v>0</v>
      </c>
      <c r="AS211" s="7">
        <v>0</v>
      </c>
      <c r="AT211" s="8">
        <v>0</v>
      </c>
      <c r="AU211" s="7">
        <v>0</v>
      </c>
      <c r="AV211" s="7">
        <v>0</v>
      </c>
      <c r="AW211" s="7"/>
      <c r="AX211" s="8">
        <v>0</v>
      </c>
      <c r="AY211" s="7">
        <v>39190</v>
      </c>
      <c r="AZ211" s="8">
        <v>0</v>
      </c>
      <c r="BA211" s="7">
        <v>0</v>
      </c>
      <c r="BB211" s="7">
        <v>2190</v>
      </c>
      <c r="BC211" s="8">
        <v>0</v>
      </c>
      <c r="BD211" s="8">
        <v>0</v>
      </c>
      <c r="BE211" s="8">
        <v>2190</v>
      </c>
      <c r="BF211" s="6">
        <v>0</v>
      </c>
      <c r="BG211" s="8">
        <v>0</v>
      </c>
      <c r="BH211" s="8">
        <v>39190</v>
      </c>
      <c r="BI211" s="8">
        <v>0</v>
      </c>
      <c r="BJ211" s="8">
        <v>0</v>
      </c>
      <c r="BK211" s="8">
        <v>0</v>
      </c>
      <c r="BL211" s="45">
        <v>38810</v>
      </c>
      <c r="BM211" s="45">
        <v>41380</v>
      </c>
      <c r="BN211" s="45">
        <v>80190</v>
      </c>
      <c r="BO211" s="40" t="s">
        <v>443</v>
      </c>
      <c r="BP211" s="22" t="s">
        <v>484</v>
      </c>
      <c r="BQ211" s="52" t="s">
        <v>485</v>
      </c>
      <c r="BR211" s="55">
        <v>0</v>
      </c>
      <c r="BS211" s="50">
        <v>217.3170731707317</v>
      </c>
      <c r="BT211" s="80">
        <v>48.397555804963211</v>
      </c>
      <c r="BU211" s="75">
        <v>27.371273712737128</v>
      </c>
      <c r="BV211" s="14">
        <v>22.168021680216803</v>
      </c>
      <c r="BW211" s="14">
        <v>13.956639566395664</v>
      </c>
      <c r="BX211" s="14">
        <v>0</v>
      </c>
      <c r="BY211" s="14">
        <v>0</v>
      </c>
      <c r="BZ211" s="14">
        <v>0</v>
      </c>
      <c r="CA211" s="14">
        <v>41.680216802168019</v>
      </c>
      <c r="CB211" s="14">
        <v>0</v>
      </c>
      <c r="CC211" s="14">
        <v>41.680216802168019</v>
      </c>
      <c r="CD211" s="14">
        <v>0</v>
      </c>
      <c r="CE211" s="14">
        <v>5.9349593495934956</v>
      </c>
      <c r="CF211" s="14">
        <v>106.2059620596206</v>
      </c>
      <c r="CG211" s="19">
        <v>0</v>
      </c>
    </row>
    <row r="212" spans="1:85" ht="13.8" x14ac:dyDescent="0.3">
      <c r="A212" s="3" t="s">
        <v>443</v>
      </c>
      <c r="B212" s="4" t="s">
        <v>486</v>
      </c>
      <c r="C212" s="4" t="s">
        <v>487</v>
      </c>
      <c r="D212" s="5">
        <v>2173</v>
      </c>
      <c r="E212" s="6">
        <v>0</v>
      </c>
      <c r="F212" s="6">
        <v>2260</v>
      </c>
      <c r="G212" s="7">
        <v>19580</v>
      </c>
      <c r="H212" s="6">
        <v>0</v>
      </c>
      <c r="I212" s="6">
        <v>0</v>
      </c>
      <c r="J212" s="7">
        <v>0</v>
      </c>
      <c r="K212" s="7">
        <v>28520</v>
      </c>
      <c r="L212" s="8">
        <v>0</v>
      </c>
      <c r="M212" s="6">
        <v>0</v>
      </c>
      <c r="N212" s="7">
        <v>1190</v>
      </c>
      <c r="O212" s="8">
        <v>0</v>
      </c>
      <c r="P212" s="6">
        <v>0</v>
      </c>
      <c r="Q212" s="6">
        <v>0</v>
      </c>
      <c r="R212" s="6">
        <v>0</v>
      </c>
      <c r="S212" s="7">
        <v>0</v>
      </c>
      <c r="T212" s="6">
        <v>0</v>
      </c>
      <c r="U212" s="6">
        <v>0</v>
      </c>
      <c r="V212" s="6">
        <v>0</v>
      </c>
      <c r="W212" s="7">
        <v>0</v>
      </c>
      <c r="X212" s="7">
        <v>39370</v>
      </c>
      <c r="Y212" s="6">
        <v>0</v>
      </c>
      <c r="Z212" s="7">
        <v>0</v>
      </c>
      <c r="AA212" s="7">
        <v>3160</v>
      </c>
      <c r="AB212" s="8">
        <v>0</v>
      </c>
      <c r="AC212" s="8">
        <v>0</v>
      </c>
      <c r="AD212" s="6">
        <v>0</v>
      </c>
      <c r="AE212" s="6">
        <v>0</v>
      </c>
      <c r="AF212" s="7">
        <v>0</v>
      </c>
      <c r="AG212" s="7">
        <v>2180</v>
      </c>
      <c r="AH212" s="7">
        <v>0</v>
      </c>
      <c r="AI212" s="8">
        <v>0</v>
      </c>
      <c r="AJ212" s="7">
        <v>0</v>
      </c>
      <c r="AK212" s="8">
        <v>0</v>
      </c>
      <c r="AL212" s="8">
        <v>0</v>
      </c>
      <c r="AM212" s="8">
        <v>0</v>
      </c>
      <c r="AN212" s="7">
        <v>209</v>
      </c>
      <c r="AO212" s="7">
        <v>0</v>
      </c>
      <c r="AP212" s="8">
        <v>238</v>
      </c>
      <c r="AQ212" s="7">
        <v>2630</v>
      </c>
      <c r="AR212" s="7">
        <v>960</v>
      </c>
      <c r="AS212" s="7">
        <v>7820</v>
      </c>
      <c r="AT212" s="8">
        <v>0</v>
      </c>
      <c r="AU212" s="7">
        <v>0</v>
      </c>
      <c r="AV212" s="7">
        <v>24040</v>
      </c>
      <c r="AW212" s="7"/>
      <c r="AX212" s="8">
        <v>0</v>
      </c>
      <c r="AY212" s="7">
        <v>818810</v>
      </c>
      <c r="AZ212" s="8">
        <v>0</v>
      </c>
      <c r="BA212" s="7">
        <v>0</v>
      </c>
      <c r="BB212" s="7">
        <v>12120</v>
      </c>
      <c r="BC212" s="8">
        <v>0</v>
      </c>
      <c r="BD212" s="8">
        <v>0</v>
      </c>
      <c r="BE212" s="8">
        <v>12120</v>
      </c>
      <c r="BF212" s="6">
        <v>0</v>
      </c>
      <c r="BG212" s="8">
        <v>0</v>
      </c>
      <c r="BH212" s="8">
        <v>818810</v>
      </c>
      <c r="BI212" s="8">
        <v>0</v>
      </c>
      <c r="BJ212" s="8">
        <v>0</v>
      </c>
      <c r="BK212" s="8">
        <v>0</v>
      </c>
      <c r="BL212" s="45">
        <v>132157</v>
      </c>
      <c r="BM212" s="45">
        <v>830930</v>
      </c>
      <c r="BN212" s="45">
        <v>963087</v>
      </c>
      <c r="BO212" s="40" t="s">
        <v>443</v>
      </c>
      <c r="BP212" s="22" t="s">
        <v>486</v>
      </c>
      <c r="BQ212" s="52" t="s">
        <v>487</v>
      </c>
      <c r="BR212" s="55">
        <v>0</v>
      </c>
      <c r="BS212" s="50">
        <v>443.20616658996778</v>
      </c>
      <c r="BT212" s="80">
        <v>13.722228625243618</v>
      </c>
      <c r="BU212" s="75">
        <v>19.157846295444088</v>
      </c>
      <c r="BV212" s="14">
        <v>9.0105844454670958</v>
      </c>
      <c r="BW212" s="14">
        <v>13.124712379199263</v>
      </c>
      <c r="BX212" s="14">
        <v>3.5987114588127014</v>
      </c>
      <c r="BY212" s="14">
        <v>0</v>
      </c>
      <c r="BZ212" s="14">
        <v>0</v>
      </c>
      <c r="CA212" s="14">
        <v>0</v>
      </c>
      <c r="CB212" s="14">
        <v>11.063046479521399</v>
      </c>
      <c r="CC212" s="14">
        <v>11.063046479521399</v>
      </c>
      <c r="CD212" s="14">
        <v>0</v>
      </c>
      <c r="CE212" s="14">
        <v>5.5775425678785089</v>
      </c>
      <c r="CF212" s="14">
        <v>376.81086056143579</v>
      </c>
      <c r="CG212" s="19">
        <v>0</v>
      </c>
    </row>
    <row r="213" spans="1:85" ht="13.8" x14ac:dyDescent="0.3">
      <c r="A213" s="3" t="s">
        <v>443</v>
      </c>
      <c r="B213" s="4" t="s">
        <v>488</v>
      </c>
      <c r="C213" s="4" t="s">
        <v>489</v>
      </c>
      <c r="D213" s="5">
        <v>2442</v>
      </c>
      <c r="E213" s="6">
        <v>16</v>
      </c>
      <c r="F213" s="6">
        <v>6020</v>
      </c>
      <c r="G213" s="7">
        <v>38940</v>
      </c>
      <c r="H213" s="6">
        <v>0</v>
      </c>
      <c r="I213" s="6">
        <v>0</v>
      </c>
      <c r="J213" s="7">
        <v>0</v>
      </c>
      <c r="K213" s="7">
        <v>71820</v>
      </c>
      <c r="L213" s="8">
        <v>131</v>
      </c>
      <c r="M213" s="6">
        <v>0</v>
      </c>
      <c r="N213" s="7">
        <v>3590</v>
      </c>
      <c r="O213" s="8">
        <v>0</v>
      </c>
      <c r="P213" s="6">
        <v>0</v>
      </c>
      <c r="Q213" s="6">
        <v>0</v>
      </c>
      <c r="R213" s="6">
        <v>0</v>
      </c>
      <c r="S213" s="7">
        <v>0</v>
      </c>
      <c r="T213" s="6">
        <v>0</v>
      </c>
      <c r="U213" s="6">
        <v>0</v>
      </c>
      <c r="V213" s="6">
        <v>0</v>
      </c>
      <c r="W213" s="7">
        <v>5980</v>
      </c>
      <c r="X213" s="7">
        <v>92360</v>
      </c>
      <c r="Y213" s="6">
        <v>0</v>
      </c>
      <c r="Z213" s="7">
        <v>266780</v>
      </c>
      <c r="AA213" s="7">
        <v>7615</v>
      </c>
      <c r="AB213" s="8">
        <v>0</v>
      </c>
      <c r="AC213" s="8">
        <v>0</v>
      </c>
      <c r="AD213" s="6">
        <v>0</v>
      </c>
      <c r="AE213" s="6">
        <v>0</v>
      </c>
      <c r="AF213" s="7">
        <v>190</v>
      </c>
      <c r="AG213" s="7">
        <v>3040</v>
      </c>
      <c r="AH213" s="7">
        <v>1380</v>
      </c>
      <c r="AI213" s="8">
        <v>0</v>
      </c>
      <c r="AJ213" s="7">
        <v>0</v>
      </c>
      <c r="AK213" s="8">
        <v>0</v>
      </c>
      <c r="AL213" s="8">
        <v>0</v>
      </c>
      <c r="AM213" s="8">
        <v>0</v>
      </c>
      <c r="AN213" s="7">
        <v>257</v>
      </c>
      <c r="AO213" s="7">
        <v>924</v>
      </c>
      <c r="AP213" s="8">
        <v>219</v>
      </c>
      <c r="AQ213" s="7">
        <v>4010</v>
      </c>
      <c r="AR213" s="7">
        <v>4585</v>
      </c>
      <c r="AS213" s="7">
        <v>8560</v>
      </c>
      <c r="AT213" s="8">
        <v>0</v>
      </c>
      <c r="AU213" s="7">
        <v>6950</v>
      </c>
      <c r="AV213" s="7">
        <v>2850</v>
      </c>
      <c r="AW213" s="7"/>
      <c r="AX213" s="8">
        <v>0</v>
      </c>
      <c r="AY213" s="7">
        <v>191070</v>
      </c>
      <c r="AZ213" s="8">
        <v>0</v>
      </c>
      <c r="BA213" s="7">
        <v>4460</v>
      </c>
      <c r="BB213" s="7">
        <v>18680</v>
      </c>
      <c r="BC213" s="8">
        <v>0</v>
      </c>
      <c r="BD213" s="8">
        <v>0</v>
      </c>
      <c r="BE213" s="8">
        <v>18680</v>
      </c>
      <c r="BF213" s="6">
        <v>0</v>
      </c>
      <c r="BG213" s="8">
        <v>4460</v>
      </c>
      <c r="BH213" s="8">
        <v>191070</v>
      </c>
      <c r="BI213" s="8">
        <v>780</v>
      </c>
      <c r="BJ213" s="8">
        <v>0</v>
      </c>
      <c r="BK213" s="8">
        <v>0</v>
      </c>
      <c r="BL213" s="45">
        <v>526217</v>
      </c>
      <c r="BM213" s="45">
        <v>214210</v>
      </c>
      <c r="BN213" s="45">
        <v>740427</v>
      </c>
      <c r="BO213" s="40" t="s">
        <v>443</v>
      </c>
      <c r="BP213" s="22" t="s">
        <v>488</v>
      </c>
      <c r="BQ213" s="52" t="s">
        <v>489</v>
      </c>
      <c r="BR213" s="55">
        <v>0</v>
      </c>
      <c r="BS213" s="50">
        <v>303.2051597051597</v>
      </c>
      <c r="BT213" s="80">
        <v>71.069396442863379</v>
      </c>
      <c r="BU213" s="75">
        <v>40.286650286650286</v>
      </c>
      <c r="BV213" s="14">
        <v>15.945945945945946</v>
      </c>
      <c r="BW213" s="14">
        <v>29.41031941031941</v>
      </c>
      <c r="BX213" s="14">
        <v>3.5053235053235055</v>
      </c>
      <c r="BY213" s="14">
        <v>2.8460278460278459</v>
      </c>
      <c r="BZ213" s="14">
        <v>0</v>
      </c>
      <c r="CA213" s="14">
        <v>109.24651924651924</v>
      </c>
      <c r="CB213" s="14">
        <v>1.1670761670761671</v>
      </c>
      <c r="CC213" s="14">
        <v>110.41359541359542</v>
      </c>
      <c r="CD213" s="14">
        <v>0</v>
      </c>
      <c r="CE213" s="14">
        <v>7.6494676494676499</v>
      </c>
      <c r="CF213" s="14">
        <v>78.243243243243242</v>
      </c>
      <c r="CG213" s="19">
        <v>2.4488124488124487</v>
      </c>
    </row>
    <row r="214" spans="1:85" ht="13.8" x14ac:dyDescent="0.3">
      <c r="A214" s="3" t="s">
        <v>443</v>
      </c>
      <c r="B214" s="4" t="s">
        <v>490</v>
      </c>
      <c r="C214" s="4" t="s">
        <v>491</v>
      </c>
      <c r="D214" s="5">
        <v>8280</v>
      </c>
      <c r="E214" s="6">
        <v>462</v>
      </c>
      <c r="F214" s="6">
        <v>184780</v>
      </c>
      <c r="G214" s="7">
        <v>143760</v>
      </c>
      <c r="H214" s="6">
        <v>0</v>
      </c>
      <c r="I214" s="6">
        <v>0</v>
      </c>
      <c r="J214" s="7">
        <v>0</v>
      </c>
      <c r="K214" s="7">
        <v>223640</v>
      </c>
      <c r="L214" s="8">
        <v>280</v>
      </c>
      <c r="M214" s="6">
        <v>0</v>
      </c>
      <c r="N214" s="7">
        <v>0</v>
      </c>
      <c r="O214" s="8">
        <v>0</v>
      </c>
      <c r="P214" s="6">
        <v>0</v>
      </c>
      <c r="Q214" s="6">
        <v>0</v>
      </c>
      <c r="R214" s="6">
        <v>0</v>
      </c>
      <c r="S214" s="7">
        <v>0</v>
      </c>
      <c r="T214" s="6">
        <v>0</v>
      </c>
      <c r="U214" s="6">
        <v>0</v>
      </c>
      <c r="V214" s="6">
        <v>0</v>
      </c>
      <c r="W214" s="7">
        <v>0</v>
      </c>
      <c r="X214" s="7">
        <v>238980</v>
      </c>
      <c r="Y214" s="6">
        <v>14140</v>
      </c>
      <c r="Z214" s="7">
        <v>873770</v>
      </c>
      <c r="AA214" s="7">
        <v>13870</v>
      </c>
      <c r="AB214" s="8">
        <v>0</v>
      </c>
      <c r="AC214" s="8">
        <v>0</v>
      </c>
      <c r="AD214" s="6">
        <v>0</v>
      </c>
      <c r="AE214" s="6">
        <v>0</v>
      </c>
      <c r="AF214" s="7">
        <v>980</v>
      </c>
      <c r="AG214" s="7">
        <v>13580</v>
      </c>
      <c r="AH214" s="7">
        <v>3905</v>
      </c>
      <c r="AI214" s="8">
        <v>560</v>
      </c>
      <c r="AJ214" s="7">
        <v>0</v>
      </c>
      <c r="AK214" s="8">
        <v>0</v>
      </c>
      <c r="AL214" s="8">
        <v>0</v>
      </c>
      <c r="AM214" s="8">
        <v>0</v>
      </c>
      <c r="AN214" s="7">
        <v>582</v>
      </c>
      <c r="AO214" s="7">
        <v>4627</v>
      </c>
      <c r="AP214" s="8">
        <v>492</v>
      </c>
      <c r="AQ214" s="7">
        <v>13790</v>
      </c>
      <c r="AR214" s="7">
        <v>28150</v>
      </c>
      <c r="AS214" s="7">
        <v>88900</v>
      </c>
      <c r="AT214" s="8">
        <v>0</v>
      </c>
      <c r="AU214" s="7">
        <v>40780</v>
      </c>
      <c r="AV214" s="7">
        <v>138810</v>
      </c>
      <c r="AW214" s="7"/>
      <c r="AX214" s="8">
        <v>0</v>
      </c>
      <c r="AY214" s="7">
        <v>476010</v>
      </c>
      <c r="AZ214" s="8">
        <v>0</v>
      </c>
      <c r="BA214" s="7">
        <v>51380</v>
      </c>
      <c r="BB214" s="7">
        <v>238060</v>
      </c>
      <c r="BC214" s="8">
        <v>0</v>
      </c>
      <c r="BD214" s="8">
        <v>0</v>
      </c>
      <c r="BE214" s="8">
        <v>238060</v>
      </c>
      <c r="BF214" s="6">
        <v>0</v>
      </c>
      <c r="BG214" s="8">
        <v>51380</v>
      </c>
      <c r="BH214" s="8">
        <v>476010</v>
      </c>
      <c r="BI214" s="8">
        <v>0</v>
      </c>
      <c r="BJ214" s="8">
        <v>0</v>
      </c>
      <c r="BK214" s="8">
        <v>0</v>
      </c>
      <c r="BL214" s="45">
        <v>2028838</v>
      </c>
      <c r="BM214" s="45">
        <v>765450</v>
      </c>
      <c r="BN214" s="45">
        <v>2794288</v>
      </c>
      <c r="BO214" s="40" t="s">
        <v>443</v>
      </c>
      <c r="BP214" s="22" t="s">
        <v>490</v>
      </c>
      <c r="BQ214" s="52" t="s">
        <v>491</v>
      </c>
      <c r="BR214" s="55">
        <v>0</v>
      </c>
      <c r="BS214" s="50">
        <v>337.47439613526569</v>
      </c>
      <c r="BT214" s="80">
        <v>72.606617499699382</v>
      </c>
      <c r="BU214" s="75">
        <v>51.178743961352659</v>
      </c>
      <c r="BV214" s="14">
        <v>17.362318840579711</v>
      </c>
      <c r="BW214" s="14">
        <v>28.717391304347824</v>
      </c>
      <c r="BX214" s="14">
        <v>10.736714975845411</v>
      </c>
      <c r="BY214" s="14">
        <v>4.92512077294686</v>
      </c>
      <c r="BZ214" s="14">
        <v>0</v>
      </c>
      <c r="CA214" s="14">
        <v>105.52777777777777</v>
      </c>
      <c r="CB214" s="14">
        <v>16.764492753623188</v>
      </c>
      <c r="CC214" s="14">
        <v>122.29227053140097</v>
      </c>
      <c r="CD214" s="14">
        <v>0</v>
      </c>
      <c r="CE214" s="14">
        <v>28.7512077294686</v>
      </c>
      <c r="CF214" s="14">
        <v>57.489130434782609</v>
      </c>
      <c r="CG214" s="19">
        <v>0</v>
      </c>
    </row>
    <row r="215" spans="1:85" ht="13.8" x14ac:dyDescent="0.3">
      <c r="A215" s="3" t="s">
        <v>443</v>
      </c>
      <c r="B215" s="4" t="s">
        <v>492</v>
      </c>
      <c r="C215" s="4" t="s">
        <v>493</v>
      </c>
      <c r="D215" s="5">
        <v>439</v>
      </c>
      <c r="E215" s="6">
        <v>0</v>
      </c>
      <c r="F215" s="6">
        <v>0</v>
      </c>
      <c r="G215" s="7">
        <v>8650</v>
      </c>
      <c r="H215" s="6">
        <v>0</v>
      </c>
      <c r="I215" s="6">
        <v>0</v>
      </c>
      <c r="J215" s="7">
        <v>0</v>
      </c>
      <c r="K215" s="7">
        <v>5150</v>
      </c>
      <c r="L215" s="8">
        <v>0</v>
      </c>
      <c r="M215" s="6">
        <v>0</v>
      </c>
      <c r="N215" s="7">
        <v>0</v>
      </c>
      <c r="O215" s="8">
        <v>0</v>
      </c>
      <c r="P215" s="6">
        <v>0</v>
      </c>
      <c r="Q215" s="6">
        <v>0</v>
      </c>
      <c r="R215" s="6">
        <v>0</v>
      </c>
      <c r="S215" s="7">
        <v>0</v>
      </c>
      <c r="T215" s="6">
        <v>0</v>
      </c>
      <c r="U215" s="6">
        <v>0</v>
      </c>
      <c r="V215" s="6">
        <v>0</v>
      </c>
      <c r="W215" s="7">
        <v>0</v>
      </c>
      <c r="X215" s="7">
        <v>10880</v>
      </c>
      <c r="Y215" s="6">
        <v>0</v>
      </c>
      <c r="Z215" s="7">
        <v>21290</v>
      </c>
      <c r="AA215" s="7">
        <v>1370</v>
      </c>
      <c r="AB215" s="8">
        <v>0</v>
      </c>
      <c r="AC215" s="8">
        <v>0</v>
      </c>
      <c r="AD215" s="6">
        <v>0</v>
      </c>
      <c r="AE215" s="6">
        <v>0</v>
      </c>
      <c r="AF215" s="7">
        <v>0</v>
      </c>
      <c r="AG215" s="7">
        <v>1940</v>
      </c>
      <c r="AH215" s="7">
        <v>240</v>
      </c>
      <c r="AI215" s="8">
        <v>0</v>
      </c>
      <c r="AJ215" s="7">
        <v>0</v>
      </c>
      <c r="AK215" s="8">
        <v>0</v>
      </c>
      <c r="AL215" s="8">
        <v>0</v>
      </c>
      <c r="AM215" s="8">
        <v>0</v>
      </c>
      <c r="AN215" s="7">
        <v>0</v>
      </c>
      <c r="AO215" s="7">
        <v>0</v>
      </c>
      <c r="AP215" s="8">
        <v>0</v>
      </c>
      <c r="AQ215" s="7">
        <v>960</v>
      </c>
      <c r="AR215" s="7">
        <v>0</v>
      </c>
      <c r="AS215" s="7">
        <v>0</v>
      </c>
      <c r="AT215" s="8">
        <v>0</v>
      </c>
      <c r="AU215" s="7">
        <v>0</v>
      </c>
      <c r="AV215" s="7">
        <v>0</v>
      </c>
      <c r="AW215" s="7"/>
      <c r="AX215" s="8">
        <v>0</v>
      </c>
      <c r="AY215" s="7">
        <v>41990</v>
      </c>
      <c r="AZ215" s="8">
        <v>0</v>
      </c>
      <c r="BA215" s="7">
        <v>0</v>
      </c>
      <c r="BB215" s="7">
        <v>2180</v>
      </c>
      <c r="BC215" s="8">
        <v>0</v>
      </c>
      <c r="BD215" s="8">
        <v>0</v>
      </c>
      <c r="BE215" s="8">
        <v>2180</v>
      </c>
      <c r="BF215" s="6">
        <v>0</v>
      </c>
      <c r="BG215" s="8">
        <v>0</v>
      </c>
      <c r="BH215" s="8">
        <v>41990</v>
      </c>
      <c r="BI215" s="8">
        <v>0</v>
      </c>
      <c r="BJ215" s="8">
        <v>0</v>
      </c>
      <c r="BK215" s="8">
        <v>0</v>
      </c>
      <c r="BL215" s="45">
        <v>50480</v>
      </c>
      <c r="BM215" s="45">
        <v>44170</v>
      </c>
      <c r="BN215" s="45">
        <v>94650</v>
      </c>
      <c r="BO215" s="40" t="s">
        <v>443</v>
      </c>
      <c r="BP215" s="22" t="s">
        <v>492</v>
      </c>
      <c r="BQ215" s="52" t="s">
        <v>493</v>
      </c>
      <c r="BR215" s="55">
        <v>0</v>
      </c>
      <c r="BS215" s="50">
        <v>215.60364464692483</v>
      </c>
      <c r="BT215" s="80">
        <v>53.333333333333336</v>
      </c>
      <c r="BU215" s="75">
        <v>24.783599088838269</v>
      </c>
      <c r="BV215" s="14">
        <v>19.703872437357631</v>
      </c>
      <c r="BW215" s="14">
        <v>11.731207289293849</v>
      </c>
      <c r="BX215" s="14">
        <v>0</v>
      </c>
      <c r="BY215" s="14">
        <v>0</v>
      </c>
      <c r="BZ215" s="14">
        <v>0</v>
      </c>
      <c r="CA215" s="14">
        <v>48.496583143507969</v>
      </c>
      <c r="CB215" s="14">
        <v>0</v>
      </c>
      <c r="CC215" s="14">
        <v>48.496583143507969</v>
      </c>
      <c r="CD215" s="14">
        <v>0</v>
      </c>
      <c r="CE215" s="14">
        <v>4.9658314350797266</v>
      </c>
      <c r="CF215" s="14">
        <v>95.649202733485197</v>
      </c>
      <c r="CG215" s="19">
        <v>0</v>
      </c>
    </row>
    <row r="216" spans="1:85" ht="13.8" x14ac:dyDescent="0.3">
      <c r="A216" s="3" t="s">
        <v>443</v>
      </c>
      <c r="B216" s="4" t="s">
        <v>494</v>
      </c>
      <c r="C216" s="4" t="s">
        <v>495</v>
      </c>
      <c r="D216" s="5">
        <v>731</v>
      </c>
      <c r="E216" s="6">
        <v>0</v>
      </c>
      <c r="F216" s="6">
        <v>8080</v>
      </c>
      <c r="G216" s="7">
        <v>17610</v>
      </c>
      <c r="H216" s="6">
        <v>0</v>
      </c>
      <c r="I216" s="6">
        <v>0</v>
      </c>
      <c r="J216" s="7">
        <v>0</v>
      </c>
      <c r="K216" s="7">
        <v>20540</v>
      </c>
      <c r="L216" s="8">
        <v>0</v>
      </c>
      <c r="M216" s="6">
        <v>0</v>
      </c>
      <c r="N216" s="7">
        <v>0</v>
      </c>
      <c r="O216" s="8">
        <v>0</v>
      </c>
      <c r="P216" s="6">
        <v>0</v>
      </c>
      <c r="Q216" s="6">
        <v>0</v>
      </c>
      <c r="R216" s="6">
        <v>0</v>
      </c>
      <c r="S216" s="7">
        <v>0</v>
      </c>
      <c r="T216" s="6">
        <v>0</v>
      </c>
      <c r="U216" s="6">
        <v>0</v>
      </c>
      <c r="V216" s="6">
        <v>0</v>
      </c>
      <c r="W216" s="7">
        <v>0</v>
      </c>
      <c r="X216" s="7">
        <v>34440</v>
      </c>
      <c r="Y216" s="6">
        <v>5800</v>
      </c>
      <c r="Z216" s="7">
        <v>75900</v>
      </c>
      <c r="AA216" s="7">
        <v>1640</v>
      </c>
      <c r="AB216" s="8">
        <v>0</v>
      </c>
      <c r="AC216" s="8">
        <v>0</v>
      </c>
      <c r="AD216" s="6">
        <v>0</v>
      </c>
      <c r="AE216" s="6">
        <v>0</v>
      </c>
      <c r="AF216" s="7">
        <v>0</v>
      </c>
      <c r="AG216" s="7">
        <v>1200</v>
      </c>
      <c r="AH216" s="7">
        <v>550</v>
      </c>
      <c r="AI216" s="8">
        <v>0</v>
      </c>
      <c r="AJ216" s="7">
        <v>0</v>
      </c>
      <c r="AK216" s="8">
        <v>0</v>
      </c>
      <c r="AL216" s="8">
        <v>0</v>
      </c>
      <c r="AM216" s="8">
        <v>0</v>
      </c>
      <c r="AN216" s="7">
        <v>0</v>
      </c>
      <c r="AO216" s="7">
        <v>0</v>
      </c>
      <c r="AP216" s="8">
        <v>0</v>
      </c>
      <c r="AQ216" s="7">
        <v>1320</v>
      </c>
      <c r="AR216" s="7">
        <v>760</v>
      </c>
      <c r="AS216" s="7">
        <v>0</v>
      </c>
      <c r="AT216" s="8">
        <v>0</v>
      </c>
      <c r="AU216" s="7">
        <v>0</v>
      </c>
      <c r="AV216" s="7">
        <v>0</v>
      </c>
      <c r="AW216" s="7"/>
      <c r="AX216" s="8">
        <v>0</v>
      </c>
      <c r="AY216" s="7">
        <v>102720</v>
      </c>
      <c r="AZ216" s="8">
        <v>0</v>
      </c>
      <c r="BA216" s="7">
        <v>0</v>
      </c>
      <c r="BB216" s="7">
        <v>2320</v>
      </c>
      <c r="BC216" s="8">
        <v>0</v>
      </c>
      <c r="BD216" s="8">
        <v>0</v>
      </c>
      <c r="BE216" s="8">
        <v>2320</v>
      </c>
      <c r="BF216" s="6">
        <v>0</v>
      </c>
      <c r="BG216" s="8">
        <v>0</v>
      </c>
      <c r="BH216" s="8">
        <v>102720</v>
      </c>
      <c r="BI216" s="8">
        <v>0</v>
      </c>
      <c r="BJ216" s="8">
        <v>0</v>
      </c>
      <c r="BK216" s="8">
        <v>0</v>
      </c>
      <c r="BL216" s="45">
        <v>167840</v>
      </c>
      <c r="BM216" s="45">
        <v>105040</v>
      </c>
      <c r="BN216" s="45">
        <v>272880</v>
      </c>
      <c r="BO216" s="40" t="s">
        <v>443</v>
      </c>
      <c r="BP216" s="22" t="s">
        <v>494</v>
      </c>
      <c r="BQ216" s="52" t="s">
        <v>495</v>
      </c>
      <c r="BR216" s="55">
        <v>0</v>
      </c>
      <c r="BS216" s="50">
        <v>373.29685362517102</v>
      </c>
      <c r="BT216" s="80">
        <v>61.506889475227212</v>
      </c>
      <c r="BU216" s="75">
        <v>58.16689466484268</v>
      </c>
      <c r="BV216" s="14">
        <v>24.09028727770178</v>
      </c>
      <c r="BW216" s="14">
        <v>36.0328317373461</v>
      </c>
      <c r="BX216" s="14">
        <v>0</v>
      </c>
      <c r="BY216" s="14">
        <v>0</v>
      </c>
      <c r="BZ216" s="14">
        <v>0</v>
      </c>
      <c r="CA216" s="14">
        <v>103.83036935704514</v>
      </c>
      <c r="CB216" s="14">
        <v>0</v>
      </c>
      <c r="CC216" s="14">
        <v>103.83036935704514</v>
      </c>
      <c r="CD216" s="14">
        <v>0</v>
      </c>
      <c r="CE216" s="14">
        <v>3.1737346101231192</v>
      </c>
      <c r="CF216" s="14">
        <v>140.51983584131327</v>
      </c>
      <c r="CG216" s="19">
        <v>0</v>
      </c>
    </row>
    <row r="217" spans="1:85" ht="13.8" x14ac:dyDescent="0.3">
      <c r="A217" s="3" t="s">
        <v>443</v>
      </c>
      <c r="B217" s="4" t="s">
        <v>496</v>
      </c>
      <c r="C217" s="4" t="s">
        <v>497</v>
      </c>
      <c r="D217" s="5">
        <v>978</v>
      </c>
      <c r="E217" s="6">
        <v>24.77</v>
      </c>
      <c r="F217" s="6">
        <v>0</v>
      </c>
      <c r="G217" s="7">
        <v>8360</v>
      </c>
      <c r="H217" s="6">
        <v>0</v>
      </c>
      <c r="I217" s="6">
        <v>0</v>
      </c>
      <c r="J217" s="7">
        <v>13110</v>
      </c>
      <c r="K217" s="7">
        <v>25057.94</v>
      </c>
      <c r="L217" s="8">
        <v>0</v>
      </c>
      <c r="M217" s="6">
        <v>0</v>
      </c>
      <c r="N217" s="7">
        <v>0</v>
      </c>
      <c r="O217" s="8">
        <v>0</v>
      </c>
      <c r="P217" s="6">
        <v>0</v>
      </c>
      <c r="Q217" s="6">
        <v>0</v>
      </c>
      <c r="R217" s="6">
        <v>0</v>
      </c>
      <c r="S217" s="7">
        <v>0</v>
      </c>
      <c r="T217" s="6">
        <v>0</v>
      </c>
      <c r="U217" s="6">
        <v>0</v>
      </c>
      <c r="V217" s="6">
        <v>0</v>
      </c>
      <c r="W217" s="7">
        <v>0</v>
      </c>
      <c r="X217" s="7">
        <v>32487.24</v>
      </c>
      <c r="Y217" s="6">
        <v>0</v>
      </c>
      <c r="Z217" s="7">
        <v>85490</v>
      </c>
      <c r="AA217" s="7">
        <v>1569.36</v>
      </c>
      <c r="AB217" s="8">
        <v>0</v>
      </c>
      <c r="AC217" s="8">
        <v>0</v>
      </c>
      <c r="AD217" s="6">
        <v>0</v>
      </c>
      <c r="AE217" s="6">
        <v>0</v>
      </c>
      <c r="AF217" s="7">
        <v>49.78</v>
      </c>
      <c r="AG217" s="7">
        <v>1178.1099999999999</v>
      </c>
      <c r="AH217" s="7">
        <v>570.84</v>
      </c>
      <c r="AI217" s="8">
        <v>115.76</v>
      </c>
      <c r="AJ217" s="7">
        <v>128.04</v>
      </c>
      <c r="AK217" s="8">
        <v>0</v>
      </c>
      <c r="AL217" s="8">
        <v>0</v>
      </c>
      <c r="AM217" s="8">
        <v>0</v>
      </c>
      <c r="AN217" s="7">
        <v>28.1</v>
      </c>
      <c r="AO217" s="7">
        <v>28.94</v>
      </c>
      <c r="AP217" s="8">
        <v>10</v>
      </c>
      <c r="AQ217" s="7">
        <v>1391.51</v>
      </c>
      <c r="AR217" s="7">
        <v>1451.16</v>
      </c>
      <c r="AS217" s="7">
        <v>4137.51</v>
      </c>
      <c r="AT217" s="8">
        <v>0</v>
      </c>
      <c r="AU217" s="7">
        <v>1291.96</v>
      </c>
      <c r="AV217" s="7">
        <v>3192.86</v>
      </c>
      <c r="AW217" s="7"/>
      <c r="AX217" s="8">
        <v>0</v>
      </c>
      <c r="AY217" s="7">
        <v>102655</v>
      </c>
      <c r="AZ217" s="8">
        <v>0</v>
      </c>
      <c r="BA217" s="7">
        <v>0</v>
      </c>
      <c r="BB217" s="7">
        <v>13123.49</v>
      </c>
      <c r="BC217" s="8">
        <v>0</v>
      </c>
      <c r="BD217" s="8">
        <v>366.98</v>
      </c>
      <c r="BE217" s="8">
        <v>12223.98</v>
      </c>
      <c r="BF217" s="6">
        <v>0</v>
      </c>
      <c r="BG217" s="8">
        <v>0</v>
      </c>
      <c r="BH217" s="8">
        <v>102655</v>
      </c>
      <c r="BI217" s="8">
        <v>0</v>
      </c>
      <c r="BJ217" s="8">
        <v>0</v>
      </c>
      <c r="BK217" s="8">
        <v>0</v>
      </c>
      <c r="BL217" s="45">
        <v>180040.86000000002</v>
      </c>
      <c r="BM217" s="45">
        <v>114878.98</v>
      </c>
      <c r="BN217" s="45">
        <v>294919.84000000003</v>
      </c>
      <c r="BO217" s="40" t="s">
        <v>443</v>
      </c>
      <c r="BP217" s="22" t="s">
        <v>496</v>
      </c>
      <c r="BQ217" s="52" t="s">
        <v>497</v>
      </c>
      <c r="BR217" s="55">
        <v>18000</v>
      </c>
      <c r="BS217" s="50">
        <v>319.95893660531698</v>
      </c>
      <c r="BT217" s="80">
        <v>63.288048466342048</v>
      </c>
      <c r="BU217" s="75">
        <v>33.218036809815949</v>
      </c>
      <c r="BV217" s="14">
        <v>8.5480572597137012</v>
      </c>
      <c r="BW217" s="14">
        <v>25.621615541922289</v>
      </c>
      <c r="BX217" s="14">
        <v>4.2305828220858901</v>
      </c>
      <c r="BY217" s="14">
        <v>1.3210224948875255</v>
      </c>
      <c r="BZ217" s="14">
        <v>13.404907975460123</v>
      </c>
      <c r="CA217" s="14">
        <v>87.413087934560323</v>
      </c>
      <c r="CB217" s="14">
        <v>3.2646830265848674</v>
      </c>
      <c r="CC217" s="14">
        <v>90.6777709611452</v>
      </c>
      <c r="CD217" s="14">
        <v>0.37523517382413091</v>
      </c>
      <c r="CE217" s="14">
        <v>12.498957055214724</v>
      </c>
      <c r="CF217" s="14">
        <v>104.9642126789366</v>
      </c>
      <c r="CG217" s="19">
        <v>0</v>
      </c>
    </row>
    <row r="218" spans="1:85" ht="13.8" x14ac:dyDescent="0.3">
      <c r="A218" s="3" t="s">
        <v>443</v>
      </c>
      <c r="B218" s="4" t="s">
        <v>498</v>
      </c>
      <c r="C218" s="4" t="s">
        <v>499</v>
      </c>
      <c r="D218" s="5">
        <v>582</v>
      </c>
      <c r="E218" s="6">
        <v>0</v>
      </c>
      <c r="F218" s="6">
        <v>460</v>
      </c>
      <c r="G218" s="7">
        <v>5900</v>
      </c>
      <c r="H218" s="6">
        <v>0</v>
      </c>
      <c r="I218" s="6">
        <v>0</v>
      </c>
      <c r="J218" s="7">
        <v>0</v>
      </c>
      <c r="K218" s="7">
        <v>12880</v>
      </c>
      <c r="L218" s="8">
        <v>0</v>
      </c>
      <c r="M218" s="6">
        <v>0</v>
      </c>
      <c r="N218" s="7">
        <v>1710</v>
      </c>
      <c r="O218" s="8">
        <v>0</v>
      </c>
      <c r="P218" s="6">
        <v>0</v>
      </c>
      <c r="Q218" s="6">
        <v>0</v>
      </c>
      <c r="R218" s="6">
        <v>0</v>
      </c>
      <c r="S218" s="7">
        <v>0</v>
      </c>
      <c r="T218" s="6">
        <v>0</v>
      </c>
      <c r="U218" s="6">
        <v>0</v>
      </c>
      <c r="V218" s="6">
        <v>0</v>
      </c>
      <c r="W218" s="7">
        <v>0</v>
      </c>
      <c r="X218" s="7">
        <v>16110</v>
      </c>
      <c r="Y218" s="6">
        <v>0</v>
      </c>
      <c r="Z218" s="7">
        <v>0</v>
      </c>
      <c r="AA218" s="7">
        <v>0</v>
      </c>
      <c r="AB218" s="8">
        <v>0</v>
      </c>
      <c r="AC218" s="8">
        <v>0</v>
      </c>
      <c r="AD218" s="6">
        <v>0</v>
      </c>
      <c r="AE218" s="6">
        <v>0</v>
      </c>
      <c r="AF218" s="7">
        <v>0</v>
      </c>
      <c r="AG218" s="7">
        <v>600</v>
      </c>
      <c r="AH218" s="7">
        <v>0</v>
      </c>
      <c r="AI218" s="8">
        <v>0</v>
      </c>
      <c r="AJ218" s="7">
        <v>0</v>
      </c>
      <c r="AK218" s="8">
        <v>0</v>
      </c>
      <c r="AL218" s="8">
        <v>0</v>
      </c>
      <c r="AM218" s="8">
        <v>0</v>
      </c>
      <c r="AN218" s="7">
        <v>82</v>
      </c>
      <c r="AO218" s="7">
        <v>0</v>
      </c>
      <c r="AP218" s="8">
        <v>90</v>
      </c>
      <c r="AQ218" s="7">
        <v>1400</v>
      </c>
      <c r="AR218" s="7">
        <v>920</v>
      </c>
      <c r="AS218" s="7">
        <v>5300</v>
      </c>
      <c r="AT218" s="8">
        <v>0</v>
      </c>
      <c r="AU218" s="7">
        <v>0</v>
      </c>
      <c r="AV218" s="7">
        <v>0</v>
      </c>
      <c r="AW218" s="7"/>
      <c r="AX218" s="8">
        <v>0</v>
      </c>
      <c r="AY218" s="7">
        <v>216490</v>
      </c>
      <c r="AZ218" s="8">
        <v>0</v>
      </c>
      <c r="BA218" s="7">
        <v>0</v>
      </c>
      <c r="BB218" s="7">
        <v>13810</v>
      </c>
      <c r="BC218" s="8">
        <v>0</v>
      </c>
      <c r="BD218" s="8">
        <v>0</v>
      </c>
      <c r="BE218" s="8">
        <v>13810</v>
      </c>
      <c r="BF218" s="6">
        <v>0</v>
      </c>
      <c r="BG218" s="8">
        <v>0</v>
      </c>
      <c r="BH218" s="8">
        <v>216490</v>
      </c>
      <c r="BI218" s="8">
        <v>0</v>
      </c>
      <c r="BJ218" s="8">
        <v>0</v>
      </c>
      <c r="BK218" s="8">
        <v>0</v>
      </c>
      <c r="BL218" s="45">
        <v>45452</v>
      </c>
      <c r="BM218" s="45">
        <v>230300</v>
      </c>
      <c r="BN218" s="45">
        <v>275752</v>
      </c>
      <c r="BO218" s="40" t="s">
        <v>443</v>
      </c>
      <c r="BP218" s="22" t="s">
        <v>498</v>
      </c>
      <c r="BQ218" s="52" t="s">
        <v>499</v>
      </c>
      <c r="BR218" s="55">
        <v>0</v>
      </c>
      <c r="BS218" s="50">
        <v>473.80068728522338</v>
      </c>
      <c r="BT218" s="80">
        <v>16.48292668774841</v>
      </c>
      <c r="BU218" s="75">
        <v>28.470790378006871</v>
      </c>
      <c r="BV218" s="14">
        <v>10.137457044673539</v>
      </c>
      <c r="BW218" s="14">
        <v>22.130584192439862</v>
      </c>
      <c r="BX218" s="14">
        <v>9.1065292096219927</v>
      </c>
      <c r="BY218" s="14">
        <v>0</v>
      </c>
      <c r="BZ218" s="14">
        <v>0</v>
      </c>
      <c r="CA218" s="14">
        <v>0</v>
      </c>
      <c r="CB218" s="14">
        <v>0</v>
      </c>
      <c r="CC218" s="14">
        <v>0</v>
      </c>
      <c r="CD218" s="14">
        <v>0</v>
      </c>
      <c r="CE218" s="14">
        <v>23.72852233676976</v>
      </c>
      <c r="CF218" s="14">
        <v>371.97594501718214</v>
      </c>
      <c r="CG218" s="19">
        <v>0</v>
      </c>
    </row>
    <row r="219" spans="1:85" ht="13.8" x14ac:dyDescent="0.3">
      <c r="A219" s="3" t="s">
        <v>443</v>
      </c>
      <c r="B219" s="4" t="s">
        <v>500</v>
      </c>
      <c r="C219" s="4" t="s">
        <v>501</v>
      </c>
      <c r="D219" s="5">
        <v>772</v>
      </c>
      <c r="E219" s="6">
        <v>0</v>
      </c>
      <c r="F219" s="6">
        <v>0</v>
      </c>
      <c r="G219" s="7">
        <v>19540</v>
      </c>
      <c r="H219" s="6">
        <v>0</v>
      </c>
      <c r="I219" s="6">
        <v>0</v>
      </c>
      <c r="J219" s="7">
        <v>0</v>
      </c>
      <c r="K219" s="7">
        <v>39520</v>
      </c>
      <c r="L219" s="8">
        <v>0</v>
      </c>
      <c r="M219" s="6">
        <v>0</v>
      </c>
      <c r="N219" s="7">
        <v>0</v>
      </c>
      <c r="O219" s="8">
        <v>0</v>
      </c>
      <c r="P219" s="6">
        <v>0</v>
      </c>
      <c r="Q219" s="6">
        <v>0</v>
      </c>
      <c r="R219" s="6">
        <v>0</v>
      </c>
      <c r="S219" s="7">
        <v>0</v>
      </c>
      <c r="T219" s="6">
        <v>0</v>
      </c>
      <c r="U219" s="6">
        <v>0</v>
      </c>
      <c r="V219" s="6">
        <v>0</v>
      </c>
      <c r="W219" s="7">
        <v>0</v>
      </c>
      <c r="X219" s="7">
        <v>39360</v>
      </c>
      <c r="Y219" s="6">
        <v>0</v>
      </c>
      <c r="Z219" s="7">
        <v>61600</v>
      </c>
      <c r="AA219" s="7">
        <v>1300</v>
      </c>
      <c r="AB219" s="8">
        <v>0</v>
      </c>
      <c r="AC219" s="8">
        <v>0</v>
      </c>
      <c r="AD219" s="6">
        <v>0</v>
      </c>
      <c r="AE219" s="6">
        <v>0</v>
      </c>
      <c r="AF219" s="7">
        <v>150</v>
      </c>
      <c r="AG219" s="7">
        <v>900</v>
      </c>
      <c r="AH219" s="7">
        <v>0</v>
      </c>
      <c r="AI219" s="8">
        <v>0</v>
      </c>
      <c r="AJ219" s="7">
        <v>0</v>
      </c>
      <c r="AK219" s="8">
        <v>0</v>
      </c>
      <c r="AL219" s="8">
        <v>0</v>
      </c>
      <c r="AM219" s="8">
        <v>0</v>
      </c>
      <c r="AN219" s="7">
        <v>0</v>
      </c>
      <c r="AO219" s="7">
        <v>0</v>
      </c>
      <c r="AP219" s="8">
        <v>0</v>
      </c>
      <c r="AQ219" s="7">
        <v>530</v>
      </c>
      <c r="AR219" s="7">
        <v>0</v>
      </c>
      <c r="AS219" s="7">
        <v>0</v>
      </c>
      <c r="AT219" s="8">
        <v>0</v>
      </c>
      <c r="AU219" s="7">
        <v>0</v>
      </c>
      <c r="AV219" s="7">
        <v>37930</v>
      </c>
      <c r="AW219" s="7"/>
      <c r="AX219" s="8">
        <v>0</v>
      </c>
      <c r="AY219" s="7">
        <v>56550</v>
      </c>
      <c r="AZ219" s="8">
        <v>0</v>
      </c>
      <c r="BA219" s="7">
        <v>0</v>
      </c>
      <c r="BB219" s="7">
        <v>4460</v>
      </c>
      <c r="BC219" s="8">
        <v>0</v>
      </c>
      <c r="BD219" s="8">
        <v>0</v>
      </c>
      <c r="BE219" s="8">
        <v>4460</v>
      </c>
      <c r="BF219" s="6">
        <v>0</v>
      </c>
      <c r="BG219" s="8">
        <v>0</v>
      </c>
      <c r="BH219" s="8">
        <v>56550</v>
      </c>
      <c r="BI219" s="8">
        <v>0</v>
      </c>
      <c r="BJ219" s="8">
        <v>0</v>
      </c>
      <c r="BK219" s="8">
        <v>0</v>
      </c>
      <c r="BL219" s="45">
        <v>200830</v>
      </c>
      <c r="BM219" s="45">
        <v>61010</v>
      </c>
      <c r="BN219" s="45">
        <v>261840</v>
      </c>
      <c r="BO219" s="40" t="s">
        <v>443</v>
      </c>
      <c r="BP219" s="22" t="s">
        <v>500</v>
      </c>
      <c r="BQ219" s="52" t="s">
        <v>501</v>
      </c>
      <c r="BR219" s="55">
        <v>0</v>
      </c>
      <c r="BS219" s="50">
        <v>339.17098445595855</v>
      </c>
      <c r="BT219" s="80">
        <v>76.699511151848455</v>
      </c>
      <c r="BU219" s="75">
        <v>50.984455958549226</v>
      </c>
      <c r="BV219" s="14">
        <v>25.310880829015545</v>
      </c>
      <c r="BW219" s="14">
        <v>51.191709844559583</v>
      </c>
      <c r="BX219" s="14">
        <v>0</v>
      </c>
      <c r="BY219" s="14">
        <v>0</v>
      </c>
      <c r="BZ219" s="14">
        <v>0</v>
      </c>
      <c r="CA219" s="14">
        <v>79.792746113989637</v>
      </c>
      <c r="CB219" s="14">
        <v>49.132124352331608</v>
      </c>
      <c r="CC219" s="14">
        <v>128.92487046632124</v>
      </c>
      <c r="CD219" s="14">
        <v>0</v>
      </c>
      <c r="CE219" s="14">
        <v>5.7772020725388602</v>
      </c>
      <c r="CF219" s="14">
        <v>73.251295336787564</v>
      </c>
      <c r="CG219" s="19">
        <v>0</v>
      </c>
    </row>
    <row r="220" spans="1:85" ht="13.8" x14ac:dyDescent="0.3">
      <c r="A220" s="3" t="s">
        <v>443</v>
      </c>
      <c r="B220" s="4" t="s">
        <v>502</v>
      </c>
      <c r="C220" s="4" t="s">
        <v>503</v>
      </c>
      <c r="D220" s="5">
        <v>2811</v>
      </c>
      <c r="E220" s="6">
        <v>0</v>
      </c>
      <c r="F220" s="6">
        <v>0</v>
      </c>
      <c r="G220" s="7">
        <v>108200</v>
      </c>
      <c r="H220" s="6">
        <v>0</v>
      </c>
      <c r="I220" s="6">
        <v>5550</v>
      </c>
      <c r="J220" s="7">
        <v>0</v>
      </c>
      <c r="K220" s="7">
        <v>149356</v>
      </c>
      <c r="L220" s="8">
        <v>0</v>
      </c>
      <c r="M220" s="6">
        <v>0</v>
      </c>
      <c r="N220" s="7">
        <v>0</v>
      </c>
      <c r="O220" s="8">
        <v>0</v>
      </c>
      <c r="P220" s="6">
        <v>0</v>
      </c>
      <c r="Q220" s="6">
        <v>0</v>
      </c>
      <c r="R220" s="6">
        <v>0</v>
      </c>
      <c r="S220" s="7">
        <v>0</v>
      </c>
      <c r="T220" s="6">
        <v>0</v>
      </c>
      <c r="U220" s="6">
        <v>0</v>
      </c>
      <c r="V220" s="6">
        <v>32.11</v>
      </c>
      <c r="W220" s="7">
        <v>0</v>
      </c>
      <c r="X220" s="7">
        <v>178838</v>
      </c>
      <c r="Y220" s="6">
        <v>0</v>
      </c>
      <c r="Z220" s="7">
        <v>439750</v>
      </c>
      <c r="AA220" s="7">
        <v>0</v>
      </c>
      <c r="AB220" s="8">
        <v>0</v>
      </c>
      <c r="AC220" s="8">
        <v>0</v>
      </c>
      <c r="AD220" s="6">
        <v>0</v>
      </c>
      <c r="AE220" s="6">
        <v>0</v>
      </c>
      <c r="AF220" s="7">
        <v>350</v>
      </c>
      <c r="AG220" s="7">
        <v>10680</v>
      </c>
      <c r="AH220" s="7">
        <v>1100</v>
      </c>
      <c r="AI220" s="8">
        <v>0</v>
      </c>
      <c r="AJ220" s="7">
        <v>0</v>
      </c>
      <c r="AK220" s="8">
        <v>0</v>
      </c>
      <c r="AL220" s="8">
        <v>0</v>
      </c>
      <c r="AM220" s="8">
        <v>0</v>
      </c>
      <c r="AN220" s="7">
        <v>178</v>
      </c>
      <c r="AO220" s="7">
        <v>2830</v>
      </c>
      <c r="AP220" s="8">
        <v>0</v>
      </c>
      <c r="AQ220" s="7">
        <v>7090</v>
      </c>
      <c r="AR220" s="7">
        <v>4010</v>
      </c>
      <c r="AS220" s="7">
        <v>85630</v>
      </c>
      <c r="AT220" s="8">
        <v>0</v>
      </c>
      <c r="AU220" s="7">
        <v>2000</v>
      </c>
      <c r="AV220" s="7">
        <v>188083</v>
      </c>
      <c r="AW220" s="7"/>
      <c r="AX220" s="8">
        <v>0</v>
      </c>
      <c r="AY220" s="7">
        <v>442670</v>
      </c>
      <c r="AZ220" s="8">
        <v>0</v>
      </c>
      <c r="BA220" s="7">
        <v>45280</v>
      </c>
      <c r="BB220" s="7">
        <v>46358</v>
      </c>
      <c r="BC220" s="8">
        <v>0</v>
      </c>
      <c r="BD220" s="8">
        <v>37400</v>
      </c>
      <c r="BE220" s="8">
        <v>0</v>
      </c>
      <c r="BF220" s="6">
        <v>0</v>
      </c>
      <c r="BG220" s="8">
        <v>45280</v>
      </c>
      <c r="BH220" s="8">
        <v>442670</v>
      </c>
      <c r="BI220" s="8">
        <v>0</v>
      </c>
      <c r="BJ220" s="8">
        <v>0</v>
      </c>
      <c r="BK220" s="8">
        <v>0</v>
      </c>
      <c r="BL220" s="45">
        <v>1221077.1099999999</v>
      </c>
      <c r="BM220" s="45">
        <v>487950</v>
      </c>
      <c r="BN220" s="45">
        <v>1709027.1099999999</v>
      </c>
      <c r="BO220" s="40" t="s">
        <v>443</v>
      </c>
      <c r="BP220" s="22" t="s">
        <v>502</v>
      </c>
      <c r="BQ220" s="52" t="s">
        <v>503</v>
      </c>
      <c r="BR220" s="55">
        <v>0</v>
      </c>
      <c r="BS220" s="50">
        <v>607.9783386695126</v>
      </c>
      <c r="BT220" s="80">
        <v>71.448668242600306</v>
      </c>
      <c r="BU220" s="75">
        <v>63.620775524724294</v>
      </c>
      <c r="BV220" s="14">
        <v>38.491639985770192</v>
      </c>
      <c r="BW220" s="14">
        <v>53.132692991817855</v>
      </c>
      <c r="BX220" s="14">
        <v>30.462468872287442</v>
      </c>
      <c r="BY220" s="14">
        <v>2.6858769121309143</v>
      </c>
      <c r="BZ220" s="14">
        <v>0</v>
      </c>
      <c r="CA220" s="14">
        <v>156.43898968338669</v>
      </c>
      <c r="CB220" s="14">
        <v>66.909640697260755</v>
      </c>
      <c r="CC220" s="14">
        <v>223.34863038064745</v>
      </c>
      <c r="CD220" s="14">
        <v>13.304873710423337</v>
      </c>
      <c r="CE220" s="14">
        <v>0</v>
      </c>
      <c r="CF220" s="14">
        <v>157.47776591960155</v>
      </c>
      <c r="CG220" s="19">
        <v>1.1422981145499823E-2</v>
      </c>
    </row>
    <row r="221" spans="1:85" ht="13.8" x14ac:dyDescent="0.3">
      <c r="A221" s="3" t="s">
        <v>443</v>
      </c>
      <c r="B221" s="4" t="s">
        <v>504</v>
      </c>
      <c r="C221" s="4" t="s">
        <v>505</v>
      </c>
      <c r="D221" s="5">
        <v>2307</v>
      </c>
      <c r="E221" s="6">
        <v>85</v>
      </c>
      <c r="F221" s="6">
        <v>0</v>
      </c>
      <c r="G221" s="7">
        <v>55980</v>
      </c>
      <c r="H221" s="6">
        <v>0</v>
      </c>
      <c r="I221" s="6">
        <v>0</v>
      </c>
      <c r="J221" s="7">
        <v>0</v>
      </c>
      <c r="K221" s="7">
        <v>71220</v>
      </c>
      <c r="L221" s="8">
        <v>120</v>
      </c>
      <c r="M221" s="6">
        <v>250</v>
      </c>
      <c r="N221" s="7">
        <v>0</v>
      </c>
      <c r="O221" s="8">
        <v>0</v>
      </c>
      <c r="P221" s="6">
        <v>0</v>
      </c>
      <c r="Q221" s="6">
        <v>0</v>
      </c>
      <c r="R221" s="6">
        <v>0</v>
      </c>
      <c r="S221" s="7">
        <v>0</v>
      </c>
      <c r="T221" s="6">
        <v>0</v>
      </c>
      <c r="U221" s="6">
        <v>0</v>
      </c>
      <c r="V221" s="6">
        <v>0</v>
      </c>
      <c r="W221" s="7">
        <v>0</v>
      </c>
      <c r="X221" s="7">
        <v>112780</v>
      </c>
      <c r="Y221" s="6">
        <v>0</v>
      </c>
      <c r="Z221" s="7">
        <v>143220</v>
      </c>
      <c r="AA221" s="7">
        <v>6630</v>
      </c>
      <c r="AB221" s="8">
        <v>0</v>
      </c>
      <c r="AC221" s="8">
        <v>0</v>
      </c>
      <c r="AD221" s="6">
        <v>0</v>
      </c>
      <c r="AE221" s="6">
        <v>80</v>
      </c>
      <c r="AF221" s="7">
        <v>840</v>
      </c>
      <c r="AG221" s="7">
        <v>1840</v>
      </c>
      <c r="AH221" s="7">
        <v>1430</v>
      </c>
      <c r="AI221" s="8">
        <v>0</v>
      </c>
      <c r="AJ221" s="7">
        <v>590</v>
      </c>
      <c r="AK221" s="8">
        <v>0</v>
      </c>
      <c r="AL221" s="8">
        <v>0</v>
      </c>
      <c r="AM221" s="8">
        <v>0</v>
      </c>
      <c r="AN221" s="7">
        <v>100</v>
      </c>
      <c r="AO221" s="7">
        <v>60</v>
      </c>
      <c r="AP221" s="8">
        <v>0</v>
      </c>
      <c r="AQ221" s="7">
        <v>3500</v>
      </c>
      <c r="AR221" s="7">
        <v>4590</v>
      </c>
      <c r="AS221" s="7">
        <v>0</v>
      </c>
      <c r="AT221" s="8">
        <v>0</v>
      </c>
      <c r="AU221" s="7">
        <v>7220</v>
      </c>
      <c r="AV221" s="7">
        <v>0</v>
      </c>
      <c r="AW221" s="7"/>
      <c r="AX221" s="8">
        <v>0</v>
      </c>
      <c r="AY221" s="7">
        <v>311730</v>
      </c>
      <c r="AZ221" s="8">
        <v>0</v>
      </c>
      <c r="BA221" s="7">
        <v>0</v>
      </c>
      <c r="BB221" s="7">
        <v>18810</v>
      </c>
      <c r="BC221" s="8">
        <v>0</v>
      </c>
      <c r="BD221" s="8">
        <v>0</v>
      </c>
      <c r="BE221" s="8">
        <v>18810</v>
      </c>
      <c r="BF221" s="6">
        <v>0</v>
      </c>
      <c r="BG221" s="8">
        <v>0</v>
      </c>
      <c r="BH221" s="8">
        <v>311730</v>
      </c>
      <c r="BI221" s="8">
        <v>0</v>
      </c>
      <c r="BJ221" s="8">
        <v>0</v>
      </c>
      <c r="BK221" s="8">
        <v>0</v>
      </c>
      <c r="BL221" s="45">
        <v>410535</v>
      </c>
      <c r="BM221" s="45">
        <v>330540</v>
      </c>
      <c r="BN221" s="45">
        <v>741075</v>
      </c>
      <c r="BO221" s="40" t="s">
        <v>443</v>
      </c>
      <c r="BP221" s="22" t="s">
        <v>504</v>
      </c>
      <c r="BQ221" s="52" t="s">
        <v>505</v>
      </c>
      <c r="BR221" s="55">
        <v>0</v>
      </c>
      <c r="BS221" s="50">
        <v>321.22886866059815</v>
      </c>
      <c r="BT221" s="80">
        <v>55.397227001315649</v>
      </c>
      <c r="BU221" s="75">
        <v>48.885999133073256</v>
      </c>
      <c r="BV221" s="14">
        <v>24.265279583875163</v>
      </c>
      <c r="BW221" s="14">
        <v>30.871261378413525</v>
      </c>
      <c r="BX221" s="14">
        <v>0</v>
      </c>
      <c r="BY221" s="14">
        <v>3.129605548331166</v>
      </c>
      <c r="BZ221" s="14">
        <v>0</v>
      </c>
      <c r="CA221" s="14">
        <v>62.080624187256177</v>
      </c>
      <c r="CB221" s="14">
        <v>0</v>
      </c>
      <c r="CC221" s="14">
        <v>62.080624187256177</v>
      </c>
      <c r="CD221" s="14">
        <v>0</v>
      </c>
      <c r="CE221" s="14">
        <v>8.1534460338101429</v>
      </c>
      <c r="CF221" s="14">
        <v>135.12353706111833</v>
      </c>
      <c r="CG221" s="19">
        <v>0</v>
      </c>
    </row>
    <row r="222" spans="1:85" ht="13.8" x14ac:dyDescent="0.3">
      <c r="A222" s="3" t="s">
        <v>443</v>
      </c>
      <c r="B222" s="4" t="s">
        <v>506</v>
      </c>
      <c r="C222" s="4" t="s">
        <v>507</v>
      </c>
      <c r="D222" s="5">
        <v>1648</v>
      </c>
      <c r="E222" s="6">
        <v>7</v>
      </c>
      <c r="F222" s="6">
        <v>0</v>
      </c>
      <c r="G222" s="7">
        <v>38420</v>
      </c>
      <c r="H222" s="6">
        <v>0</v>
      </c>
      <c r="I222" s="6">
        <v>0</v>
      </c>
      <c r="J222" s="7">
        <v>0</v>
      </c>
      <c r="K222" s="7">
        <v>35338</v>
      </c>
      <c r="L222" s="8">
        <v>0</v>
      </c>
      <c r="M222" s="6">
        <v>0</v>
      </c>
      <c r="N222" s="7">
        <v>0</v>
      </c>
      <c r="O222" s="8">
        <v>0</v>
      </c>
      <c r="P222" s="6">
        <v>0</v>
      </c>
      <c r="Q222" s="6">
        <v>0</v>
      </c>
      <c r="R222" s="6">
        <v>0</v>
      </c>
      <c r="S222" s="7">
        <v>0</v>
      </c>
      <c r="T222" s="6">
        <v>0</v>
      </c>
      <c r="U222" s="6">
        <v>0</v>
      </c>
      <c r="V222" s="6">
        <v>0</v>
      </c>
      <c r="W222" s="7">
        <v>0</v>
      </c>
      <c r="X222" s="7">
        <v>69970.929999999993</v>
      </c>
      <c r="Y222" s="6">
        <v>0</v>
      </c>
      <c r="Z222" s="7">
        <v>101900</v>
      </c>
      <c r="AA222" s="7">
        <v>7186</v>
      </c>
      <c r="AB222" s="8">
        <v>0</v>
      </c>
      <c r="AC222" s="8">
        <v>0</v>
      </c>
      <c r="AD222" s="6">
        <v>0</v>
      </c>
      <c r="AE222" s="6">
        <v>0</v>
      </c>
      <c r="AF222" s="7">
        <v>84</v>
      </c>
      <c r="AG222" s="7">
        <v>1783</v>
      </c>
      <c r="AH222" s="7">
        <v>1575</v>
      </c>
      <c r="AI222" s="8">
        <v>196</v>
      </c>
      <c r="AJ222" s="7">
        <v>215</v>
      </c>
      <c r="AK222" s="8">
        <v>0</v>
      </c>
      <c r="AL222" s="8">
        <v>0</v>
      </c>
      <c r="AM222" s="8">
        <v>0</v>
      </c>
      <c r="AN222" s="7">
        <v>50.66</v>
      </c>
      <c r="AO222" s="7">
        <v>96.77</v>
      </c>
      <c r="AP222" s="8">
        <v>10</v>
      </c>
      <c r="AQ222" s="7">
        <v>2345</v>
      </c>
      <c r="AR222" s="7">
        <v>1605</v>
      </c>
      <c r="AS222" s="7">
        <v>6972.01</v>
      </c>
      <c r="AT222" s="8">
        <v>0</v>
      </c>
      <c r="AU222" s="7">
        <v>2177</v>
      </c>
      <c r="AV222" s="7">
        <v>5380</v>
      </c>
      <c r="AW222" s="7"/>
      <c r="AX222" s="8">
        <v>0</v>
      </c>
      <c r="AY222" s="7">
        <v>450280</v>
      </c>
      <c r="AZ222" s="8">
        <v>0</v>
      </c>
      <c r="BA222" s="7">
        <v>0</v>
      </c>
      <c r="BB222" s="7">
        <v>14531</v>
      </c>
      <c r="BC222" s="8">
        <v>0</v>
      </c>
      <c r="BD222" s="8">
        <v>898</v>
      </c>
      <c r="BE222" s="8">
        <v>13015</v>
      </c>
      <c r="BF222" s="6">
        <v>0</v>
      </c>
      <c r="BG222" s="8">
        <v>0</v>
      </c>
      <c r="BH222" s="8">
        <v>450280</v>
      </c>
      <c r="BI222" s="8">
        <v>0</v>
      </c>
      <c r="BJ222" s="8">
        <v>0</v>
      </c>
      <c r="BK222" s="8">
        <v>0</v>
      </c>
      <c r="BL222" s="45">
        <v>276209.37</v>
      </c>
      <c r="BM222" s="45">
        <v>463295</v>
      </c>
      <c r="BN222" s="45">
        <v>739504.37</v>
      </c>
      <c r="BO222" s="40" t="s">
        <v>443</v>
      </c>
      <c r="BP222" s="22" t="s">
        <v>506</v>
      </c>
      <c r="BQ222" s="52" t="s">
        <v>507</v>
      </c>
      <c r="BR222" s="55">
        <v>0</v>
      </c>
      <c r="BS222" s="50">
        <v>448.72837985436894</v>
      </c>
      <c r="BT222" s="80">
        <v>37.350606866596337</v>
      </c>
      <c r="BU222" s="75">
        <v>42.458088592233004</v>
      </c>
      <c r="BV222" s="14">
        <v>23.313106796116504</v>
      </c>
      <c r="BW222" s="14">
        <v>21.442961165048544</v>
      </c>
      <c r="BX222" s="14">
        <v>4.2305885922330102</v>
      </c>
      <c r="BY222" s="14">
        <v>1.320995145631068</v>
      </c>
      <c r="BZ222" s="14">
        <v>0</v>
      </c>
      <c r="CA222" s="14">
        <v>61.832524271844662</v>
      </c>
      <c r="CB222" s="14">
        <v>3.2645631067961167</v>
      </c>
      <c r="CC222" s="14">
        <v>65.097087378640779</v>
      </c>
      <c r="CD222" s="14">
        <v>0.54490291262135926</v>
      </c>
      <c r="CE222" s="14">
        <v>7.8974514563106792</v>
      </c>
      <c r="CF222" s="14">
        <v>273.22815533980582</v>
      </c>
      <c r="CG222" s="19">
        <v>0</v>
      </c>
    </row>
    <row r="223" spans="1:85" ht="13.8" x14ac:dyDescent="0.3">
      <c r="A223" s="3" t="s">
        <v>443</v>
      </c>
      <c r="B223" s="4" t="s">
        <v>508</v>
      </c>
      <c r="C223" s="4" t="s">
        <v>509</v>
      </c>
      <c r="D223" s="5">
        <v>16066</v>
      </c>
      <c r="E223" s="6">
        <v>709</v>
      </c>
      <c r="F223" s="6">
        <v>497140</v>
      </c>
      <c r="G223" s="7">
        <v>340720</v>
      </c>
      <c r="H223" s="6">
        <v>0</v>
      </c>
      <c r="I223" s="6">
        <v>110</v>
      </c>
      <c r="J223" s="7">
        <v>0</v>
      </c>
      <c r="K223" s="7">
        <v>681340</v>
      </c>
      <c r="L223" s="8">
        <v>0</v>
      </c>
      <c r="M223" s="6">
        <v>0</v>
      </c>
      <c r="N223" s="7">
        <v>0</v>
      </c>
      <c r="O223" s="8">
        <v>120</v>
      </c>
      <c r="P223" s="6">
        <v>0</v>
      </c>
      <c r="Q223" s="6">
        <v>0</v>
      </c>
      <c r="R223" s="6">
        <v>0</v>
      </c>
      <c r="S223" s="7">
        <v>0</v>
      </c>
      <c r="T223" s="6">
        <v>0</v>
      </c>
      <c r="U223" s="6">
        <v>0</v>
      </c>
      <c r="V223" s="6">
        <v>0</v>
      </c>
      <c r="W223" s="7">
        <v>0</v>
      </c>
      <c r="X223" s="7">
        <v>540940</v>
      </c>
      <c r="Y223" s="6">
        <v>0</v>
      </c>
      <c r="Z223" s="7">
        <v>2167940</v>
      </c>
      <c r="AA223" s="7">
        <v>63830</v>
      </c>
      <c r="AB223" s="8">
        <v>0</v>
      </c>
      <c r="AC223" s="8">
        <v>0</v>
      </c>
      <c r="AD223" s="6">
        <v>0</v>
      </c>
      <c r="AE223" s="6">
        <v>0</v>
      </c>
      <c r="AF223" s="7">
        <v>1448</v>
      </c>
      <c r="AG223" s="7">
        <v>38040</v>
      </c>
      <c r="AH223" s="7">
        <v>11260</v>
      </c>
      <c r="AI223" s="8">
        <v>0</v>
      </c>
      <c r="AJ223" s="7">
        <v>0</v>
      </c>
      <c r="AK223" s="8">
        <v>0</v>
      </c>
      <c r="AL223" s="8">
        <v>0</v>
      </c>
      <c r="AM223" s="8">
        <v>0</v>
      </c>
      <c r="AN223" s="7">
        <v>2100</v>
      </c>
      <c r="AO223" s="7">
        <v>0</v>
      </c>
      <c r="AP223" s="8">
        <v>1130</v>
      </c>
      <c r="AQ223" s="7">
        <v>43810</v>
      </c>
      <c r="AR223" s="7">
        <v>30892</v>
      </c>
      <c r="AS223" s="7">
        <v>486520</v>
      </c>
      <c r="AT223" s="8">
        <v>0</v>
      </c>
      <c r="AU223" s="7">
        <v>62300</v>
      </c>
      <c r="AV223" s="7">
        <v>1692770</v>
      </c>
      <c r="AW223" s="7"/>
      <c r="AX223" s="8">
        <v>0</v>
      </c>
      <c r="AY223" s="7">
        <v>3396240</v>
      </c>
      <c r="AZ223" s="8">
        <v>0</v>
      </c>
      <c r="BA223" s="7">
        <v>761340</v>
      </c>
      <c r="BB223" s="7">
        <v>247960</v>
      </c>
      <c r="BC223" s="8">
        <v>0</v>
      </c>
      <c r="BD223" s="8">
        <v>247960</v>
      </c>
      <c r="BE223" s="8">
        <v>0</v>
      </c>
      <c r="BF223" s="6">
        <v>0</v>
      </c>
      <c r="BG223" s="8">
        <v>761340</v>
      </c>
      <c r="BH223" s="8">
        <v>3396240</v>
      </c>
      <c r="BI223" s="8">
        <v>2950</v>
      </c>
      <c r="BJ223" s="8">
        <v>3320940</v>
      </c>
      <c r="BK223" s="8">
        <v>0</v>
      </c>
      <c r="BL223" s="45">
        <v>6911079</v>
      </c>
      <c r="BM223" s="45">
        <v>4157580</v>
      </c>
      <c r="BN223" s="45">
        <v>11068659</v>
      </c>
      <c r="BO223" s="40" t="s">
        <v>443</v>
      </c>
      <c r="BP223" s="22" t="s">
        <v>508</v>
      </c>
      <c r="BQ223" s="52" t="s">
        <v>509</v>
      </c>
      <c r="BR223" s="55">
        <v>0</v>
      </c>
      <c r="BS223" s="50">
        <v>688.94927175401472</v>
      </c>
      <c r="BT223" s="80">
        <v>62.438268267185762</v>
      </c>
      <c r="BU223" s="75">
        <v>64.613469438565915</v>
      </c>
      <c r="BV223" s="14">
        <v>21.207518984190216</v>
      </c>
      <c r="BW223" s="14">
        <v>42.408813643719654</v>
      </c>
      <c r="BX223" s="14">
        <v>30.282584339599154</v>
      </c>
      <c r="BY223" s="14">
        <v>3.8846010207892445</v>
      </c>
      <c r="BZ223" s="14">
        <v>0</v>
      </c>
      <c r="CA223" s="14">
        <v>134.93962405079048</v>
      </c>
      <c r="CB223" s="14">
        <v>105.36350056018922</v>
      </c>
      <c r="CC223" s="14">
        <v>240.30312461097972</v>
      </c>
      <c r="CD223" s="14">
        <v>15.43383542885597</v>
      </c>
      <c r="CE223" s="14">
        <v>0</v>
      </c>
      <c r="CF223" s="14">
        <v>211.39300385908129</v>
      </c>
      <c r="CG223" s="19">
        <v>0</v>
      </c>
    </row>
    <row r="224" spans="1:85" ht="13.8" x14ac:dyDescent="0.3">
      <c r="A224" s="3" t="s">
        <v>443</v>
      </c>
      <c r="B224" s="4" t="s">
        <v>510</v>
      </c>
      <c r="C224" s="4" t="s">
        <v>511</v>
      </c>
      <c r="D224" s="5">
        <v>26270</v>
      </c>
      <c r="E224" s="6">
        <v>665</v>
      </c>
      <c r="F224" s="6">
        <v>1171740</v>
      </c>
      <c r="G224" s="7">
        <v>519620</v>
      </c>
      <c r="H224" s="6">
        <v>0</v>
      </c>
      <c r="I224" s="6">
        <v>100</v>
      </c>
      <c r="J224" s="7">
        <v>0</v>
      </c>
      <c r="K224" s="7">
        <v>980180</v>
      </c>
      <c r="L224" s="8">
        <v>409</v>
      </c>
      <c r="M224" s="6">
        <v>0</v>
      </c>
      <c r="N224" s="7">
        <v>7330</v>
      </c>
      <c r="O224" s="8">
        <v>0</v>
      </c>
      <c r="P224" s="6">
        <v>0</v>
      </c>
      <c r="Q224" s="6">
        <v>0</v>
      </c>
      <c r="R224" s="6">
        <v>0</v>
      </c>
      <c r="S224" s="7">
        <v>0</v>
      </c>
      <c r="T224" s="6">
        <v>0</v>
      </c>
      <c r="U224" s="6">
        <v>0</v>
      </c>
      <c r="V224" s="6">
        <v>0</v>
      </c>
      <c r="W224" s="7">
        <v>228580</v>
      </c>
      <c r="X224" s="7">
        <v>420000</v>
      </c>
      <c r="Y224" s="6">
        <v>17740</v>
      </c>
      <c r="Z224" s="7">
        <v>3054690</v>
      </c>
      <c r="AA224" s="7">
        <v>104270</v>
      </c>
      <c r="AB224" s="8">
        <v>0</v>
      </c>
      <c r="AC224" s="8">
        <v>0</v>
      </c>
      <c r="AD224" s="6">
        <v>0</v>
      </c>
      <c r="AE224" s="6">
        <v>0</v>
      </c>
      <c r="AF224" s="7">
        <v>1680</v>
      </c>
      <c r="AG224" s="7">
        <v>30020</v>
      </c>
      <c r="AH224" s="7">
        <v>15915</v>
      </c>
      <c r="AI224" s="8">
        <v>1060</v>
      </c>
      <c r="AJ224" s="7">
        <v>0</v>
      </c>
      <c r="AK224" s="8">
        <v>0</v>
      </c>
      <c r="AL224" s="8">
        <v>0</v>
      </c>
      <c r="AM224" s="8">
        <v>0</v>
      </c>
      <c r="AN224" s="7">
        <v>1260</v>
      </c>
      <c r="AO224" s="7">
        <v>5303</v>
      </c>
      <c r="AP224" s="8">
        <v>889</v>
      </c>
      <c r="AQ224" s="7">
        <v>34840</v>
      </c>
      <c r="AR224" s="7">
        <v>60570</v>
      </c>
      <c r="AS224" s="7">
        <v>321640</v>
      </c>
      <c r="AT224" s="8">
        <v>0</v>
      </c>
      <c r="AU224" s="7">
        <v>107800</v>
      </c>
      <c r="AV224" s="7">
        <v>854530</v>
      </c>
      <c r="AW224" s="7"/>
      <c r="AX224" s="8">
        <v>0</v>
      </c>
      <c r="AY224" s="7">
        <v>3605950</v>
      </c>
      <c r="AZ224" s="8">
        <v>0</v>
      </c>
      <c r="BA224" s="7">
        <v>222400</v>
      </c>
      <c r="BB224" s="7">
        <v>490360</v>
      </c>
      <c r="BC224" s="8">
        <v>0</v>
      </c>
      <c r="BD224" s="8">
        <v>0</v>
      </c>
      <c r="BE224" s="8">
        <v>490360</v>
      </c>
      <c r="BF224" s="6">
        <v>0</v>
      </c>
      <c r="BG224" s="8">
        <v>222400</v>
      </c>
      <c r="BH224" s="8">
        <v>3605950</v>
      </c>
      <c r="BI224" s="8">
        <v>840</v>
      </c>
      <c r="BJ224" s="8">
        <v>0</v>
      </c>
      <c r="BK224" s="8">
        <v>0</v>
      </c>
      <c r="BL224" s="45">
        <v>7940831</v>
      </c>
      <c r="BM224" s="45">
        <v>4318710</v>
      </c>
      <c r="BN224" s="45">
        <v>12259541</v>
      </c>
      <c r="BO224" s="40" t="s">
        <v>443</v>
      </c>
      <c r="BP224" s="22" t="s">
        <v>510</v>
      </c>
      <c r="BQ224" s="52" t="s">
        <v>511</v>
      </c>
      <c r="BR224" s="55">
        <v>0</v>
      </c>
      <c r="BS224" s="50">
        <v>466.67457175485345</v>
      </c>
      <c r="BT224" s="80">
        <v>64.772661553968462</v>
      </c>
      <c r="BU224" s="75">
        <v>60.591549295774648</v>
      </c>
      <c r="BV224" s="14">
        <v>19.779977160258852</v>
      </c>
      <c r="BW224" s="14">
        <v>37.987057480015224</v>
      </c>
      <c r="BX224" s="14">
        <v>12.243623905595737</v>
      </c>
      <c r="BY224" s="14">
        <v>4.1073467834031216</v>
      </c>
      <c r="BZ224" s="14">
        <v>0</v>
      </c>
      <c r="CA224" s="14">
        <v>116.28054815378759</v>
      </c>
      <c r="CB224" s="14">
        <v>32.528740007613244</v>
      </c>
      <c r="CC224" s="14">
        <v>148.80928816140084</v>
      </c>
      <c r="CD224" s="14">
        <v>0</v>
      </c>
      <c r="CE224" s="14">
        <v>18.666159116863341</v>
      </c>
      <c r="CF224" s="14">
        <v>137.26494099733537</v>
      </c>
      <c r="CG224" s="19">
        <v>8.7011800532927293</v>
      </c>
    </row>
    <row r="225" spans="1:85" ht="13.8" x14ac:dyDescent="0.3">
      <c r="A225" s="3" t="s">
        <v>443</v>
      </c>
      <c r="B225" s="4" t="s">
        <v>512</v>
      </c>
      <c r="C225" s="4" t="s">
        <v>513</v>
      </c>
      <c r="D225" s="5">
        <v>2110</v>
      </c>
      <c r="E225" s="6">
        <v>72</v>
      </c>
      <c r="F225" s="6">
        <v>23300</v>
      </c>
      <c r="G225" s="7">
        <v>24620</v>
      </c>
      <c r="H225" s="6">
        <v>8000</v>
      </c>
      <c r="I225" s="6">
        <v>0</v>
      </c>
      <c r="J225" s="7">
        <v>0</v>
      </c>
      <c r="K225" s="7">
        <v>47740</v>
      </c>
      <c r="L225" s="8">
        <v>220</v>
      </c>
      <c r="M225" s="6">
        <v>55</v>
      </c>
      <c r="N225" s="7">
        <v>0</v>
      </c>
      <c r="O225" s="8">
        <v>0</v>
      </c>
      <c r="P225" s="6">
        <v>0</v>
      </c>
      <c r="Q225" s="6">
        <v>0</v>
      </c>
      <c r="R225" s="6">
        <v>0</v>
      </c>
      <c r="S225" s="7">
        <v>0</v>
      </c>
      <c r="T225" s="6">
        <v>0</v>
      </c>
      <c r="U225" s="6">
        <v>0</v>
      </c>
      <c r="V225" s="6">
        <v>0</v>
      </c>
      <c r="W225" s="7">
        <v>0</v>
      </c>
      <c r="X225" s="7">
        <v>48890</v>
      </c>
      <c r="Y225" s="6">
        <v>14460</v>
      </c>
      <c r="Z225" s="7">
        <v>145350</v>
      </c>
      <c r="AA225" s="7">
        <v>3770</v>
      </c>
      <c r="AB225" s="8">
        <v>0</v>
      </c>
      <c r="AC225" s="8">
        <v>0</v>
      </c>
      <c r="AD225" s="6">
        <v>0</v>
      </c>
      <c r="AE225" s="6">
        <v>0</v>
      </c>
      <c r="AF225" s="7">
        <v>210</v>
      </c>
      <c r="AG225" s="7">
        <v>4320</v>
      </c>
      <c r="AH225" s="7">
        <v>480</v>
      </c>
      <c r="AI225" s="8">
        <v>0</v>
      </c>
      <c r="AJ225" s="7">
        <v>0</v>
      </c>
      <c r="AK225" s="8">
        <v>0</v>
      </c>
      <c r="AL225" s="8">
        <v>0</v>
      </c>
      <c r="AM225" s="8">
        <v>0</v>
      </c>
      <c r="AN225" s="7">
        <v>50</v>
      </c>
      <c r="AO225" s="7">
        <v>0</v>
      </c>
      <c r="AP225" s="8">
        <v>0</v>
      </c>
      <c r="AQ225" s="7">
        <v>4094</v>
      </c>
      <c r="AR225" s="7">
        <v>1465</v>
      </c>
      <c r="AS225" s="7">
        <v>7300</v>
      </c>
      <c r="AT225" s="8">
        <v>22840</v>
      </c>
      <c r="AU225" s="7">
        <v>0</v>
      </c>
      <c r="AV225" s="7">
        <v>0</v>
      </c>
      <c r="AW225" s="7"/>
      <c r="AX225" s="8">
        <v>0</v>
      </c>
      <c r="AY225" s="7">
        <v>193080</v>
      </c>
      <c r="AZ225" s="8">
        <v>0</v>
      </c>
      <c r="BA225" s="7">
        <v>0</v>
      </c>
      <c r="BB225" s="7">
        <v>30240</v>
      </c>
      <c r="BC225" s="8">
        <v>0</v>
      </c>
      <c r="BD225" s="8">
        <v>0</v>
      </c>
      <c r="BE225" s="8">
        <v>22620</v>
      </c>
      <c r="BF225" s="6">
        <v>0</v>
      </c>
      <c r="BG225" s="8">
        <v>0</v>
      </c>
      <c r="BH225" s="8">
        <v>193080</v>
      </c>
      <c r="BI225" s="8">
        <v>0</v>
      </c>
      <c r="BJ225" s="8">
        <v>0</v>
      </c>
      <c r="BK225" s="8">
        <v>0</v>
      </c>
      <c r="BL225" s="45">
        <v>357236</v>
      </c>
      <c r="BM225" s="45">
        <v>215700</v>
      </c>
      <c r="BN225" s="45">
        <v>572936</v>
      </c>
      <c r="BO225" s="40" t="s">
        <v>443</v>
      </c>
      <c r="BP225" s="22" t="s">
        <v>512</v>
      </c>
      <c r="BQ225" s="52" t="s">
        <v>513</v>
      </c>
      <c r="BR225" s="55">
        <v>29450</v>
      </c>
      <c r="BS225" s="50">
        <v>285.49099526066351</v>
      </c>
      <c r="BT225" s="80">
        <v>64.192394909576251</v>
      </c>
      <c r="BU225" s="75">
        <v>34.213270142180093</v>
      </c>
      <c r="BV225" s="14">
        <v>22.492890995260662</v>
      </c>
      <c r="BW225" s="14">
        <v>29.478672985781991</v>
      </c>
      <c r="BX225" s="14">
        <v>7.2511848341232223</v>
      </c>
      <c r="BY225" s="14">
        <v>0</v>
      </c>
      <c r="BZ225" s="14">
        <v>0</v>
      </c>
      <c r="CA225" s="14">
        <v>68.886255924170612</v>
      </c>
      <c r="CB225" s="14">
        <v>0</v>
      </c>
      <c r="CC225" s="14">
        <v>68.886255924170612</v>
      </c>
      <c r="CD225" s="14">
        <v>0</v>
      </c>
      <c r="CE225" s="14">
        <v>10.720379146919431</v>
      </c>
      <c r="CF225" s="14">
        <v>91.507109004739334</v>
      </c>
      <c r="CG225" s="19">
        <v>0</v>
      </c>
    </row>
    <row r="226" spans="1:85" ht="13.8" x14ac:dyDescent="0.3">
      <c r="A226" s="3" t="s">
        <v>443</v>
      </c>
      <c r="B226" s="4" t="s">
        <v>514</v>
      </c>
      <c r="C226" s="4" t="s">
        <v>515</v>
      </c>
      <c r="D226" s="5">
        <v>1321</v>
      </c>
      <c r="E226" s="6">
        <v>0</v>
      </c>
      <c r="F226" s="6">
        <v>40000</v>
      </c>
      <c r="G226" s="7">
        <v>0</v>
      </c>
      <c r="H226" s="6">
        <v>0</v>
      </c>
      <c r="I226" s="6">
        <v>0</v>
      </c>
      <c r="J226" s="7">
        <v>0</v>
      </c>
      <c r="K226" s="7">
        <v>0</v>
      </c>
      <c r="L226" s="8">
        <v>0</v>
      </c>
      <c r="M226" s="6">
        <v>0</v>
      </c>
      <c r="N226" s="7">
        <v>0</v>
      </c>
      <c r="O226" s="8">
        <v>0</v>
      </c>
      <c r="P226" s="6">
        <v>0</v>
      </c>
      <c r="Q226" s="6">
        <v>0</v>
      </c>
      <c r="R226" s="6">
        <v>0</v>
      </c>
      <c r="S226" s="7">
        <v>0</v>
      </c>
      <c r="T226" s="6">
        <v>0</v>
      </c>
      <c r="U226" s="6">
        <v>0</v>
      </c>
      <c r="V226" s="6">
        <v>0</v>
      </c>
      <c r="W226" s="7">
        <v>0</v>
      </c>
      <c r="X226" s="7">
        <v>52100</v>
      </c>
      <c r="Y226" s="6">
        <v>43680</v>
      </c>
      <c r="Z226" s="7">
        <v>51690</v>
      </c>
      <c r="AA226" s="7">
        <v>2890</v>
      </c>
      <c r="AB226" s="8">
        <v>0</v>
      </c>
      <c r="AC226" s="8">
        <v>0</v>
      </c>
      <c r="AD226" s="6">
        <v>0</v>
      </c>
      <c r="AE226" s="6">
        <v>0</v>
      </c>
      <c r="AF226" s="7">
        <v>0</v>
      </c>
      <c r="AG226" s="7">
        <v>0</v>
      </c>
      <c r="AH226" s="7">
        <v>830</v>
      </c>
      <c r="AI226" s="8">
        <v>0</v>
      </c>
      <c r="AJ226" s="7">
        <v>0</v>
      </c>
      <c r="AK226" s="8">
        <v>0</v>
      </c>
      <c r="AL226" s="8">
        <v>0</v>
      </c>
      <c r="AM226" s="8">
        <v>0</v>
      </c>
      <c r="AN226" s="7">
        <v>0</v>
      </c>
      <c r="AO226" s="7">
        <v>0</v>
      </c>
      <c r="AP226" s="8">
        <v>0</v>
      </c>
      <c r="AQ226" s="7">
        <v>0</v>
      </c>
      <c r="AR226" s="7">
        <v>0</v>
      </c>
      <c r="AS226" s="7">
        <v>0</v>
      </c>
      <c r="AT226" s="8">
        <v>37530</v>
      </c>
      <c r="AU226" s="7">
        <v>1100</v>
      </c>
      <c r="AV226" s="7">
        <v>0</v>
      </c>
      <c r="AW226" s="7"/>
      <c r="AX226" s="8">
        <v>0</v>
      </c>
      <c r="AY226" s="7">
        <v>166510</v>
      </c>
      <c r="AZ226" s="8">
        <v>0</v>
      </c>
      <c r="BA226" s="7">
        <v>0</v>
      </c>
      <c r="BB226" s="7">
        <v>19120</v>
      </c>
      <c r="BC226" s="8">
        <v>0</v>
      </c>
      <c r="BD226" s="8">
        <v>14240</v>
      </c>
      <c r="BE226" s="8">
        <v>4880</v>
      </c>
      <c r="BF226" s="6">
        <v>0</v>
      </c>
      <c r="BG226" s="8">
        <v>0</v>
      </c>
      <c r="BH226" s="8">
        <v>166510</v>
      </c>
      <c r="BI226" s="8">
        <v>0</v>
      </c>
      <c r="BJ226" s="8">
        <v>0</v>
      </c>
      <c r="BK226" s="8">
        <v>0</v>
      </c>
      <c r="BL226" s="45">
        <v>244060</v>
      </c>
      <c r="BM226" s="45">
        <v>171390</v>
      </c>
      <c r="BN226" s="45">
        <v>415450</v>
      </c>
      <c r="BO226" s="40" t="s">
        <v>443</v>
      </c>
      <c r="BP226" s="22" t="s">
        <v>514</v>
      </c>
      <c r="BQ226" s="52" t="s">
        <v>515</v>
      </c>
      <c r="BR226" s="55">
        <v>12400</v>
      </c>
      <c r="BS226" s="50">
        <v>323.88342165026495</v>
      </c>
      <c r="BT226" s="80">
        <v>59.941568306649529</v>
      </c>
      <c r="BU226" s="75">
        <v>69.719909159727479</v>
      </c>
      <c r="BV226" s="14">
        <v>28.410295230885694</v>
      </c>
      <c r="BW226" s="14">
        <v>33.065859197577595</v>
      </c>
      <c r="BX226" s="14">
        <v>0</v>
      </c>
      <c r="BY226" s="14">
        <v>0.8327024981074943</v>
      </c>
      <c r="BZ226" s="14">
        <v>0</v>
      </c>
      <c r="CA226" s="14">
        <v>39.129447388342165</v>
      </c>
      <c r="CB226" s="14">
        <v>0</v>
      </c>
      <c r="CC226" s="14">
        <v>39.129447388342165</v>
      </c>
      <c r="CD226" s="14">
        <v>10.779712339137017</v>
      </c>
      <c r="CE226" s="14">
        <v>3.6941710825132477</v>
      </c>
      <c r="CF226" s="14">
        <v>126.04844814534444</v>
      </c>
      <c r="CG226" s="19">
        <v>0</v>
      </c>
    </row>
    <row r="227" spans="1:85" ht="13.8" x14ac:dyDescent="0.3">
      <c r="A227" s="3" t="s">
        <v>443</v>
      </c>
      <c r="B227" s="4" t="s">
        <v>516</v>
      </c>
      <c r="C227" s="4" t="s">
        <v>517</v>
      </c>
      <c r="D227" s="5">
        <v>17073</v>
      </c>
      <c r="E227" s="6">
        <v>611</v>
      </c>
      <c r="F227" s="6">
        <v>510360</v>
      </c>
      <c r="G227" s="7">
        <v>314440</v>
      </c>
      <c r="H227" s="6">
        <v>0</v>
      </c>
      <c r="I227" s="6">
        <v>48</v>
      </c>
      <c r="J227" s="7">
        <v>0</v>
      </c>
      <c r="K227" s="7">
        <v>505940</v>
      </c>
      <c r="L227" s="8">
        <v>399</v>
      </c>
      <c r="M227" s="6">
        <v>0</v>
      </c>
      <c r="N227" s="7">
        <v>6730</v>
      </c>
      <c r="O227" s="8">
        <v>0</v>
      </c>
      <c r="P227" s="6">
        <v>0</v>
      </c>
      <c r="Q227" s="6">
        <v>0</v>
      </c>
      <c r="R227" s="6">
        <v>0</v>
      </c>
      <c r="S227" s="7">
        <v>0</v>
      </c>
      <c r="T227" s="6">
        <v>0</v>
      </c>
      <c r="U227" s="6">
        <v>0</v>
      </c>
      <c r="V227" s="6">
        <v>0</v>
      </c>
      <c r="W227" s="7">
        <v>162400</v>
      </c>
      <c r="X227" s="7">
        <v>259080</v>
      </c>
      <c r="Y227" s="6">
        <v>12400</v>
      </c>
      <c r="Z227" s="7">
        <v>1589330</v>
      </c>
      <c r="AA227" s="7">
        <v>39580</v>
      </c>
      <c r="AB227" s="8">
        <v>0</v>
      </c>
      <c r="AC227" s="8">
        <v>0</v>
      </c>
      <c r="AD227" s="6">
        <v>0</v>
      </c>
      <c r="AE227" s="6">
        <v>0</v>
      </c>
      <c r="AF227" s="7">
        <v>860</v>
      </c>
      <c r="AG227" s="7">
        <v>18120</v>
      </c>
      <c r="AH227" s="7">
        <v>4960</v>
      </c>
      <c r="AI227" s="8">
        <v>1390</v>
      </c>
      <c r="AJ227" s="7">
        <v>0</v>
      </c>
      <c r="AK227" s="8">
        <v>0</v>
      </c>
      <c r="AL227" s="8">
        <v>0</v>
      </c>
      <c r="AM227" s="8">
        <v>0</v>
      </c>
      <c r="AN227" s="7">
        <v>1029</v>
      </c>
      <c r="AO227" s="7">
        <v>4351</v>
      </c>
      <c r="AP227" s="8">
        <v>1062</v>
      </c>
      <c r="AQ227" s="7">
        <v>26880</v>
      </c>
      <c r="AR227" s="7">
        <v>35360</v>
      </c>
      <c r="AS227" s="7">
        <v>135090</v>
      </c>
      <c r="AT227" s="8">
        <v>0</v>
      </c>
      <c r="AU227" s="7">
        <v>42950</v>
      </c>
      <c r="AV227" s="7">
        <v>145870</v>
      </c>
      <c r="AW227" s="7"/>
      <c r="AX227" s="8">
        <v>0</v>
      </c>
      <c r="AY227" s="7">
        <v>1524960</v>
      </c>
      <c r="AZ227" s="8">
        <v>0</v>
      </c>
      <c r="BA227" s="7">
        <v>189000</v>
      </c>
      <c r="BB227" s="7">
        <v>268680</v>
      </c>
      <c r="BC227" s="8">
        <v>0</v>
      </c>
      <c r="BD227" s="8">
        <v>0</v>
      </c>
      <c r="BE227" s="8">
        <v>268680</v>
      </c>
      <c r="BF227" s="6">
        <v>0</v>
      </c>
      <c r="BG227" s="8">
        <v>189000</v>
      </c>
      <c r="BH227" s="8">
        <v>1524960</v>
      </c>
      <c r="BI227" s="8">
        <v>940</v>
      </c>
      <c r="BJ227" s="8">
        <v>0</v>
      </c>
      <c r="BK227" s="8">
        <v>0</v>
      </c>
      <c r="BL227" s="45">
        <v>3819240</v>
      </c>
      <c r="BM227" s="45">
        <v>1982640</v>
      </c>
      <c r="BN227" s="45">
        <v>5801880</v>
      </c>
      <c r="BO227" s="40" t="s">
        <v>443</v>
      </c>
      <c r="BP227" s="22" t="s">
        <v>516</v>
      </c>
      <c r="BQ227" s="52" t="s">
        <v>517</v>
      </c>
      <c r="BR227" s="55">
        <v>0</v>
      </c>
      <c r="BS227" s="50">
        <v>339.82779827798277</v>
      </c>
      <c r="BT227" s="80">
        <v>65.827628286003844</v>
      </c>
      <c r="BU227" s="75">
        <v>45.067650676506766</v>
      </c>
      <c r="BV227" s="14">
        <v>18.417384173841739</v>
      </c>
      <c r="BW227" s="14">
        <v>30.360217887893164</v>
      </c>
      <c r="BX227" s="14">
        <v>7.9124934106483922</v>
      </c>
      <c r="BY227" s="14">
        <v>2.518479470508991</v>
      </c>
      <c r="BZ227" s="14">
        <v>0</v>
      </c>
      <c r="CA227" s="14">
        <v>93.090259474023313</v>
      </c>
      <c r="CB227" s="14">
        <v>8.5438997247115331</v>
      </c>
      <c r="CC227" s="14">
        <v>101.63415919873485</v>
      </c>
      <c r="CD227" s="14">
        <v>0</v>
      </c>
      <c r="CE227" s="14">
        <v>15.737128799859427</v>
      </c>
      <c r="CF227" s="14">
        <v>89.319978914074852</v>
      </c>
      <c r="CG227" s="19">
        <v>9.5120951209512103</v>
      </c>
    </row>
    <row r="228" spans="1:85" ht="13.8" x14ac:dyDescent="0.3">
      <c r="A228" s="3" t="s">
        <v>443</v>
      </c>
      <c r="B228" s="4" t="s">
        <v>518</v>
      </c>
      <c r="C228" s="4" t="s">
        <v>519</v>
      </c>
      <c r="D228" s="5">
        <v>2304</v>
      </c>
      <c r="E228" s="6">
        <v>0</v>
      </c>
      <c r="F228" s="6">
        <v>18730</v>
      </c>
      <c r="G228" s="7">
        <v>4800</v>
      </c>
      <c r="H228" s="6">
        <v>0</v>
      </c>
      <c r="I228" s="6">
        <v>0</v>
      </c>
      <c r="J228" s="7">
        <v>0</v>
      </c>
      <c r="K228" s="7">
        <v>34830</v>
      </c>
      <c r="L228" s="8">
        <v>0</v>
      </c>
      <c r="M228" s="6">
        <v>0</v>
      </c>
      <c r="N228" s="7">
        <v>0</v>
      </c>
      <c r="O228" s="8">
        <v>0</v>
      </c>
      <c r="P228" s="6">
        <v>0</v>
      </c>
      <c r="Q228" s="6">
        <v>0</v>
      </c>
      <c r="R228" s="6">
        <v>0</v>
      </c>
      <c r="S228" s="7">
        <v>0</v>
      </c>
      <c r="T228" s="6">
        <v>0</v>
      </c>
      <c r="U228" s="6">
        <v>0</v>
      </c>
      <c r="V228" s="6">
        <v>0</v>
      </c>
      <c r="W228" s="7">
        <v>0</v>
      </c>
      <c r="X228" s="7">
        <v>0</v>
      </c>
      <c r="Y228" s="6">
        <v>35770</v>
      </c>
      <c r="Z228" s="7">
        <v>0</v>
      </c>
      <c r="AA228" s="7">
        <v>10050</v>
      </c>
      <c r="AB228" s="8">
        <v>0</v>
      </c>
      <c r="AC228" s="8">
        <v>0</v>
      </c>
      <c r="AD228" s="6">
        <v>0</v>
      </c>
      <c r="AE228" s="6">
        <v>0</v>
      </c>
      <c r="AF228" s="7">
        <v>0</v>
      </c>
      <c r="AG228" s="7">
        <v>2300</v>
      </c>
      <c r="AH228" s="7">
        <v>0</v>
      </c>
      <c r="AI228" s="8">
        <v>0</v>
      </c>
      <c r="AJ228" s="7">
        <v>0</v>
      </c>
      <c r="AK228" s="8">
        <v>0</v>
      </c>
      <c r="AL228" s="8">
        <v>0</v>
      </c>
      <c r="AM228" s="8">
        <v>0</v>
      </c>
      <c r="AN228" s="7">
        <v>0</v>
      </c>
      <c r="AO228" s="7">
        <v>0</v>
      </c>
      <c r="AP228" s="8">
        <v>0</v>
      </c>
      <c r="AQ228" s="7">
        <v>1147</v>
      </c>
      <c r="AR228" s="7">
        <v>0</v>
      </c>
      <c r="AS228" s="7">
        <v>0</v>
      </c>
      <c r="AT228" s="8">
        <v>0</v>
      </c>
      <c r="AU228" s="7">
        <v>0</v>
      </c>
      <c r="AV228" s="7">
        <v>0</v>
      </c>
      <c r="AW228" s="7"/>
      <c r="AX228" s="8">
        <v>0</v>
      </c>
      <c r="AY228" s="7">
        <v>1002650</v>
      </c>
      <c r="AZ228" s="8">
        <v>0</v>
      </c>
      <c r="BA228" s="7">
        <v>0</v>
      </c>
      <c r="BB228" s="7">
        <v>411220</v>
      </c>
      <c r="BC228" s="8">
        <v>0</v>
      </c>
      <c r="BD228" s="8">
        <v>0</v>
      </c>
      <c r="BE228" s="8">
        <v>411220</v>
      </c>
      <c r="BF228" s="6">
        <v>0</v>
      </c>
      <c r="BG228" s="8">
        <v>0</v>
      </c>
      <c r="BH228" s="8">
        <v>1002650</v>
      </c>
      <c r="BI228" s="8">
        <v>0</v>
      </c>
      <c r="BJ228" s="8">
        <v>0</v>
      </c>
      <c r="BK228" s="8">
        <v>0</v>
      </c>
      <c r="BL228" s="45">
        <v>107627</v>
      </c>
      <c r="BM228" s="45">
        <v>1413870</v>
      </c>
      <c r="BN228" s="45">
        <v>1521497</v>
      </c>
      <c r="BO228" s="40" t="s">
        <v>443</v>
      </c>
      <c r="BP228" s="22" t="s">
        <v>518</v>
      </c>
      <c r="BQ228" s="52" t="s">
        <v>519</v>
      </c>
      <c r="BR228" s="55">
        <v>20400</v>
      </c>
      <c r="BS228" s="50">
        <v>669.22612847222217</v>
      </c>
      <c r="BT228" s="80">
        <v>8.3032135090735633</v>
      </c>
      <c r="BU228" s="75">
        <v>8.1293402777777786</v>
      </c>
      <c r="BV228" s="14">
        <v>2.0833333333333335</v>
      </c>
      <c r="BW228" s="14">
        <v>30.642361111111111</v>
      </c>
      <c r="BX228" s="14">
        <v>0</v>
      </c>
      <c r="BY228" s="14">
        <v>0</v>
      </c>
      <c r="BZ228" s="14">
        <v>0</v>
      </c>
      <c r="CA228" s="14">
        <v>0</v>
      </c>
      <c r="CB228" s="14">
        <v>0</v>
      </c>
      <c r="CC228" s="14">
        <v>0</v>
      </c>
      <c r="CD228" s="14">
        <v>0</v>
      </c>
      <c r="CE228" s="14">
        <v>178.48090277777777</v>
      </c>
      <c r="CF228" s="14">
        <v>435.17795138888891</v>
      </c>
      <c r="CG228" s="19">
        <v>0</v>
      </c>
    </row>
    <row r="229" spans="1:85" ht="13.8" x14ac:dyDescent="0.3">
      <c r="A229" s="3" t="s">
        <v>443</v>
      </c>
      <c r="B229" s="4" t="s">
        <v>520</v>
      </c>
      <c r="C229" s="4" t="s">
        <v>521</v>
      </c>
      <c r="D229" s="5">
        <v>366</v>
      </c>
      <c r="E229" s="6">
        <v>0</v>
      </c>
      <c r="F229" s="6">
        <v>12820</v>
      </c>
      <c r="G229" s="7">
        <v>0</v>
      </c>
      <c r="H229" s="6">
        <v>0</v>
      </c>
      <c r="I229" s="6">
        <v>0</v>
      </c>
      <c r="J229" s="7">
        <v>0</v>
      </c>
      <c r="K229" s="7">
        <v>13600</v>
      </c>
      <c r="L229" s="8">
        <v>0</v>
      </c>
      <c r="M229" s="6">
        <v>0</v>
      </c>
      <c r="N229" s="7">
        <v>0</v>
      </c>
      <c r="O229" s="8">
        <v>0</v>
      </c>
      <c r="P229" s="6">
        <v>0</v>
      </c>
      <c r="Q229" s="6">
        <v>0</v>
      </c>
      <c r="R229" s="6">
        <v>0</v>
      </c>
      <c r="S229" s="7">
        <v>0</v>
      </c>
      <c r="T229" s="6">
        <v>0</v>
      </c>
      <c r="U229" s="6">
        <v>0</v>
      </c>
      <c r="V229" s="6">
        <v>0</v>
      </c>
      <c r="W229" s="7">
        <v>0</v>
      </c>
      <c r="X229" s="7">
        <v>21750</v>
      </c>
      <c r="Y229" s="6">
        <v>23000</v>
      </c>
      <c r="Z229" s="7">
        <v>16090</v>
      </c>
      <c r="AA229" s="7">
        <v>1400</v>
      </c>
      <c r="AB229" s="8">
        <v>0</v>
      </c>
      <c r="AC229" s="8">
        <v>0</v>
      </c>
      <c r="AD229" s="6">
        <v>0</v>
      </c>
      <c r="AE229" s="6">
        <v>0</v>
      </c>
      <c r="AF229" s="7">
        <v>0</v>
      </c>
      <c r="AG229" s="7">
        <v>895</v>
      </c>
      <c r="AH229" s="7">
        <v>520</v>
      </c>
      <c r="AI229" s="8">
        <v>0</v>
      </c>
      <c r="AJ229" s="7">
        <v>0</v>
      </c>
      <c r="AK229" s="8">
        <v>0</v>
      </c>
      <c r="AL229" s="8">
        <v>0</v>
      </c>
      <c r="AM229" s="8">
        <v>0</v>
      </c>
      <c r="AN229" s="7">
        <v>0</v>
      </c>
      <c r="AO229" s="7">
        <v>0</v>
      </c>
      <c r="AP229" s="8">
        <v>0</v>
      </c>
      <c r="AQ229" s="7">
        <v>600</v>
      </c>
      <c r="AR229" s="7">
        <v>180</v>
      </c>
      <c r="AS229" s="7">
        <v>0</v>
      </c>
      <c r="AT229" s="8">
        <v>22960</v>
      </c>
      <c r="AU229" s="7">
        <v>0</v>
      </c>
      <c r="AV229" s="7">
        <v>0</v>
      </c>
      <c r="AW229" s="7"/>
      <c r="AX229" s="8">
        <v>0</v>
      </c>
      <c r="AY229" s="7">
        <v>41180</v>
      </c>
      <c r="AZ229" s="8">
        <v>0</v>
      </c>
      <c r="BA229" s="7">
        <v>0</v>
      </c>
      <c r="BB229" s="7">
        <v>6500</v>
      </c>
      <c r="BC229" s="8">
        <v>0</v>
      </c>
      <c r="BD229" s="8">
        <v>6500</v>
      </c>
      <c r="BE229" s="8">
        <v>0</v>
      </c>
      <c r="BF229" s="6">
        <v>0</v>
      </c>
      <c r="BG229" s="8">
        <v>0</v>
      </c>
      <c r="BH229" s="8">
        <v>41180</v>
      </c>
      <c r="BI229" s="8">
        <v>0</v>
      </c>
      <c r="BJ229" s="8">
        <v>0</v>
      </c>
      <c r="BK229" s="8">
        <v>0</v>
      </c>
      <c r="BL229" s="45">
        <v>120315</v>
      </c>
      <c r="BM229" s="45">
        <v>41180</v>
      </c>
      <c r="BN229" s="45">
        <v>161495</v>
      </c>
      <c r="BO229" s="40" t="s">
        <v>443</v>
      </c>
      <c r="BP229" s="22" t="s">
        <v>520</v>
      </c>
      <c r="BQ229" s="52" t="s">
        <v>521</v>
      </c>
      <c r="BR229" s="55">
        <v>0</v>
      </c>
      <c r="BS229" s="50">
        <v>441.24316939890713</v>
      </c>
      <c r="BT229" s="80">
        <v>74.500758537416019</v>
      </c>
      <c r="BU229" s="75">
        <v>94.453551912568301</v>
      </c>
      <c r="BV229" s="14">
        <v>62.732240437158467</v>
      </c>
      <c r="BW229" s="14">
        <v>100</v>
      </c>
      <c r="BX229" s="14">
        <v>0</v>
      </c>
      <c r="BY229" s="14">
        <v>0</v>
      </c>
      <c r="BZ229" s="14">
        <v>0</v>
      </c>
      <c r="CA229" s="14">
        <v>43.961748633879779</v>
      </c>
      <c r="CB229" s="14">
        <v>0</v>
      </c>
      <c r="CC229" s="14">
        <v>43.961748633879779</v>
      </c>
      <c r="CD229" s="14">
        <v>17.759562841530055</v>
      </c>
      <c r="CE229" s="14">
        <v>0</v>
      </c>
      <c r="CF229" s="14">
        <v>112.51366120218579</v>
      </c>
      <c r="CG229" s="19">
        <v>0</v>
      </c>
    </row>
    <row r="230" spans="1:85" ht="14.4" thickBot="1" x14ac:dyDescent="0.35">
      <c r="A230" s="24" t="s">
        <v>443</v>
      </c>
      <c r="B230" s="25" t="s">
        <v>522</v>
      </c>
      <c r="C230" s="25" t="s">
        <v>523</v>
      </c>
      <c r="D230" s="26">
        <v>2018</v>
      </c>
      <c r="E230" s="27">
        <v>55</v>
      </c>
      <c r="F230" s="27">
        <v>4140</v>
      </c>
      <c r="G230" s="27">
        <v>41200</v>
      </c>
      <c r="H230" s="28">
        <v>0</v>
      </c>
      <c r="I230" s="29">
        <v>0</v>
      </c>
      <c r="J230" s="30">
        <v>0</v>
      </c>
      <c r="K230" s="27">
        <v>65920</v>
      </c>
      <c r="L230" s="27">
        <v>118</v>
      </c>
      <c r="M230" s="29">
        <v>0</v>
      </c>
      <c r="N230" s="27">
        <v>770</v>
      </c>
      <c r="O230" s="28">
        <v>0</v>
      </c>
      <c r="P230" s="28">
        <v>0</v>
      </c>
      <c r="Q230" s="28">
        <v>0</v>
      </c>
      <c r="R230" s="28">
        <v>0</v>
      </c>
      <c r="S230" s="28">
        <v>0</v>
      </c>
      <c r="T230" s="28">
        <v>0</v>
      </c>
      <c r="U230" s="28">
        <v>0</v>
      </c>
      <c r="V230" s="28">
        <v>0</v>
      </c>
      <c r="W230" s="29">
        <v>0</v>
      </c>
      <c r="X230" s="27">
        <v>77700</v>
      </c>
      <c r="Y230" s="27">
        <v>390</v>
      </c>
      <c r="Z230" s="27">
        <v>218930</v>
      </c>
      <c r="AA230" s="27">
        <v>5570</v>
      </c>
      <c r="AB230" s="28">
        <v>0</v>
      </c>
      <c r="AC230" s="28">
        <v>0</v>
      </c>
      <c r="AD230" s="28">
        <v>0</v>
      </c>
      <c r="AE230" s="28">
        <v>0</v>
      </c>
      <c r="AF230" s="29">
        <v>0</v>
      </c>
      <c r="AG230" s="27">
        <v>1360</v>
      </c>
      <c r="AH230" s="27">
        <v>1310</v>
      </c>
      <c r="AI230" s="29">
        <v>0</v>
      </c>
      <c r="AJ230" s="29">
        <v>0</v>
      </c>
      <c r="AK230" s="28">
        <v>0</v>
      </c>
      <c r="AL230" s="28">
        <v>0</v>
      </c>
      <c r="AM230" s="28">
        <v>0</v>
      </c>
      <c r="AN230" s="27">
        <v>256</v>
      </c>
      <c r="AO230" s="27">
        <v>1065</v>
      </c>
      <c r="AP230" s="27">
        <v>192</v>
      </c>
      <c r="AQ230" s="27">
        <v>3360</v>
      </c>
      <c r="AR230" s="27">
        <v>5070</v>
      </c>
      <c r="AS230" s="27">
        <v>10280</v>
      </c>
      <c r="AT230" s="28">
        <v>0</v>
      </c>
      <c r="AU230" s="27">
        <v>4070</v>
      </c>
      <c r="AV230" s="27">
        <v>12990</v>
      </c>
      <c r="AW230" s="27"/>
      <c r="AX230" s="28">
        <v>0</v>
      </c>
      <c r="AY230" s="27">
        <v>114540</v>
      </c>
      <c r="AZ230" s="28">
        <v>0</v>
      </c>
      <c r="BA230" s="27">
        <v>4730</v>
      </c>
      <c r="BB230" s="27">
        <v>14060</v>
      </c>
      <c r="BC230" s="28">
        <v>0</v>
      </c>
      <c r="BD230" s="28">
        <v>0</v>
      </c>
      <c r="BE230" s="28">
        <v>14060</v>
      </c>
      <c r="BF230" s="29">
        <v>0</v>
      </c>
      <c r="BG230" s="28">
        <v>4730</v>
      </c>
      <c r="BH230" s="28">
        <v>114540</v>
      </c>
      <c r="BI230" s="29">
        <v>0</v>
      </c>
      <c r="BJ230" s="28">
        <v>0</v>
      </c>
      <c r="BK230" s="28">
        <v>0</v>
      </c>
      <c r="BL230" s="46">
        <v>454746</v>
      </c>
      <c r="BM230" s="46">
        <v>133330</v>
      </c>
      <c r="BN230" s="46">
        <v>588076</v>
      </c>
      <c r="BO230" s="41" t="s">
        <v>443</v>
      </c>
      <c r="BP230" s="31" t="s">
        <v>522</v>
      </c>
      <c r="BQ230" s="53" t="s">
        <v>523</v>
      </c>
      <c r="BR230" s="56">
        <v>0</v>
      </c>
      <c r="BS230" s="51">
        <v>291.41526263627355</v>
      </c>
      <c r="BT230" s="81">
        <v>77.327760357504815</v>
      </c>
      <c r="BU230" s="76">
        <v>40.555004955401387</v>
      </c>
      <c r="BV230" s="32">
        <v>20.41625371655104</v>
      </c>
      <c r="BW230" s="32">
        <v>32.859266600594651</v>
      </c>
      <c r="BX230" s="32">
        <v>5.0941526263627352</v>
      </c>
      <c r="BY230" s="32">
        <v>2.0168483647175419</v>
      </c>
      <c r="BZ230" s="32">
        <v>0</v>
      </c>
      <c r="CA230" s="32">
        <v>108.48860257680872</v>
      </c>
      <c r="CB230" s="32">
        <v>6.4370664023785924</v>
      </c>
      <c r="CC230" s="32">
        <v>114.92566897918731</v>
      </c>
      <c r="CD230" s="32">
        <v>0</v>
      </c>
      <c r="CE230" s="32">
        <v>6.9672943508424181</v>
      </c>
      <c r="CF230" s="32">
        <v>56.759167492566895</v>
      </c>
      <c r="CG230" s="33">
        <v>0</v>
      </c>
    </row>
    <row r="231" spans="1:85" ht="14.4" thickBot="1" x14ac:dyDescent="0.35">
      <c r="A231" s="34"/>
      <c r="B231" s="35" t="s">
        <v>528</v>
      </c>
      <c r="C231" s="35">
        <v>11</v>
      </c>
      <c r="D231" s="36">
        <v>1538055</v>
      </c>
      <c r="E231" s="37">
        <v>12316.77</v>
      </c>
      <c r="F231" s="36">
        <v>31554194</v>
      </c>
      <c r="G231" s="36">
        <v>17141838</v>
      </c>
      <c r="H231" s="37">
        <v>4438280</v>
      </c>
      <c r="I231" s="37">
        <v>752324.35</v>
      </c>
      <c r="J231" s="37">
        <v>37774764</v>
      </c>
      <c r="K231" s="36">
        <v>42689363.390000008</v>
      </c>
      <c r="L231" s="37">
        <v>6845</v>
      </c>
      <c r="M231" s="37">
        <v>5577</v>
      </c>
      <c r="N231" s="37">
        <v>431516</v>
      </c>
      <c r="O231" s="38">
        <v>538</v>
      </c>
      <c r="P231" s="38">
        <v>1080</v>
      </c>
      <c r="Q231" s="38">
        <v>542</v>
      </c>
      <c r="R231" s="38">
        <v>16920</v>
      </c>
      <c r="S231" s="38">
        <v>41369</v>
      </c>
      <c r="T231" s="38">
        <v>588</v>
      </c>
      <c r="U231" s="38">
        <v>0</v>
      </c>
      <c r="V231" s="38">
        <v>763306.11</v>
      </c>
      <c r="W231" s="38">
        <v>14087925</v>
      </c>
      <c r="X231" s="38">
        <v>68781894.320000008</v>
      </c>
      <c r="Y231" s="36">
        <v>7150840</v>
      </c>
      <c r="Z231" s="38">
        <v>154523165</v>
      </c>
      <c r="AA231" s="36">
        <v>5003629.2300000004</v>
      </c>
      <c r="AB231" s="38">
        <v>1996</v>
      </c>
      <c r="AC231" s="38">
        <v>621</v>
      </c>
      <c r="AD231" s="38">
        <v>485</v>
      </c>
      <c r="AE231" s="38">
        <v>2596</v>
      </c>
      <c r="AF231" s="37">
        <v>50490.26</v>
      </c>
      <c r="AG231" s="36">
        <v>1728296.9300000002</v>
      </c>
      <c r="AH231" s="38">
        <v>661716.05999999982</v>
      </c>
      <c r="AI231" s="37">
        <v>50793.009999999995</v>
      </c>
      <c r="AJ231" s="38">
        <v>149827.1</v>
      </c>
      <c r="AK231" s="38">
        <v>82739</v>
      </c>
      <c r="AL231" s="38">
        <v>3571</v>
      </c>
      <c r="AM231" s="38">
        <v>53525</v>
      </c>
      <c r="AN231" s="38">
        <v>80455.490000000005</v>
      </c>
      <c r="AO231" s="38">
        <v>361115.77000000008</v>
      </c>
      <c r="AP231" s="38">
        <v>30290.2</v>
      </c>
      <c r="AQ231" s="36">
        <v>2096769.05</v>
      </c>
      <c r="AR231" s="38">
        <v>3171336.77</v>
      </c>
      <c r="AS231" s="38">
        <v>22835734.300000001</v>
      </c>
      <c r="AT231" s="38">
        <v>960779.8</v>
      </c>
      <c r="AU231" s="38">
        <v>4635561.1999999993</v>
      </c>
      <c r="AV231" s="38">
        <v>66630844.949999996</v>
      </c>
      <c r="AW231" s="38"/>
      <c r="AX231" s="38">
        <v>70760</v>
      </c>
      <c r="AY231" s="36">
        <v>219174839</v>
      </c>
      <c r="AZ231" s="38">
        <v>316238</v>
      </c>
      <c r="BA231" s="38">
        <v>30844296</v>
      </c>
      <c r="BB231" s="36">
        <v>19844679.370000001</v>
      </c>
      <c r="BC231" s="38">
        <v>128033535</v>
      </c>
      <c r="BD231" s="38">
        <v>14607910.300000003</v>
      </c>
      <c r="BE231" s="36">
        <v>6235180.1100000013</v>
      </c>
      <c r="BF231" s="36">
        <v>8682861</v>
      </c>
      <c r="BG231" s="38">
        <v>23395055</v>
      </c>
      <c r="BH231" s="36">
        <v>244904379</v>
      </c>
      <c r="BI231" s="38">
        <v>6890</v>
      </c>
      <c r="BJ231" s="38">
        <v>12291310</v>
      </c>
      <c r="BK231" s="38">
        <v>69220</v>
      </c>
      <c r="BL231" s="47">
        <v>512059130.36000007</v>
      </c>
      <c r="BM231" s="47">
        <v>274603834.11000001</v>
      </c>
      <c r="BN231" s="47">
        <v>786662964.47000003</v>
      </c>
      <c r="BO231" s="42"/>
      <c r="BP231" s="35" t="s">
        <v>528</v>
      </c>
      <c r="BQ231" s="54">
        <v>11</v>
      </c>
      <c r="BR231" s="57">
        <v>10615638</v>
      </c>
      <c r="BS231" s="42">
        <v>518.36807036809478</v>
      </c>
      <c r="BT231" s="82">
        <v>65.557355576925474</v>
      </c>
      <c r="BU231" s="77">
        <v>65.23569594065232</v>
      </c>
      <c r="BV231" s="38">
        <v>11.769811742753022</v>
      </c>
      <c r="BW231" s="38">
        <v>32.404695144191855</v>
      </c>
      <c r="BX231" s="38">
        <v>17.732795186127934</v>
      </c>
      <c r="BY231" s="38">
        <v>3.5030512888030656</v>
      </c>
      <c r="BZ231" s="38">
        <v>24.560086602884812</v>
      </c>
      <c r="CA231" s="38">
        <v>100.46660555051672</v>
      </c>
      <c r="CB231" s="38">
        <v>43.321496923061915</v>
      </c>
      <c r="CC231" s="38">
        <v>143.78810247357865</v>
      </c>
      <c r="CD231" s="38">
        <v>9.4976514493955051</v>
      </c>
      <c r="CE231" s="38">
        <v>4.0539383247023038</v>
      </c>
      <c r="CF231" s="38">
        <v>159.22992285711499</v>
      </c>
      <c r="CG231" s="39">
        <v>9.6558517803329522</v>
      </c>
    </row>
    <row r="232" spans="1:85" ht="13.8" x14ac:dyDescent="0.3">
      <c r="A232" s="1"/>
      <c r="B232" s="1"/>
      <c r="C232" s="1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R232" s="2"/>
      <c r="BS232" s="2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</row>
    <row r="233" spans="1:85" ht="13.8" x14ac:dyDescent="0.3">
      <c r="A233" s="1"/>
      <c r="B233" s="1"/>
      <c r="C233" s="1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R233" s="2"/>
      <c r="BS233" s="2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</row>
    <row r="234" spans="1:85" ht="14.4" thickBot="1" x14ac:dyDescent="0.35">
      <c r="A234" s="1"/>
      <c r="B234" s="1"/>
      <c r="C234" s="1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R234" s="2"/>
      <c r="BS234" s="2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</row>
    <row r="235" spans="1:85" ht="14.4" thickBot="1" x14ac:dyDescent="0.3">
      <c r="A235" s="15" t="s">
        <v>0</v>
      </c>
      <c r="B235" s="16" t="s">
        <v>1</v>
      </c>
      <c r="C235" s="16" t="s">
        <v>2</v>
      </c>
      <c r="D235" s="17" t="s">
        <v>3</v>
      </c>
      <c r="E235" s="17" t="s">
        <v>4</v>
      </c>
      <c r="F235" s="17" t="s">
        <v>5</v>
      </c>
      <c r="G235" s="17" t="s">
        <v>6</v>
      </c>
      <c r="H235" s="17" t="s">
        <v>7</v>
      </c>
      <c r="I235" s="17" t="s">
        <v>8</v>
      </c>
      <c r="J235" s="17" t="s">
        <v>9</v>
      </c>
      <c r="K235" s="17" t="s">
        <v>10</v>
      </c>
      <c r="L235" s="17" t="s">
        <v>11</v>
      </c>
      <c r="M235" s="17" t="s">
        <v>12</v>
      </c>
      <c r="N235" s="17" t="s">
        <v>13</v>
      </c>
      <c r="O235" s="17" t="s">
        <v>14</v>
      </c>
      <c r="P235" s="17" t="s">
        <v>15</v>
      </c>
      <c r="Q235" s="17" t="s">
        <v>16</v>
      </c>
      <c r="R235" s="17" t="s">
        <v>17</v>
      </c>
      <c r="S235" s="17" t="s">
        <v>18</v>
      </c>
      <c r="T235" s="17" t="s">
        <v>19</v>
      </c>
      <c r="U235" s="17" t="s">
        <v>20</v>
      </c>
      <c r="V235" s="17" t="s">
        <v>21</v>
      </c>
      <c r="W235" s="17" t="s">
        <v>22</v>
      </c>
      <c r="X235" s="17" t="s">
        <v>23</v>
      </c>
      <c r="Y235" s="17" t="s">
        <v>24</v>
      </c>
      <c r="Z235" s="17" t="s">
        <v>25</v>
      </c>
      <c r="AA235" s="17" t="s">
        <v>26</v>
      </c>
      <c r="AB235" s="17" t="s">
        <v>27</v>
      </c>
      <c r="AC235" s="17" t="s">
        <v>28</v>
      </c>
      <c r="AD235" s="17" t="s">
        <v>29</v>
      </c>
      <c r="AE235" s="17" t="s">
        <v>30</v>
      </c>
      <c r="AF235" s="17" t="s">
        <v>31</v>
      </c>
      <c r="AG235" s="17" t="s">
        <v>32</v>
      </c>
      <c r="AH235" s="17" t="s">
        <v>33</v>
      </c>
      <c r="AI235" s="17" t="s">
        <v>34</v>
      </c>
      <c r="AJ235" s="17" t="s">
        <v>35</v>
      </c>
      <c r="AK235" s="17" t="s">
        <v>36</v>
      </c>
      <c r="AL235" s="17" t="s">
        <v>37</v>
      </c>
      <c r="AM235" s="17" t="s">
        <v>38</v>
      </c>
      <c r="AN235" s="17" t="s">
        <v>39</v>
      </c>
      <c r="AO235" s="17" t="s">
        <v>40</v>
      </c>
      <c r="AP235" s="17" t="s">
        <v>41</v>
      </c>
      <c r="AQ235" s="17" t="s">
        <v>42</v>
      </c>
      <c r="AR235" s="17" t="s">
        <v>43</v>
      </c>
      <c r="AS235" s="17" t="s">
        <v>44</v>
      </c>
      <c r="AT235" s="17" t="s">
        <v>45</v>
      </c>
      <c r="AU235" s="17" t="s">
        <v>46</v>
      </c>
      <c r="AV235" s="17" t="s">
        <v>47</v>
      </c>
      <c r="AW235" s="17"/>
      <c r="AX235" s="17" t="s">
        <v>48</v>
      </c>
      <c r="AY235" s="17" t="s">
        <v>49</v>
      </c>
      <c r="AZ235" s="17" t="s">
        <v>50</v>
      </c>
      <c r="BA235" s="17" t="s">
        <v>51</v>
      </c>
      <c r="BB235" s="17" t="s">
        <v>52</v>
      </c>
      <c r="BC235" s="17" t="s">
        <v>53</v>
      </c>
      <c r="BD235" s="17" t="s">
        <v>54</v>
      </c>
      <c r="BE235" s="17" t="s">
        <v>55</v>
      </c>
      <c r="BF235" s="17" t="s">
        <v>56</v>
      </c>
      <c r="BG235" s="17" t="s">
        <v>57</v>
      </c>
      <c r="BH235" s="17"/>
      <c r="BI235" s="17" t="s">
        <v>58</v>
      </c>
      <c r="BJ235" s="17" t="s">
        <v>59</v>
      </c>
      <c r="BK235" s="17" t="s">
        <v>60</v>
      </c>
      <c r="BL235" s="43" t="s">
        <v>526</v>
      </c>
      <c r="BM235" s="43" t="s">
        <v>558</v>
      </c>
      <c r="BN235" s="43" t="s">
        <v>527</v>
      </c>
      <c r="BO235" s="73"/>
      <c r="BP235" s="62"/>
      <c r="BQ235" s="63"/>
      <c r="BR235" s="43"/>
      <c r="BS235" s="48" t="s">
        <v>529</v>
      </c>
      <c r="BT235" s="79" t="s">
        <v>563</v>
      </c>
      <c r="BU235" s="74" t="s">
        <v>530</v>
      </c>
      <c r="BV235" s="17" t="s">
        <v>531</v>
      </c>
      <c r="BW235" s="17" t="s">
        <v>532</v>
      </c>
      <c r="BX235" s="17" t="s">
        <v>533</v>
      </c>
      <c r="BY235" s="17" t="s">
        <v>534</v>
      </c>
      <c r="BZ235" s="17" t="s">
        <v>541</v>
      </c>
      <c r="CA235" s="17" t="s">
        <v>535</v>
      </c>
      <c r="CB235" s="17" t="s">
        <v>536</v>
      </c>
      <c r="CC235" s="17" t="s">
        <v>537</v>
      </c>
      <c r="CD235" s="17" t="s">
        <v>538</v>
      </c>
      <c r="CE235" s="17"/>
      <c r="CF235" s="17" t="s">
        <v>539</v>
      </c>
      <c r="CG235" s="18" t="s">
        <v>540</v>
      </c>
    </row>
    <row r="236" spans="1:85" ht="14.4" thickBot="1" x14ac:dyDescent="0.35">
      <c r="A236" s="64" t="s">
        <v>524</v>
      </c>
      <c r="B236" s="65" t="s">
        <v>525</v>
      </c>
      <c r="C236" s="65">
        <v>9051035</v>
      </c>
      <c r="D236" s="66">
        <v>1343</v>
      </c>
      <c r="E236" s="67">
        <v>0</v>
      </c>
      <c r="F236" s="66">
        <v>0</v>
      </c>
      <c r="G236" s="66">
        <v>16940</v>
      </c>
      <c r="H236" s="67">
        <v>25909</v>
      </c>
      <c r="I236" s="67">
        <v>0</v>
      </c>
      <c r="J236" s="67">
        <v>0</v>
      </c>
      <c r="K236" s="66">
        <v>18250</v>
      </c>
      <c r="L236" s="67">
        <v>0</v>
      </c>
      <c r="M236" s="67">
        <v>0</v>
      </c>
      <c r="N236" s="67">
        <v>0</v>
      </c>
      <c r="O236" s="20">
        <v>0</v>
      </c>
      <c r="P236" s="20">
        <v>0</v>
      </c>
      <c r="Q236" s="20">
        <v>0</v>
      </c>
      <c r="R236" s="20">
        <v>0</v>
      </c>
      <c r="S236" s="20">
        <v>0</v>
      </c>
      <c r="T236" s="20">
        <v>0</v>
      </c>
      <c r="U236" s="20">
        <v>0</v>
      </c>
      <c r="V236" s="20">
        <v>0</v>
      </c>
      <c r="W236" s="20">
        <v>0</v>
      </c>
      <c r="X236" s="20">
        <v>46300</v>
      </c>
      <c r="Y236" s="66">
        <v>0</v>
      </c>
      <c r="Z236" s="20">
        <v>0</v>
      </c>
      <c r="AA236" s="66">
        <v>0</v>
      </c>
      <c r="AB236" s="20">
        <v>0</v>
      </c>
      <c r="AC236" s="20">
        <v>0</v>
      </c>
      <c r="AD236" s="20">
        <v>0</v>
      </c>
      <c r="AE236" s="20">
        <v>0</v>
      </c>
      <c r="AF236" s="67">
        <v>0</v>
      </c>
      <c r="AG236" s="66">
        <v>2890</v>
      </c>
      <c r="AH236" s="20">
        <v>0</v>
      </c>
      <c r="AI236" s="67">
        <v>0</v>
      </c>
      <c r="AJ236" s="20">
        <v>0</v>
      </c>
      <c r="AK236" s="20">
        <v>0</v>
      </c>
      <c r="AL236" s="20">
        <v>0</v>
      </c>
      <c r="AM236" s="20">
        <v>0</v>
      </c>
      <c r="AN236" s="20">
        <v>0</v>
      </c>
      <c r="AO236" s="20">
        <v>0</v>
      </c>
      <c r="AP236" s="20">
        <v>0</v>
      </c>
      <c r="AQ236" s="66">
        <v>1920</v>
      </c>
      <c r="AR236" s="20">
        <v>800</v>
      </c>
      <c r="AS236" s="20">
        <v>0</v>
      </c>
      <c r="AT236" s="20">
        <v>0</v>
      </c>
      <c r="AU236" s="20">
        <v>0</v>
      </c>
      <c r="AV236" s="20">
        <v>11200</v>
      </c>
      <c r="AW236" s="20"/>
      <c r="AX236" s="20">
        <v>0</v>
      </c>
      <c r="AY236" s="66">
        <v>0</v>
      </c>
      <c r="AZ236" s="20">
        <v>0</v>
      </c>
      <c r="BA236" s="20">
        <v>0</v>
      </c>
      <c r="BB236" s="66">
        <v>0</v>
      </c>
      <c r="BC236" s="20">
        <v>0</v>
      </c>
      <c r="BD236" s="20">
        <v>0</v>
      </c>
      <c r="BE236" s="66">
        <v>27910</v>
      </c>
      <c r="BF236" s="66">
        <v>0</v>
      </c>
      <c r="BG236" s="20">
        <v>0</v>
      </c>
      <c r="BH236" s="66">
        <v>114540</v>
      </c>
      <c r="BI236" s="20">
        <v>0</v>
      </c>
      <c r="BJ236" s="20">
        <v>0</v>
      </c>
      <c r="BK236" s="20">
        <v>0</v>
      </c>
      <c r="BL236" s="68">
        <v>124209</v>
      </c>
      <c r="BM236" s="68">
        <v>142450</v>
      </c>
      <c r="BN236" s="68">
        <v>266659</v>
      </c>
      <c r="BO236" s="69" t="s">
        <v>524</v>
      </c>
      <c r="BP236" s="65"/>
      <c r="BQ236" s="70"/>
      <c r="BR236" s="71"/>
      <c r="BS236" s="72">
        <v>198.5547282204021</v>
      </c>
      <c r="BT236" s="83">
        <v>46.579714166782296</v>
      </c>
      <c r="BU236" s="78">
        <v>34.47505584512286</v>
      </c>
      <c r="BV236" s="20">
        <v>12.613551749813849</v>
      </c>
      <c r="BW236" s="20">
        <v>13.58897989575577</v>
      </c>
      <c r="BX236" s="20">
        <v>19.291883842144454</v>
      </c>
      <c r="BY236" s="20">
        <v>0</v>
      </c>
      <c r="BZ236" s="20">
        <v>0</v>
      </c>
      <c r="CA236" s="20">
        <v>0</v>
      </c>
      <c r="CB236" s="20">
        <v>8.339538346984364</v>
      </c>
      <c r="CC236" s="20">
        <v>8.339538346984364</v>
      </c>
      <c r="CD236" s="20">
        <v>0</v>
      </c>
      <c r="CE236" s="20">
        <v>20.781831720029786</v>
      </c>
      <c r="CF236" s="20">
        <v>85.286671630677588</v>
      </c>
      <c r="CG236" s="21">
        <v>0</v>
      </c>
    </row>
  </sheetData>
  <conditionalFormatting sqref="BS1:BS236">
    <cfRule type="cellIs" dxfId="4" priority="3" operator="greaterThan">
      <formula>1000</formula>
    </cfRule>
  </conditionalFormatting>
  <conditionalFormatting sqref="BT1:BT236">
    <cfRule type="cellIs" dxfId="3" priority="1" operator="greaterThan">
      <formula>65</formula>
    </cfRule>
  </conditionalFormatting>
  <conditionalFormatting sqref="BU1:CG231 BU235:CG236">
    <cfRule type="cellIs" dxfId="2" priority="2" operator="greaterThan">
      <formula>200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2017</vt:lpstr>
      <vt:lpstr>CER</vt:lpstr>
      <vt:lpstr>PU</vt:lpstr>
      <vt:lpstr>AN</vt:lpstr>
      <vt:lpstr>MC</vt:lpstr>
      <vt:lpstr>FM</vt:lpstr>
      <vt:lpstr>AP</vt:lpstr>
      <vt:lpstr>AR Sestino</vt:lpstr>
      <vt:lpstr>DATI</vt:lpstr>
      <vt:lpstr>RIEPILOGO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BOCCAROSSA</dc:creator>
  <cp:lastModifiedBy>Massimiliano Boccarossa</cp:lastModifiedBy>
  <cp:lastPrinted>2018-04-05T16:05:44Z</cp:lastPrinted>
  <dcterms:created xsi:type="dcterms:W3CDTF">2018-03-14T12:12:14Z</dcterms:created>
  <dcterms:modified xsi:type="dcterms:W3CDTF">2025-03-03T14:37:14Z</dcterms:modified>
</cp:coreProperties>
</file>