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\ARPAM\FILE\"/>
    </mc:Choice>
  </mc:AlternateContent>
  <xr:revisionPtr revIDLastSave="0" documentId="13_ncr:1_{4B0D6DFA-60C2-4704-A66D-8CE6D58AD129}" xr6:coauthVersionLast="47" xr6:coauthVersionMax="47" xr10:uidLastSave="{00000000-0000-0000-0000-000000000000}"/>
  <bookViews>
    <workbookView xWindow="-108" yWindow="-108" windowWidth="23256" windowHeight="12456" tabRatio="788" xr2:uid="{00000000-000D-0000-FFFF-FFFF00000000}"/>
  </bookViews>
  <sheets>
    <sheet name="2020" sheetId="1" r:id="rId1"/>
    <sheet name="RD%" sheetId="11" r:id="rId2"/>
    <sheet name="CODICI EER RD" sheetId="2" r:id="rId3"/>
    <sheet name="FASCE ECOTASSA" sheetId="12" r:id="rId4"/>
    <sheet name="Sestino (AR)" sheetId="13" r:id="rId5"/>
    <sheet name="RIEPILOGO ATA + PROVINCE" sheetId="15" r:id="rId6"/>
  </sheets>
  <definedNames>
    <definedName name="_xlnm._FilterDatabase" localSheetId="0" hidden="1">'2020'!$B$1:$DF$230</definedName>
    <definedName name="_xlnm._FilterDatabase" localSheetId="1" hidden="1">'RD%'!$A$1:$D$230</definedName>
  </definedNames>
  <calcPr calcId="191029"/>
</workbook>
</file>

<file path=xl/calcChain.xml><?xml version="1.0" encoding="utf-8"?>
<calcChain xmlns="http://schemas.openxmlformats.org/spreadsheetml/2006/main">
  <c r="G25" i="15" l="1"/>
  <c r="F25" i="15"/>
  <c r="G24" i="15"/>
  <c r="F24" i="15"/>
  <c r="G23" i="15"/>
  <c r="F23" i="15"/>
  <c r="G22" i="15"/>
  <c r="F22" i="15"/>
  <c r="G21" i="15"/>
  <c r="F21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6" i="15"/>
  <c r="F6" i="15"/>
  <c r="G5" i="15"/>
  <c r="F5" i="15"/>
  <c r="G4" i="15"/>
  <c r="F4" i="15"/>
  <c r="G3" i="15"/>
  <c r="F3" i="15"/>
  <c r="G2" i="15"/>
  <c r="F2" i="15"/>
  <c r="C7" i="15"/>
  <c r="G26" i="15" l="1"/>
  <c r="G17" i="15"/>
  <c r="H25" i="15"/>
  <c r="I25" i="15"/>
  <c r="I24" i="15"/>
  <c r="H24" i="15"/>
  <c r="I23" i="15"/>
  <c r="H23" i="15"/>
  <c r="I22" i="15"/>
  <c r="H22" i="15"/>
  <c r="I21" i="15"/>
  <c r="H21" i="15"/>
  <c r="F26" i="15"/>
  <c r="E26" i="15"/>
  <c r="D26" i="15"/>
  <c r="C26" i="15"/>
  <c r="B26" i="15"/>
  <c r="H12" i="15"/>
  <c r="I12" i="15"/>
  <c r="H13" i="15"/>
  <c r="I13" i="15"/>
  <c r="H14" i="15"/>
  <c r="I14" i="15"/>
  <c r="H15" i="15"/>
  <c r="I15" i="15"/>
  <c r="H16" i="15"/>
  <c r="I16" i="15"/>
  <c r="I11" i="15"/>
  <c r="H11" i="15"/>
  <c r="H3" i="15"/>
  <c r="I3" i="15"/>
  <c r="H4" i="15"/>
  <c r="I4" i="15"/>
  <c r="H5" i="15"/>
  <c r="I5" i="15"/>
  <c r="H6" i="15"/>
  <c r="I6" i="15"/>
  <c r="I2" i="15"/>
  <c r="H2" i="15"/>
  <c r="B17" i="15"/>
  <c r="C17" i="15"/>
  <c r="D17" i="15"/>
  <c r="E17" i="15"/>
  <c r="F17" i="15"/>
  <c r="B7" i="15"/>
  <c r="D7" i="15"/>
  <c r="E7" i="15"/>
  <c r="F7" i="15"/>
  <c r="G7" i="15"/>
  <c r="DA233" i="1"/>
  <c r="CZ233" i="1"/>
  <c r="BL230" i="1"/>
  <c r="BL237" i="1" s="1"/>
  <c r="H26" i="15" l="1"/>
  <c r="I26" i="15"/>
  <c r="I7" i="15"/>
  <c r="I17" i="15"/>
  <c r="H7" i="15"/>
  <c r="H17" i="15"/>
  <c r="DD233" i="1"/>
  <c r="DF233" i="1" s="1"/>
  <c r="DC233" i="1"/>
  <c r="DE233" i="1" s="1"/>
  <c r="CZ229" i="1"/>
  <c r="CZ228" i="1"/>
  <c r="CZ227" i="1"/>
  <c r="CZ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Z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Z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Z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Z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Z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Z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Z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Z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Z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Z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Z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Z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Z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Z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Z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Z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Z5" i="1"/>
  <c r="CZ4" i="1"/>
  <c r="CZ3" i="1"/>
  <c r="CZ2" i="1"/>
  <c r="CZ230" i="1" l="1"/>
  <c r="DB230" i="1" l="1"/>
  <c r="DA229" i="1"/>
  <c r="DA228" i="1"/>
  <c r="DD228" i="1" s="1"/>
  <c r="DF228" i="1" s="1"/>
  <c r="DA227" i="1"/>
  <c r="DA226" i="1"/>
  <c r="DA225" i="1"/>
  <c r="DA224" i="1"/>
  <c r="DD224" i="1" s="1"/>
  <c r="DF224" i="1" s="1"/>
  <c r="DA223" i="1"/>
  <c r="DD223" i="1" s="1"/>
  <c r="DF223" i="1" s="1"/>
  <c r="DA222" i="1"/>
  <c r="DD222" i="1" s="1"/>
  <c r="DF222" i="1" s="1"/>
  <c r="DA221" i="1"/>
  <c r="DA220" i="1"/>
  <c r="DD220" i="1" s="1"/>
  <c r="DF220" i="1" s="1"/>
  <c r="DA219" i="1"/>
  <c r="DD219" i="1" s="1"/>
  <c r="DF219" i="1" s="1"/>
  <c r="DA218" i="1"/>
  <c r="DA217" i="1"/>
  <c r="DA216" i="1"/>
  <c r="DD216" i="1" s="1"/>
  <c r="DF216" i="1" s="1"/>
  <c r="DA215" i="1"/>
  <c r="DD215" i="1" s="1"/>
  <c r="DF215" i="1" s="1"/>
  <c r="DA214" i="1"/>
  <c r="DD214" i="1" s="1"/>
  <c r="DF214" i="1" s="1"/>
  <c r="DA213" i="1"/>
  <c r="DA212" i="1"/>
  <c r="DD212" i="1" s="1"/>
  <c r="DF212" i="1" s="1"/>
  <c r="DA211" i="1"/>
  <c r="DA210" i="1"/>
  <c r="DD210" i="1" s="1"/>
  <c r="DF210" i="1" s="1"/>
  <c r="DA209" i="1"/>
  <c r="DA208" i="1"/>
  <c r="DD208" i="1" s="1"/>
  <c r="DF208" i="1" s="1"/>
  <c r="DA207" i="1"/>
  <c r="DD207" i="1" s="1"/>
  <c r="DF207" i="1" s="1"/>
  <c r="DA206" i="1"/>
  <c r="DA205" i="1"/>
  <c r="DA204" i="1"/>
  <c r="DD204" i="1" s="1"/>
  <c r="DF204" i="1" s="1"/>
  <c r="DA203" i="1"/>
  <c r="DA202" i="1"/>
  <c r="DD202" i="1" s="1"/>
  <c r="DF202" i="1" s="1"/>
  <c r="DA201" i="1"/>
  <c r="DA200" i="1"/>
  <c r="DD200" i="1" s="1"/>
  <c r="DF200" i="1" s="1"/>
  <c r="DA199" i="1"/>
  <c r="DD199" i="1" s="1"/>
  <c r="DF199" i="1" s="1"/>
  <c r="DA198" i="1"/>
  <c r="DA197" i="1"/>
  <c r="DA196" i="1"/>
  <c r="DD196" i="1" s="1"/>
  <c r="DF196" i="1" s="1"/>
  <c r="DA195" i="1"/>
  <c r="DA194" i="1"/>
  <c r="DD194" i="1" s="1"/>
  <c r="DF194" i="1" s="1"/>
  <c r="DA193" i="1"/>
  <c r="DA192" i="1"/>
  <c r="DD192" i="1" s="1"/>
  <c r="DF192" i="1" s="1"/>
  <c r="DA191" i="1"/>
  <c r="DD191" i="1" s="1"/>
  <c r="DF191" i="1" s="1"/>
  <c r="DA190" i="1"/>
  <c r="DD190" i="1" s="1"/>
  <c r="DF190" i="1" s="1"/>
  <c r="DA189" i="1"/>
  <c r="DA188" i="1"/>
  <c r="DA187" i="1"/>
  <c r="DD187" i="1" s="1"/>
  <c r="DF187" i="1" s="1"/>
  <c r="DA186" i="1"/>
  <c r="DD186" i="1" s="1"/>
  <c r="DF186" i="1" s="1"/>
  <c r="DA185" i="1"/>
  <c r="DA184" i="1"/>
  <c r="DD184" i="1" s="1"/>
  <c r="DF184" i="1" s="1"/>
  <c r="DA183" i="1"/>
  <c r="DD183" i="1" s="1"/>
  <c r="DF183" i="1" s="1"/>
  <c r="DA182" i="1"/>
  <c r="DD182" i="1" s="1"/>
  <c r="DF182" i="1" s="1"/>
  <c r="DA181" i="1"/>
  <c r="DA180" i="1"/>
  <c r="DD180" i="1" s="1"/>
  <c r="DF180" i="1" s="1"/>
  <c r="DA179" i="1"/>
  <c r="DD179" i="1" s="1"/>
  <c r="DF179" i="1" s="1"/>
  <c r="DA178" i="1"/>
  <c r="DD178" i="1" s="1"/>
  <c r="DF178" i="1" s="1"/>
  <c r="DA177" i="1"/>
  <c r="DA176" i="1"/>
  <c r="DD176" i="1" s="1"/>
  <c r="DF176" i="1" s="1"/>
  <c r="DA175" i="1"/>
  <c r="DD175" i="1" s="1"/>
  <c r="DF175" i="1" s="1"/>
  <c r="DA174" i="1"/>
  <c r="DD174" i="1" s="1"/>
  <c r="DF174" i="1" s="1"/>
  <c r="DA173" i="1"/>
  <c r="DA172" i="1"/>
  <c r="DA171" i="1"/>
  <c r="DD171" i="1" s="1"/>
  <c r="DF171" i="1" s="1"/>
  <c r="DA170" i="1"/>
  <c r="DA169" i="1"/>
  <c r="DA168" i="1"/>
  <c r="DA167" i="1"/>
  <c r="DD167" i="1" s="1"/>
  <c r="DF167" i="1" s="1"/>
  <c r="DA166" i="1"/>
  <c r="DA165" i="1"/>
  <c r="DA164" i="1"/>
  <c r="DA163" i="1"/>
  <c r="DD163" i="1" s="1"/>
  <c r="DF163" i="1" s="1"/>
  <c r="DA162" i="1"/>
  <c r="DA161" i="1"/>
  <c r="DA160" i="1"/>
  <c r="DA159" i="1"/>
  <c r="DD159" i="1" s="1"/>
  <c r="DF159" i="1" s="1"/>
  <c r="DA158" i="1"/>
  <c r="DA157" i="1"/>
  <c r="DA156" i="1"/>
  <c r="DA155" i="1"/>
  <c r="DD155" i="1" s="1"/>
  <c r="DF155" i="1" s="1"/>
  <c r="DA154" i="1"/>
  <c r="DA153" i="1"/>
  <c r="DA152" i="1"/>
  <c r="DA151" i="1"/>
  <c r="DD151" i="1" s="1"/>
  <c r="DF151" i="1" s="1"/>
  <c r="DA150" i="1"/>
  <c r="DA149" i="1"/>
  <c r="DA148" i="1"/>
  <c r="DA147" i="1"/>
  <c r="DD147" i="1" s="1"/>
  <c r="DF147" i="1" s="1"/>
  <c r="DA146" i="1"/>
  <c r="DA145" i="1"/>
  <c r="DA144" i="1"/>
  <c r="DA143" i="1"/>
  <c r="DD143" i="1" s="1"/>
  <c r="DF143" i="1" s="1"/>
  <c r="DA142" i="1"/>
  <c r="DA141" i="1"/>
  <c r="DA140" i="1"/>
  <c r="DA139" i="1"/>
  <c r="DD139" i="1" s="1"/>
  <c r="DF139" i="1" s="1"/>
  <c r="DA138" i="1"/>
  <c r="DA137" i="1"/>
  <c r="DA136" i="1"/>
  <c r="DA135" i="1"/>
  <c r="DA134" i="1"/>
  <c r="DA133" i="1"/>
  <c r="DA132" i="1"/>
  <c r="DA131" i="1"/>
  <c r="DD131" i="1" s="1"/>
  <c r="DF131" i="1" s="1"/>
  <c r="DA130" i="1"/>
  <c r="DA129" i="1"/>
  <c r="DD129" i="1" s="1"/>
  <c r="DF129" i="1" s="1"/>
  <c r="DA128" i="1"/>
  <c r="DA127" i="1"/>
  <c r="DD127" i="1" s="1"/>
  <c r="DF127" i="1" s="1"/>
  <c r="DA126" i="1"/>
  <c r="DA125" i="1"/>
  <c r="DD125" i="1" s="1"/>
  <c r="DF125" i="1" s="1"/>
  <c r="DA124" i="1"/>
  <c r="DA123" i="1"/>
  <c r="DD123" i="1" s="1"/>
  <c r="DF123" i="1" s="1"/>
  <c r="DA122" i="1"/>
  <c r="DA121" i="1"/>
  <c r="DA120" i="1"/>
  <c r="DA119" i="1"/>
  <c r="DA118" i="1"/>
  <c r="DA117" i="1"/>
  <c r="DD117" i="1" s="1"/>
  <c r="DF117" i="1" s="1"/>
  <c r="DA116" i="1"/>
  <c r="DA115" i="1"/>
  <c r="DD115" i="1" s="1"/>
  <c r="DF115" i="1" s="1"/>
  <c r="DA114" i="1"/>
  <c r="DA113" i="1"/>
  <c r="DD113" i="1" s="1"/>
  <c r="DF113" i="1" s="1"/>
  <c r="DA112" i="1"/>
  <c r="DA111" i="1"/>
  <c r="DD111" i="1" s="1"/>
  <c r="DF111" i="1" s="1"/>
  <c r="DA110" i="1"/>
  <c r="DA109" i="1"/>
  <c r="DD109" i="1" s="1"/>
  <c r="DF109" i="1" s="1"/>
  <c r="DA108" i="1"/>
  <c r="DA107" i="1"/>
  <c r="DD107" i="1" s="1"/>
  <c r="DF107" i="1" s="1"/>
  <c r="DA106" i="1"/>
  <c r="DA105" i="1"/>
  <c r="DA104" i="1"/>
  <c r="DA103" i="1"/>
  <c r="DA102" i="1"/>
  <c r="DA101" i="1"/>
  <c r="DD101" i="1" s="1"/>
  <c r="DF101" i="1" s="1"/>
  <c r="DA100" i="1"/>
  <c r="DA99" i="1"/>
  <c r="DD99" i="1" s="1"/>
  <c r="DF99" i="1" s="1"/>
  <c r="DA98" i="1"/>
  <c r="DA97" i="1"/>
  <c r="DD97" i="1" s="1"/>
  <c r="DF97" i="1" s="1"/>
  <c r="DA96" i="1"/>
  <c r="DA95" i="1"/>
  <c r="DD95" i="1" s="1"/>
  <c r="DF95" i="1" s="1"/>
  <c r="DA94" i="1"/>
  <c r="DA93" i="1"/>
  <c r="DA92" i="1"/>
  <c r="DA91" i="1"/>
  <c r="DC91" i="1" s="1"/>
  <c r="DA90" i="1"/>
  <c r="DA89" i="1"/>
  <c r="DD89" i="1" s="1"/>
  <c r="DF89" i="1" s="1"/>
  <c r="DA88" i="1"/>
  <c r="DA87" i="1"/>
  <c r="DD87" i="1" s="1"/>
  <c r="DF87" i="1" s="1"/>
  <c r="DA86" i="1"/>
  <c r="DA85" i="1"/>
  <c r="DD85" i="1" s="1"/>
  <c r="DF85" i="1" s="1"/>
  <c r="DA84" i="1"/>
  <c r="DA83" i="1"/>
  <c r="DD83" i="1" s="1"/>
  <c r="DF83" i="1" s="1"/>
  <c r="DA82" i="1"/>
  <c r="DA81" i="1"/>
  <c r="DD81" i="1" s="1"/>
  <c r="DF81" i="1" s="1"/>
  <c r="DA80" i="1"/>
  <c r="DA79" i="1"/>
  <c r="DD79" i="1" s="1"/>
  <c r="DF79" i="1" s="1"/>
  <c r="DA78" i="1"/>
  <c r="DA77" i="1"/>
  <c r="DA76" i="1"/>
  <c r="DA75" i="1"/>
  <c r="DD75" i="1" s="1"/>
  <c r="DF75" i="1" s="1"/>
  <c r="DA74" i="1"/>
  <c r="DA73" i="1"/>
  <c r="DD73" i="1" s="1"/>
  <c r="DF73" i="1" s="1"/>
  <c r="DA72" i="1"/>
  <c r="DA71" i="1"/>
  <c r="DD71" i="1" s="1"/>
  <c r="DF71" i="1" s="1"/>
  <c r="DA70" i="1"/>
  <c r="DA69" i="1"/>
  <c r="DD69" i="1" s="1"/>
  <c r="DF69" i="1" s="1"/>
  <c r="DA68" i="1"/>
  <c r="DA67" i="1"/>
  <c r="DD67" i="1" s="1"/>
  <c r="DF67" i="1" s="1"/>
  <c r="DA66" i="1"/>
  <c r="DA65" i="1"/>
  <c r="DD65" i="1" s="1"/>
  <c r="DF65" i="1" s="1"/>
  <c r="DA64" i="1"/>
  <c r="DA63" i="1"/>
  <c r="DD63" i="1" s="1"/>
  <c r="DF63" i="1" s="1"/>
  <c r="DA62" i="1"/>
  <c r="DA61" i="1"/>
  <c r="DA60" i="1"/>
  <c r="DA59" i="1"/>
  <c r="DD59" i="1" s="1"/>
  <c r="DF59" i="1" s="1"/>
  <c r="DA58" i="1"/>
  <c r="DA57" i="1"/>
  <c r="DA56" i="1"/>
  <c r="DA55" i="1"/>
  <c r="DD55" i="1" s="1"/>
  <c r="DF55" i="1" s="1"/>
  <c r="DA54" i="1"/>
  <c r="DA53" i="1"/>
  <c r="DA52" i="1"/>
  <c r="DA51" i="1"/>
  <c r="DD51" i="1" s="1"/>
  <c r="DF51" i="1" s="1"/>
  <c r="DA50" i="1"/>
  <c r="DA49" i="1"/>
  <c r="DA48" i="1"/>
  <c r="DA47" i="1"/>
  <c r="DD47" i="1" s="1"/>
  <c r="DF47" i="1" s="1"/>
  <c r="DA46" i="1"/>
  <c r="DA45" i="1"/>
  <c r="DA44" i="1"/>
  <c r="DA43" i="1"/>
  <c r="DD43" i="1" s="1"/>
  <c r="DF43" i="1" s="1"/>
  <c r="DA42" i="1"/>
  <c r="DA41" i="1"/>
  <c r="DA40" i="1"/>
  <c r="DA39" i="1"/>
  <c r="DD39" i="1" s="1"/>
  <c r="DF39" i="1" s="1"/>
  <c r="DA38" i="1"/>
  <c r="DA37" i="1"/>
  <c r="DA36" i="1"/>
  <c r="DA35" i="1"/>
  <c r="DD35" i="1" s="1"/>
  <c r="DF35" i="1" s="1"/>
  <c r="DA34" i="1"/>
  <c r="DA33" i="1"/>
  <c r="DA32" i="1"/>
  <c r="DA31" i="1"/>
  <c r="DD31" i="1" s="1"/>
  <c r="DF31" i="1" s="1"/>
  <c r="DA30" i="1"/>
  <c r="DA29" i="1"/>
  <c r="DA28" i="1"/>
  <c r="DA27" i="1"/>
  <c r="DD27" i="1" s="1"/>
  <c r="DF27" i="1" s="1"/>
  <c r="DA26" i="1"/>
  <c r="DA25" i="1"/>
  <c r="DA24" i="1"/>
  <c r="DA23" i="1"/>
  <c r="DD23" i="1" s="1"/>
  <c r="DF23" i="1" s="1"/>
  <c r="DA22" i="1"/>
  <c r="DA21" i="1"/>
  <c r="DA20" i="1"/>
  <c r="DA19" i="1"/>
  <c r="DD19" i="1" s="1"/>
  <c r="DF19" i="1" s="1"/>
  <c r="DA18" i="1"/>
  <c r="DA17" i="1"/>
  <c r="DA16" i="1"/>
  <c r="DA15" i="1"/>
  <c r="DD15" i="1" s="1"/>
  <c r="DF15" i="1" s="1"/>
  <c r="DA14" i="1"/>
  <c r="DA13" i="1"/>
  <c r="DA12" i="1"/>
  <c r="DA11" i="1"/>
  <c r="DD11" i="1" s="1"/>
  <c r="DF11" i="1" s="1"/>
  <c r="DA10" i="1"/>
  <c r="DA9" i="1"/>
  <c r="DA8" i="1"/>
  <c r="DA7" i="1"/>
  <c r="DD7" i="1" s="1"/>
  <c r="DF7" i="1" s="1"/>
  <c r="DA6" i="1"/>
  <c r="DA5" i="1"/>
  <c r="DA4" i="1"/>
  <c r="DA3" i="1"/>
  <c r="DD3" i="1" s="1"/>
  <c r="DF3" i="1" s="1"/>
  <c r="DA2" i="1"/>
  <c r="CY230" i="1"/>
  <c r="CY237" i="1" s="1"/>
  <c r="CX230" i="1"/>
  <c r="CX237" i="1" s="1"/>
  <c r="CW230" i="1"/>
  <c r="CW237" i="1" s="1"/>
  <c r="CV230" i="1"/>
  <c r="CV237" i="1" s="1"/>
  <c r="CU230" i="1"/>
  <c r="CU237" i="1" s="1"/>
  <c r="CT230" i="1"/>
  <c r="CT237" i="1" s="1"/>
  <c r="CS230" i="1"/>
  <c r="CS237" i="1" s="1"/>
  <c r="CR230" i="1"/>
  <c r="CR237" i="1" s="1"/>
  <c r="CQ230" i="1"/>
  <c r="CQ237" i="1" s="1"/>
  <c r="CP230" i="1"/>
  <c r="CP237" i="1" s="1"/>
  <c r="CO230" i="1"/>
  <c r="CO237" i="1" s="1"/>
  <c r="CN230" i="1"/>
  <c r="CN237" i="1" s="1"/>
  <c r="CM230" i="1"/>
  <c r="CM237" i="1" s="1"/>
  <c r="CL230" i="1"/>
  <c r="CL237" i="1" s="1"/>
  <c r="CK230" i="1"/>
  <c r="CK237" i="1" s="1"/>
  <c r="CJ230" i="1"/>
  <c r="CJ237" i="1" s="1"/>
  <c r="CI230" i="1"/>
  <c r="CI237" i="1" s="1"/>
  <c r="CH230" i="1"/>
  <c r="CH237" i="1" s="1"/>
  <c r="CG230" i="1"/>
  <c r="CG237" i="1" s="1"/>
  <c r="CF230" i="1"/>
  <c r="CF237" i="1" s="1"/>
  <c r="CE230" i="1"/>
  <c r="CE237" i="1" s="1"/>
  <c r="CD230" i="1"/>
  <c r="CD237" i="1" s="1"/>
  <c r="CC230" i="1"/>
  <c r="CC237" i="1" s="1"/>
  <c r="CB230" i="1"/>
  <c r="CB237" i="1" s="1"/>
  <c r="CA230" i="1"/>
  <c r="CA237" i="1" s="1"/>
  <c r="BZ230" i="1"/>
  <c r="BZ237" i="1" s="1"/>
  <c r="BY230" i="1"/>
  <c r="BY237" i="1" s="1"/>
  <c r="BX230" i="1"/>
  <c r="BX237" i="1" s="1"/>
  <c r="BW230" i="1"/>
  <c r="BW237" i="1" s="1"/>
  <c r="BV230" i="1"/>
  <c r="BV237" i="1" s="1"/>
  <c r="BU230" i="1"/>
  <c r="BU237" i="1" s="1"/>
  <c r="BT230" i="1"/>
  <c r="BT237" i="1" s="1"/>
  <c r="BS230" i="1"/>
  <c r="BS237" i="1" s="1"/>
  <c r="BR230" i="1"/>
  <c r="BR237" i="1" s="1"/>
  <c r="BQ230" i="1"/>
  <c r="BQ237" i="1" s="1"/>
  <c r="BP230" i="1"/>
  <c r="BP237" i="1" s="1"/>
  <c r="BO230" i="1"/>
  <c r="BO237" i="1" s="1"/>
  <c r="BN230" i="1"/>
  <c r="BN237" i="1" s="1"/>
  <c r="BM230" i="1"/>
  <c r="BM237" i="1" s="1"/>
  <c r="BK230" i="1"/>
  <c r="BK237" i="1" s="1"/>
  <c r="BJ230" i="1"/>
  <c r="BJ237" i="1" s="1"/>
  <c r="BI230" i="1"/>
  <c r="BI237" i="1" s="1"/>
  <c r="BH230" i="1"/>
  <c r="BH237" i="1" s="1"/>
  <c r="BG230" i="1"/>
  <c r="BG237" i="1" s="1"/>
  <c r="BF230" i="1"/>
  <c r="BF237" i="1" s="1"/>
  <c r="BE230" i="1"/>
  <c r="BE237" i="1" s="1"/>
  <c r="BD230" i="1"/>
  <c r="BD237" i="1" s="1"/>
  <c r="BC230" i="1"/>
  <c r="BC237" i="1" s="1"/>
  <c r="BB230" i="1"/>
  <c r="BB237" i="1" s="1"/>
  <c r="BA230" i="1"/>
  <c r="BA237" i="1" s="1"/>
  <c r="AZ230" i="1"/>
  <c r="AZ237" i="1" s="1"/>
  <c r="AY230" i="1"/>
  <c r="AY237" i="1" s="1"/>
  <c r="AX230" i="1"/>
  <c r="AX237" i="1" s="1"/>
  <c r="AW230" i="1"/>
  <c r="AW237" i="1" s="1"/>
  <c r="AV230" i="1"/>
  <c r="AV237" i="1" s="1"/>
  <c r="AU230" i="1"/>
  <c r="AU237" i="1" s="1"/>
  <c r="AT230" i="1"/>
  <c r="AT237" i="1" s="1"/>
  <c r="AS230" i="1"/>
  <c r="AS237" i="1" s="1"/>
  <c r="AR230" i="1"/>
  <c r="AR237" i="1" s="1"/>
  <c r="AQ230" i="1"/>
  <c r="AQ237" i="1" s="1"/>
  <c r="AP230" i="1"/>
  <c r="AP237" i="1" s="1"/>
  <c r="AO230" i="1"/>
  <c r="AO237" i="1" s="1"/>
  <c r="AN230" i="1"/>
  <c r="AN237" i="1" s="1"/>
  <c r="AM230" i="1"/>
  <c r="AM237" i="1" s="1"/>
  <c r="AL230" i="1"/>
  <c r="AL237" i="1" s="1"/>
  <c r="AK230" i="1"/>
  <c r="AK237" i="1" s="1"/>
  <c r="AJ230" i="1"/>
  <c r="AJ237" i="1" s="1"/>
  <c r="AI230" i="1"/>
  <c r="AI237" i="1" s="1"/>
  <c r="AH230" i="1"/>
  <c r="AH237" i="1" s="1"/>
  <c r="AG230" i="1"/>
  <c r="AG237" i="1" s="1"/>
  <c r="AF230" i="1"/>
  <c r="AF237" i="1" s="1"/>
  <c r="AE230" i="1"/>
  <c r="AE237" i="1" s="1"/>
  <c r="AD230" i="1"/>
  <c r="AD237" i="1" s="1"/>
  <c r="AC230" i="1"/>
  <c r="AC237" i="1" s="1"/>
  <c r="AB230" i="1"/>
  <c r="AB237" i="1" s="1"/>
  <c r="AA230" i="1"/>
  <c r="AA237" i="1" s="1"/>
  <c r="Z230" i="1"/>
  <c r="Z237" i="1" s="1"/>
  <c r="Y230" i="1"/>
  <c r="Y237" i="1" s="1"/>
  <c r="X230" i="1"/>
  <c r="X237" i="1" s="1"/>
  <c r="W230" i="1"/>
  <c r="W237" i="1" s="1"/>
  <c r="V230" i="1"/>
  <c r="V237" i="1" s="1"/>
  <c r="U230" i="1"/>
  <c r="U237" i="1" s="1"/>
  <c r="T230" i="1"/>
  <c r="T237" i="1" s="1"/>
  <c r="S230" i="1"/>
  <c r="S237" i="1" s="1"/>
  <c r="R230" i="1"/>
  <c r="R237" i="1" s="1"/>
  <c r="Q230" i="1"/>
  <c r="Q237" i="1" s="1"/>
  <c r="P230" i="1"/>
  <c r="P237" i="1" s="1"/>
  <c r="O230" i="1"/>
  <c r="O237" i="1" s="1"/>
  <c r="N230" i="1"/>
  <c r="N237" i="1" s="1"/>
  <c r="M230" i="1"/>
  <c r="M237" i="1" s="1"/>
  <c r="L230" i="1"/>
  <c r="L237" i="1" s="1"/>
  <c r="K230" i="1"/>
  <c r="K237" i="1" s="1"/>
  <c r="J230" i="1"/>
  <c r="J237" i="1" s="1"/>
  <c r="I230" i="1"/>
  <c r="I237" i="1" s="1"/>
  <c r="H230" i="1"/>
  <c r="H237" i="1" s="1"/>
  <c r="G230" i="1"/>
  <c r="G237" i="1" s="1"/>
  <c r="F230" i="1"/>
  <c r="F237" i="1" s="1"/>
  <c r="E230" i="1"/>
  <c r="E237" i="1" s="1"/>
  <c r="DD133" i="1"/>
  <c r="DF133" i="1" s="1"/>
  <c r="DD93" i="1"/>
  <c r="DF93" i="1" s="1"/>
  <c r="DD77" i="1"/>
  <c r="DF77" i="1" s="1"/>
  <c r="DA237" i="1" l="1"/>
  <c r="CZ237" i="1"/>
  <c r="DD91" i="1"/>
  <c r="DF91" i="1" s="1"/>
  <c r="DA230" i="1"/>
  <c r="DD226" i="1"/>
  <c r="DF226" i="1" s="1"/>
  <c r="DC5" i="1"/>
  <c r="DE5" i="1" s="1"/>
  <c r="DD5" i="1"/>
  <c r="DF5" i="1" s="1"/>
  <c r="DC9" i="1"/>
  <c r="DE9" i="1" s="1"/>
  <c r="DD9" i="1"/>
  <c r="DF9" i="1" s="1"/>
  <c r="DC13" i="1"/>
  <c r="DE13" i="1" s="1"/>
  <c r="DD13" i="1"/>
  <c r="DF13" i="1" s="1"/>
  <c r="DC17" i="1"/>
  <c r="DE17" i="1" s="1"/>
  <c r="DD17" i="1"/>
  <c r="DF17" i="1" s="1"/>
  <c r="DC21" i="1"/>
  <c r="DE21" i="1" s="1"/>
  <c r="DD21" i="1"/>
  <c r="DF21" i="1" s="1"/>
  <c r="DC25" i="1"/>
  <c r="DE25" i="1" s="1"/>
  <c r="DD25" i="1"/>
  <c r="DF25" i="1" s="1"/>
  <c r="DC29" i="1"/>
  <c r="DE29" i="1" s="1"/>
  <c r="DD29" i="1"/>
  <c r="DF29" i="1" s="1"/>
  <c r="DC33" i="1"/>
  <c r="DE33" i="1" s="1"/>
  <c r="DD33" i="1"/>
  <c r="DF33" i="1" s="1"/>
  <c r="DC37" i="1"/>
  <c r="DE37" i="1" s="1"/>
  <c r="DD37" i="1"/>
  <c r="DF37" i="1" s="1"/>
  <c r="DC41" i="1"/>
  <c r="DE41" i="1" s="1"/>
  <c r="DD41" i="1"/>
  <c r="DF41" i="1" s="1"/>
  <c r="DC45" i="1"/>
  <c r="DE45" i="1" s="1"/>
  <c r="DD45" i="1"/>
  <c r="DF45" i="1" s="1"/>
  <c r="DC49" i="1"/>
  <c r="DE49" i="1" s="1"/>
  <c r="DD49" i="1"/>
  <c r="DF49" i="1" s="1"/>
  <c r="DC53" i="1"/>
  <c r="DE53" i="1" s="1"/>
  <c r="DD53" i="1"/>
  <c r="DF53" i="1" s="1"/>
  <c r="DC57" i="1"/>
  <c r="DE57" i="1" s="1"/>
  <c r="DD57" i="1"/>
  <c r="DF57" i="1" s="1"/>
  <c r="DC61" i="1"/>
  <c r="DE61" i="1" s="1"/>
  <c r="DD61" i="1"/>
  <c r="DF61" i="1" s="1"/>
  <c r="DC103" i="1"/>
  <c r="DE103" i="1" s="1"/>
  <c r="DD103" i="1"/>
  <c r="DF103" i="1" s="1"/>
  <c r="DC105" i="1"/>
  <c r="DE105" i="1" s="1"/>
  <c r="DD105" i="1"/>
  <c r="DF105" i="1" s="1"/>
  <c r="DC119" i="1"/>
  <c r="DE119" i="1" s="1"/>
  <c r="DD119" i="1"/>
  <c r="DF119" i="1" s="1"/>
  <c r="DC121" i="1"/>
  <c r="DE121" i="1" s="1"/>
  <c r="DD121" i="1"/>
  <c r="DF121" i="1" s="1"/>
  <c r="DC135" i="1"/>
  <c r="DE135" i="1" s="1"/>
  <c r="DD135" i="1"/>
  <c r="DF135" i="1" s="1"/>
  <c r="DC137" i="1"/>
  <c r="DE137" i="1" s="1"/>
  <c r="DD137" i="1"/>
  <c r="DF137" i="1" s="1"/>
  <c r="DC141" i="1"/>
  <c r="DE141" i="1" s="1"/>
  <c r="DD141" i="1"/>
  <c r="DF141" i="1" s="1"/>
  <c r="DC145" i="1"/>
  <c r="DE145" i="1" s="1"/>
  <c r="DD145" i="1"/>
  <c r="DF145" i="1" s="1"/>
  <c r="DC149" i="1"/>
  <c r="DE149" i="1" s="1"/>
  <c r="DD149" i="1"/>
  <c r="DF149" i="1" s="1"/>
  <c r="DC153" i="1"/>
  <c r="DE153" i="1" s="1"/>
  <c r="DD153" i="1"/>
  <c r="DF153" i="1" s="1"/>
  <c r="DC157" i="1"/>
  <c r="DE157" i="1" s="1"/>
  <c r="DD157" i="1"/>
  <c r="DF157" i="1" s="1"/>
  <c r="DC161" i="1"/>
  <c r="DE161" i="1" s="1"/>
  <c r="DD161" i="1"/>
  <c r="DF161" i="1" s="1"/>
  <c r="DC165" i="1"/>
  <c r="DE165" i="1" s="1"/>
  <c r="DD165" i="1"/>
  <c r="DF165" i="1" s="1"/>
  <c r="DC169" i="1"/>
  <c r="DE169" i="1" s="1"/>
  <c r="DD169" i="1"/>
  <c r="DF169" i="1" s="1"/>
  <c r="DC173" i="1"/>
  <c r="DE173" i="1" s="1"/>
  <c r="DD173" i="1"/>
  <c r="DF173" i="1" s="1"/>
  <c r="DC177" i="1"/>
  <c r="DE177" i="1" s="1"/>
  <c r="DD177" i="1"/>
  <c r="DF177" i="1" s="1"/>
  <c r="DC181" i="1"/>
  <c r="DE181" i="1" s="1"/>
  <c r="DD181" i="1"/>
  <c r="DF181" i="1" s="1"/>
  <c r="DC185" i="1"/>
  <c r="DE185" i="1" s="1"/>
  <c r="DD185" i="1"/>
  <c r="DF185" i="1" s="1"/>
  <c r="DC189" i="1"/>
  <c r="DE189" i="1" s="1"/>
  <c r="DD189" i="1"/>
  <c r="DF189" i="1" s="1"/>
  <c r="DC193" i="1"/>
  <c r="DE193" i="1" s="1"/>
  <c r="DD193" i="1"/>
  <c r="DF193" i="1" s="1"/>
  <c r="DC195" i="1"/>
  <c r="DE195" i="1" s="1"/>
  <c r="DD195" i="1"/>
  <c r="DF195" i="1" s="1"/>
  <c r="DC197" i="1"/>
  <c r="DE197" i="1" s="1"/>
  <c r="DD197" i="1"/>
  <c r="DF197" i="1" s="1"/>
  <c r="DC201" i="1"/>
  <c r="DE201" i="1" s="1"/>
  <c r="DD201" i="1"/>
  <c r="DF201" i="1" s="1"/>
  <c r="DC203" i="1"/>
  <c r="DE203" i="1" s="1"/>
  <c r="DD203" i="1"/>
  <c r="DF203" i="1" s="1"/>
  <c r="DC205" i="1"/>
  <c r="DE205" i="1" s="1"/>
  <c r="DD205" i="1"/>
  <c r="DF205" i="1" s="1"/>
  <c r="DC209" i="1"/>
  <c r="DE209" i="1" s="1"/>
  <c r="DD209" i="1"/>
  <c r="DF209" i="1" s="1"/>
  <c r="DC211" i="1"/>
  <c r="DE211" i="1" s="1"/>
  <c r="DD211" i="1"/>
  <c r="DF211" i="1" s="1"/>
  <c r="DC213" i="1"/>
  <c r="DE213" i="1" s="1"/>
  <c r="DD213" i="1"/>
  <c r="DF213" i="1" s="1"/>
  <c r="DC217" i="1"/>
  <c r="DE217" i="1" s="1"/>
  <c r="DD217" i="1"/>
  <c r="DF217" i="1" s="1"/>
  <c r="DC221" i="1"/>
  <c r="DE221" i="1" s="1"/>
  <c r="DD221" i="1"/>
  <c r="DF221" i="1" s="1"/>
  <c r="DC225" i="1"/>
  <c r="DE225" i="1" s="1"/>
  <c r="DD225" i="1"/>
  <c r="DF225" i="1" s="1"/>
  <c r="DC227" i="1"/>
  <c r="DE227" i="1" s="1"/>
  <c r="DD227" i="1"/>
  <c r="DF227" i="1" s="1"/>
  <c r="DC229" i="1"/>
  <c r="DE229" i="1" s="1"/>
  <c r="DD229" i="1"/>
  <c r="DF229" i="1" s="1"/>
  <c r="DC4" i="1"/>
  <c r="DE4" i="1" s="1"/>
  <c r="DD4" i="1"/>
  <c r="DF4" i="1" s="1"/>
  <c r="DC6" i="1"/>
  <c r="DE6" i="1" s="1"/>
  <c r="DD6" i="1"/>
  <c r="DF6" i="1" s="1"/>
  <c r="DC8" i="1"/>
  <c r="DE8" i="1" s="1"/>
  <c r="DD8" i="1"/>
  <c r="DF8" i="1" s="1"/>
  <c r="DC10" i="1"/>
  <c r="DE10" i="1" s="1"/>
  <c r="DD10" i="1"/>
  <c r="DF10" i="1" s="1"/>
  <c r="DC12" i="1"/>
  <c r="DE12" i="1" s="1"/>
  <c r="DD12" i="1"/>
  <c r="DF12" i="1" s="1"/>
  <c r="DC14" i="1"/>
  <c r="DE14" i="1" s="1"/>
  <c r="DD14" i="1"/>
  <c r="DF14" i="1" s="1"/>
  <c r="DC16" i="1"/>
  <c r="DE16" i="1" s="1"/>
  <c r="DD16" i="1"/>
  <c r="DF16" i="1" s="1"/>
  <c r="DC18" i="1"/>
  <c r="DE18" i="1" s="1"/>
  <c r="DD18" i="1"/>
  <c r="DF18" i="1" s="1"/>
  <c r="DC20" i="1"/>
  <c r="DE20" i="1" s="1"/>
  <c r="DD20" i="1"/>
  <c r="DF20" i="1" s="1"/>
  <c r="DC22" i="1"/>
  <c r="DE22" i="1" s="1"/>
  <c r="DD22" i="1"/>
  <c r="DF22" i="1" s="1"/>
  <c r="DC24" i="1"/>
  <c r="DE24" i="1" s="1"/>
  <c r="DD24" i="1"/>
  <c r="DF24" i="1" s="1"/>
  <c r="DC26" i="1"/>
  <c r="DE26" i="1" s="1"/>
  <c r="DD26" i="1"/>
  <c r="DF26" i="1" s="1"/>
  <c r="DC28" i="1"/>
  <c r="DE28" i="1" s="1"/>
  <c r="DD28" i="1"/>
  <c r="DF28" i="1" s="1"/>
  <c r="DC30" i="1"/>
  <c r="DE30" i="1" s="1"/>
  <c r="DD30" i="1"/>
  <c r="DF30" i="1" s="1"/>
  <c r="DC32" i="1"/>
  <c r="DE32" i="1" s="1"/>
  <c r="DD32" i="1"/>
  <c r="DF32" i="1" s="1"/>
  <c r="DC34" i="1"/>
  <c r="DE34" i="1" s="1"/>
  <c r="DD34" i="1"/>
  <c r="DF34" i="1" s="1"/>
  <c r="DC36" i="1"/>
  <c r="DE36" i="1" s="1"/>
  <c r="DD36" i="1"/>
  <c r="DF36" i="1" s="1"/>
  <c r="DC38" i="1"/>
  <c r="DE38" i="1" s="1"/>
  <c r="DD38" i="1"/>
  <c r="DF38" i="1" s="1"/>
  <c r="DC40" i="1"/>
  <c r="DE40" i="1" s="1"/>
  <c r="DD40" i="1"/>
  <c r="DF40" i="1" s="1"/>
  <c r="DC42" i="1"/>
  <c r="DE42" i="1" s="1"/>
  <c r="DD42" i="1"/>
  <c r="DF42" i="1" s="1"/>
  <c r="DC44" i="1"/>
  <c r="DE44" i="1" s="1"/>
  <c r="DD44" i="1"/>
  <c r="DF44" i="1" s="1"/>
  <c r="DC46" i="1"/>
  <c r="DE46" i="1" s="1"/>
  <c r="DD46" i="1"/>
  <c r="DF46" i="1" s="1"/>
  <c r="DC48" i="1"/>
  <c r="DE48" i="1" s="1"/>
  <c r="DD48" i="1"/>
  <c r="DF48" i="1" s="1"/>
  <c r="DC50" i="1"/>
  <c r="DE50" i="1" s="1"/>
  <c r="DD50" i="1"/>
  <c r="DF50" i="1" s="1"/>
  <c r="DC52" i="1"/>
  <c r="DE52" i="1" s="1"/>
  <c r="DD52" i="1"/>
  <c r="DF52" i="1" s="1"/>
  <c r="DC54" i="1"/>
  <c r="DE54" i="1" s="1"/>
  <c r="DD54" i="1"/>
  <c r="DF54" i="1" s="1"/>
  <c r="DC56" i="1"/>
  <c r="DE56" i="1" s="1"/>
  <c r="DD56" i="1"/>
  <c r="DF56" i="1" s="1"/>
  <c r="DC58" i="1"/>
  <c r="DE58" i="1" s="1"/>
  <c r="DD58" i="1"/>
  <c r="DF58" i="1" s="1"/>
  <c r="DC60" i="1"/>
  <c r="DE60" i="1" s="1"/>
  <c r="DD60" i="1"/>
  <c r="DF60" i="1" s="1"/>
  <c r="DC62" i="1"/>
  <c r="DE62" i="1" s="1"/>
  <c r="DD62" i="1"/>
  <c r="DF62" i="1" s="1"/>
  <c r="DC64" i="1"/>
  <c r="DE64" i="1" s="1"/>
  <c r="DD64" i="1"/>
  <c r="DF64" i="1" s="1"/>
  <c r="DC66" i="1"/>
  <c r="DE66" i="1" s="1"/>
  <c r="DD66" i="1"/>
  <c r="DF66" i="1" s="1"/>
  <c r="DC68" i="1"/>
  <c r="DE68" i="1" s="1"/>
  <c r="DD68" i="1"/>
  <c r="DF68" i="1" s="1"/>
  <c r="DC70" i="1"/>
  <c r="DE70" i="1" s="1"/>
  <c r="DD70" i="1"/>
  <c r="DF70" i="1" s="1"/>
  <c r="DC72" i="1"/>
  <c r="DE72" i="1" s="1"/>
  <c r="DD72" i="1"/>
  <c r="DF72" i="1" s="1"/>
  <c r="DC74" i="1"/>
  <c r="DE74" i="1" s="1"/>
  <c r="DD74" i="1"/>
  <c r="DF74" i="1" s="1"/>
  <c r="DC76" i="1"/>
  <c r="DE76" i="1" s="1"/>
  <c r="DD76" i="1"/>
  <c r="DF76" i="1" s="1"/>
  <c r="DC78" i="1"/>
  <c r="DE78" i="1" s="1"/>
  <c r="DD78" i="1"/>
  <c r="DF78" i="1" s="1"/>
  <c r="DC80" i="1"/>
  <c r="DE80" i="1" s="1"/>
  <c r="DD80" i="1"/>
  <c r="DF80" i="1" s="1"/>
  <c r="DC82" i="1"/>
  <c r="DE82" i="1" s="1"/>
  <c r="DD82" i="1"/>
  <c r="DF82" i="1" s="1"/>
  <c r="DC84" i="1"/>
  <c r="DE84" i="1" s="1"/>
  <c r="DD84" i="1"/>
  <c r="DF84" i="1" s="1"/>
  <c r="DC86" i="1"/>
  <c r="DE86" i="1" s="1"/>
  <c r="DD86" i="1"/>
  <c r="DF86" i="1" s="1"/>
  <c r="DC88" i="1"/>
  <c r="DE88" i="1" s="1"/>
  <c r="DD88" i="1"/>
  <c r="DF88" i="1" s="1"/>
  <c r="DC90" i="1"/>
  <c r="DE90" i="1" s="1"/>
  <c r="DD90" i="1"/>
  <c r="DF90" i="1" s="1"/>
  <c r="DC92" i="1"/>
  <c r="DE92" i="1" s="1"/>
  <c r="DD92" i="1"/>
  <c r="DF92" i="1" s="1"/>
  <c r="DC94" i="1"/>
  <c r="DE94" i="1" s="1"/>
  <c r="DD94" i="1"/>
  <c r="DF94" i="1" s="1"/>
  <c r="DC96" i="1"/>
  <c r="DE96" i="1" s="1"/>
  <c r="DD96" i="1"/>
  <c r="DF96" i="1" s="1"/>
  <c r="DC98" i="1"/>
  <c r="DE98" i="1" s="1"/>
  <c r="DD98" i="1"/>
  <c r="DF98" i="1" s="1"/>
  <c r="DC100" i="1"/>
  <c r="DE100" i="1" s="1"/>
  <c r="DD100" i="1"/>
  <c r="DF100" i="1" s="1"/>
  <c r="DC102" i="1"/>
  <c r="DE102" i="1" s="1"/>
  <c r="DD102" i="1"/>
  <c r="DF102" i="1" s="1"/>
  <c r="DC104" i="1"/>
  <c r="DE104" i="1" s="1"/>
  <c r="DD104" i="1"/>
  <c r="DF104" i="1" s="1"/>
  <c r="DC106" i="1"/>
  <c r="DE106" i="1" s="1"/>
  <c r="DD106" i="1"/>
  <c r="DF106" i="1" s="1"/>
  <c r="DC108" i="1"/>
  <c r="DE108" i="1" s="1"/>
  <c r="DD108" i="1"/>
  <c r="DF108" i="1" s="1"/>
  <c r="DC110" i="1"/>
  <c r="DE110" i="1" s="1"/>
  <c r="DD110" i="1"/>
  <c r="DF110" i="1" s="1"/>
  <c r="DC112" i="1"/>
  <c r="DE112" i="1" s="1"/>
  <c r="DD112" i="1"/>
  <c r="DF112" i="1" s="1"/>
  <c r="DC114" i="1"/>
  <c r="DE114" i="1" s="1"/>
  <c r="DD114" i="1"/>
  <c r="DF114" i="1" s="1"/>
  <c r="DC116" i="1"/>
  <c r="DE116" i="1" s="1"/>
  <c r="DD116" i="1"/>
  <c r="DF116" i="1" s="1"/>
  <c r="DC118" i="1"/>
  <c r="DE118" i="1" s="1"/>
  <c r="DD118" i="1"/>
  <c r="DF118" i="1" s="1"/>
  <c r="DC120" i="1"/>
  <c r="DE120" i="1" s="1"/>
  <c r="DD120" i="1"/>
  <c r="DF120" i="1" s="1"/>
  <c r="DC122" i="1"/>
  <c r="DE122" i="1" s="1"/>
  <c r="DD122" i="1"/>
  <c r="DF122" i="1" s="1"/>
  <c r="DC124" i="1"/>
  <c r="DE124" i="1" s="1"/>
  <c r="DD124" i="1"/>
  <c r="DF124" i="1" s="1"/>
  <c r="DC126" i="1"/>
  <c r="DE126" i="1" s="1"/>
  <c r="DD126" i="1"/>
  <c r="DF126" i="1" s="1"/>
  <c r="DC128" i="1"/>
  <c r="DE128" i="1" s="1"/>
  <c r="DD128" i="1"/>
  <c r="DF128" i="1" s="1"/>
  <c r="DC130" i="1"/>
  <c r="DE130" i="1" s="1"/>
  <c r="DD130" i="1"/>
  <c r="DF130" i="1" s="1"/>
  <c r="DC132" i="1"/>
  <c r="DE132" i="1" s="1"/>
  <c r="DD132" i="1"/>
  <c r="DF132" i="1" s="1"/>
  <c r="DC134" i="1"/>
  <c r="DE134" i="1" s="1"/>
  <c r="DD134" i="1"/>
  <c r="DF134" i="1" s="1"/>
  <c r="DC136" i="1"/>
  <c r="DE136" i="1" s="1"/>
  <c r="DD136" i="1"/>
  <c r="DF136" i="1" s="1"/>
  <c r="DC138" i="1"/>
  <c r="DE138" i="1" s="1"/>
  <c r="DD138" i="1"/>
  <c r="DF138" i="1" s="1"/>
  <c r="DC140" i="1"/>
  <c r="DE140" i="1" s="1"/>
  <c r="DD140" i="1"/>
  <c r="DF140" i="1" s="1"/>
  <c r="DC142" i="1"/>
  <c r="DE142" i="1" s="1"/>
  <c r="DD142" i="1"/>
  <c r="DF142" i="1" s="1"/>
  <c r="DC144" i="1"/>
  <c r="DE144" i="1" s="1"/>
  <c r="DD144" i="1"/>
  <c r="DF144" i="1" s="1"/>
  <c r="DC146" i="1"/>
  <c r="DE146" i="1" s="1"/>
  <c r="DD146" i="1"/>
  <c r="DF146" i="1" s="1"/>
  <c r="DC148" i="1"/>
  <c r="DE148" i="1" s="1"/>
  <c r="DD148" i="1"/>
  <c r="DF148" i="1" s="1"/>
  <c r="DC150" i="1"/>
  <c r="DE150" i="1" s="1"/>
  <c r="DD150" i="1"/>
  <c r="DF150" i="1" s="1"/>
  <c r="DC152" i="1"/>
  <c r="DE152" i="1" s="1"/>
  <c r="DD152" i="1"/>
  <c r="DF152" i="1" s="1"/>
  <c r="DC154" i="1"/>
  <c r="DE154" i="1" s="1"/>
  <c r="DD154" i="1"/>
  <c r="DF154" i="1" s="1"/>
  <c r="DC156" i="1"/>
  <c r="DE156" i="1" s="1"/>
  <c r="DD156" i="1"/>
  <c r="DF156" i="1" s="1"/>
  <c r="DC158" i="1"/>
  <c r="DE158" i="1" s="1"/>
  <c r="DD158" i="1"/>
  <c r="DF158" i="1" s="1"/>
  <c r="DC160" i="1"/>
  <c r="DE160" i="1" s="1"/>
  <c r="DD160" i="1"/>
  <c r="DF160" i="1" s="1"/>
  <c r="DC162" i="1"/>
  <c r="DE162" i="1" s="1"/>
  <c r="DD162" i="1"/>
  <c r="DF162" i="1" s="1"/>
  <c r="DC164" i="1"/>
  <c r="DE164" i="1" s="1"/>
  <c r="DD164" i="1"/>
  <c r="DF164" i="1" s="1"/>
  <c r="DC166" i="1"/>
  <c r="DE166" i="1" s="1"/>
  <c r="DD166" i="1"/>
  <c r="DF166" i="1" s="1"/>
  <c r="DC168" i="1"/>
  <c r="DE168" i="1" s="1"/>
  <c r="DD168" i="1"/>
  <c r="DF168" i="1" s="1"/>
  <c r="DC170" i="1"/>
  <c r="DE170" i="1" s="1"/>
  <c r="DD170" i="1"/>
  <c r="DF170" i="1" s="1"/>
  <c r="DC172" i="1"/>
  <c r="DE172" i="1" s="1"/>
  <c r="DD172" i="1"/>
  <c r="DF172" i="1" s="1"/>
  <c r="DC188" i="1"/>
  <c r="DE188" i="1" s="1"/>
  <c r="DD188" i="1"/>
  <c r="DF188" i="1" s="1"/>
  <c r="DC198" i="1"/>
  <c r="DE198" i="1" s="1"/>
  <c r="DD198" i="1"/>
  <c r="DF198" i="1" s="1"/>
  <c r="DC206" i="1"/>
  <c r="DE206" i="1" s="1"/>
  <c r="DD206" i="1"/>
  <c r="DF206" i="1" s="1"/>
  <c r="DC218" i="1"/>
  <c r="DE218" i="1" s="1"/>
  <c r="DD218" i="1"/>
  <c r="DF218" i="1" s="1"/>
  <c r="DC180" i="1"/>
  <c r="DE180" i="1" s="1"/>
  <c r="DC220" i="1"/>
  <c r="DC3" i="1"/>
  <c r="DC7" i="1"/>
  <c r="DC11" i="1"/>
  <c r="DC23" i="1"/>
  <c r="DC27" i="1"/>
  <c r="DC31" i="1"/>
  <c r="DC47" i="1"/>
  <c r="DC51" i="1"/>
  <c r="DC55" i="1"/>
  <c r="DC59" i="1"/>
  <c r="DC63" i="1"/>
  <c r="DC65" i="1"/>
  <c r="DC67" i="1"/>
  <c r="DC69" i="1"/>
  <c r="DC71" i="1"/>
  <c r="DC73" i="1"/>
  <c r="DC75" i="1"/>
  <c r="DC77" i="1"/>
  <c r="DC79" i="1"/>
  <c r="DC81" i="1"/>
  <c r="DC83" i="1"/>
  <c r="DC85" i="1"/>
  <c r="DC87" i="1"/>
  <c r="DC89" i="1"/>
  <c r="DC93" i="1"/>
  <c r="DC95" i="1"/>
  <c r="DC97" i="1"/>
  <c r="DC15" i="1"/>
  <c r="DC19" i="1"/>
  <c r="DC35" i="1"/>
  <c r="DC39" i="1"/>
  <c r="DC43" i="1"/>
  <c r="DC107" i="1"/>
  <c r="DC109" i="1"/>
  <c r="DC111" i="1"/>
  <c r="DC113" i="1"/>
  <c r="DC123" i="1"/>
  <c r="DC125" i="1"/>
  <c r="DC127" i="1"/>
  <c r="DC129" i="1"/>
  <c r="DC139" i="1"/>
  <c r="DC147" i="1"/>
  <c r="DC155" i="1"/>
  <c r="DC163" i="1"/>
  <c r="DC171" i="1"/>
  <c r="DC179" i="1"/>
  <c r="DC187" i="1"/>
  <c r="DC199" i="1"/>
  <c r="DC207" i="1"/>
  <c r="DC215" i="1"/>
  <c r="DC219" i="1"/>
  <c r="DC131" i="1"/>
  <c r="DC151" i="1"/>
  <c r="DC183" i="1"/>
  <c r="DC223" i="1"/>
  <c r="DC115" i="1"/>
  <c r="DC133" i="1"/>
  <c r="DC143" i="1"/>
  <c r="DC175" i="1"/>
  <c r="DC174" i="1"/>
  <c r="DE174" i="1" s="1"/>
  <c r="DC176" i="1"/>
  <c r="DC178" i="1"/>
  <c r="DC182" i="1"/>
  <c r="DC184" i="1"/>
  <c r="DC186" i="1"/>
  <c r="DE186" i="1" s="1"/>
  <c r="DC190" i="1"/>
  <c r="DE190" i="1" s="1"/>
  <c r="DC192" i="1"/>
  <c r="DC194" i="1"/>
  <c r="DC196" i="1"/>
  <c r="DC200" i="1"/>
  <c r="DC202" i="1"/>
  <c r="DC204" i="1"/>
  <c r="DC208" i="1"/>
  <c r="DC210" i="1"/>
  <c r="DC212" i="1"/>
  <c r="DC214" i="1"/>
  <c r="DC216" i="1"/>
  <c r="DC222" i="1"/>
  <c r="DC224" i="1"/>
  <c r="DC226" i="1"/>
  <c r="DE226" i="1" s="1"/>
  <c r="DC228" i="1"/>
  <c r="DC99" i="1"/>
  <c r="DC117" i="1"/>
  <c r="DC167" i="1"/>
  <c r="DC101" i="1"/>
  <c r="DC159" i="1"/>
  <c r="DC191" i="1"/>
  <c r="DD2" i="1"/>
  <c r="DC237" i="1" l="1"/>
  <c r="DE237" i="1" s="1"/>
  <c r="DD237" i="1"/>
  <c r="DF237" i="1" s="1"/>
  <c r="DF2" i="1"/>
  <c r="DD230" i="1"/>
  <c r="DF230" i="1" s="1"/>
  <c r="DE202" i="1"/>
  <c r="DE220" i="1"/>
  <c r="DE214" i="1"/>
  <c r="DE194" i="1"/>
  <c r="DE207" i="1"/>
  <c r="DE175" i="1"/>
  <c r="DE101" i="1"/>
  <c r="DE35" i="1"/>
  <c r="DE219" i="1"/>
  <c r="DE183" i="1"/>
  <c r="DE179" i="1"/>
  <c r="DE147" i="1"/>
  <c r="DE133" i="1"/>
  <c r="DE99" i="1"/>
  <c r="DE15" i="1"/>
  <c r="DE89" i="1"/>
  <c r="DE87" i="1"/>
  <c r="DE73" i="1"/>
  <c r="DE71" i="1"/>
  <c r="DE51" i="1"/>
  <c r="DE212" i="1"/>
  <c r="DE192" i="1"/>
  <c r="DE167" i="1"/>
  <c r="DE143" i="1"/>
  <c r="DE127" i="1"/>
  <c r="DE113" i="1"/>
  <c r="DE109" i="1"/>
  <c r="DE39" i="1"/>
  <c r="DE19" i="1"/>
  <c r="DE97" i="1"/>
  <c r="DE93" i="1"/>
  <c r="DE85" i="1"/>
  <c r="DE81" i="1"/>
  <c r="DE77" i="1"/>
  <c r="DE69" i="1"/>
  <c r="DE65" i="1"/>
  <c r="DE31" i="1"/>
  <c r="DE23" i="1"/>
  <c r="DE7" i="1"/>
  <c r="DE178" i="1"/>
  <c r="DE222" i="1"/>
  <c r="DE182" i="1"/>
  <c r="DE210" i="1"/>
  <c r="DE228" i="1"/>
  <c r="DE216" i="1"/>
  <c r="DE208" i="1"/>
  <c r="DE196" i="1"/>
  <c r="DE176" i="1"/>
  <c r="DE223" i="1"/>
  <c r="DE215" i="1"/>
  <c r="DE199" i="1"/>
  <c r="DE163" i="1"/>
  <c r="DE151" i="1"/>
  <c r="DE117" i="1"/>
  <c r="DE224" i="1"/>
  <c r="DE200" i="1"/>
  <c r="DE187" i="1"/>
  <c r="DE155" i="1"/>
  <c r="DE131" i="1"/>
  <c r="DE123" i="1"/>
  <c r="DE59" i="1"/>
  <c r="DC2" i="1"/>
  <c r="DC230" i="1" s="1"/>
  <c r="DE204" i="1"/>
  <c r="DE184" i="1"/>
  <c r="DE191" i="1"/>
  <c r="DE171" i="1"/>
  <c r="DE159" i="1"/>
  <c r="DE139" i="1"/>
  <c r="DE129" i="1"/>
  <c r="DE125" i="1"/>
  <c r="DE115" i="1"/>
  <c r="DE111" i="1"/>
  <c r="DE107" i="1"/>
  <c r="DE43" i="1"/>
  <c r="DE95" i="1"/>
  <c r="DE91" i="1"/>
  <c r="DE83" i="1"/>
  <c r="DE79" i="1"/>
  <c r="DE75" i="1"/>
  <c r="DE67" i="1"/>
  <c r="DE63" i="1"/>
  <c r="DE55" i="1"/>
  <c r="DE47" i="1"/>
  <c r="DE27" i="1"/>
  <c r="DE11" i="1"/>
  <c r="DE3" i="1"/>
  <c r="DE230" i="1" l="1"/>
  <c r="DE2" i="1"/>
</calcChain>
</file>

<file path=xl/sharedStrings.xml><?xml version="1.0" encoding="utf-8"?>
<sst xmlns="http://schemas.openxmlformats.org/spreadsheetml/2006/main" count="1933" uniqueCount="623">
  <si>
    <t>Provincia</t>
  </si>
  <si>
    <t>ISTAT</t>
  </si>
  <si>
    <t>Comune</t>
  </si>
  <si>
    <t>040109</t>
  </si>
  <si>
    <t>070299</t>
  </si>
  <si>
    <t>070612</t>
  </si>
  <si>
    <t>080111</t>
  </si>
  <si>
    <t>080112</t>
  </si>
  <si>
    <t>080318</t>
  </si>
  <si>
    <t>130205</t>
  </si>
  <si>
    <t>130208</t>
  </si>
  <si>
    <t>150101</t>
  </si>
  <si>
    <t>150102</t>
  </si>
  <si>
    <t>150103</t>
  </si>
  <si>
    <t>150104</t>
  </si>
  <si>
    <t>150106</t>
  </si>
  <si>
    <t>150107</t>
  </si>
  <si>
    <t>150110</t>
  </si>
  <si>
    <t>150111</t>
  </si>
  <si>
    <t>160103</t>
  </si>
  <si>
    <t>160104</t>
  </si>
  <si>
    <t>160106</t>
  </si>
  <si>
    <t>160107</t>
  </si>
  <si>
    <t>160211</t>
  </si>
  <si>
    <t>160213</t>
  </si>
  <si>
    <t>160214</t>
  </si>
  <si>
    <t>160216</t>
  </si>
  <si>
    <t>160304</t>
  </si>
  <si>
    <t>160504</t>
  </si>
  <si>
    <t>160505</t>
  </si>
  <si>
    <t>160601</t>
  </si>
  <si>
    <t>161002</t>
  </si>
  <si>
    <t>170101</t>
  </si>
  <si>
    <t>170102</t>
  </si>
  <si>
    <t>170107</t>
  </si>
  <si>
    <t>170201</t>
  </si>
  <si>
    <t>170202</t>
  </si>
  <si>
    <t>170203</t>
  </si>
  <si>
    <t>170301</t>
  </si>
  <si>
    <t>170303</t>
  </si>
  <si>
    <t>170402</t>
  </si>
  <si>
    <t>170405</t>
  </si>
  <si>
    <t>170504</t>
  </si>
  <si>
    <t>170603</t>
  </si>
  <si>
    <t>170604</t>
  </si>
  <si>
    <t>170605</t>
  </si>
  <si>
    <t>170802</t>
  </si>
  <si>
    <t>170904</t>
  </si>
  <si>
    <t>180103</t>
  </si>
  <si>
    <t>200101</t>
  </si>
  <si>
    <t>200102</t>
  </si>
  <si>
    <t>200108</t>
  </si>
  <si>
    <t>200110</t>
  </si>
  <si>
    <t>200111</t>
  </si>
  <si>
    <t>200113</t>
  </si>
  <si>
    <t>200114</t>
  </si>
  <si>
    <t>200115</t>
  </si>
  <si>
    <t>200119</t>
  </si>
  <si>
    <t>200121</t>
  </si>
  <si>
    <t>200123</t>
  </si>
  <si>
    <t>200125</t>
  </si>
  <si>
    <t>200126</t>
  </si>
  <si>
    <t>200127</t>
  </si>
  <si>
    <t>200128</t>
  </si>
  <si>
    <t>200129</t>
  </si>
  <si>
    <t>200131</t>
  </si>
  <si>
    <t>200132</t>
  </si>
  <si>
    <t>200133</t>
  </si>
  <si>
    <t>200134</t>
  </si>
  <si>
    <t>200133_SommaDiTOT(kg)</t>
  </si>
  <si>
    <t>200134_SommaDiTOT(kg)</t>
  </si>
  <si>
    <t>200135</t>
  </si>
  <si>
    <t>200136</t>
  </si>
  <si>
    <t>200138</t>
  </si>
  <si>
    <t>200139</t>
  </si>
  <si>
    <t>200140</t>
  </si>
  <si>
    <t>200201</t>
  </si>
  <si>
    <t>200301</t>
  </si>
  <si>
    <t>200302</t>
  </si>
  <si>
    <t>200303</t>
  </si>
  <si>
    <t>200304</t>
  </si>
  <si>
    <t>200306</t>
  </si>
  <si>
    <t>200307</t>
  </si>
  <si>
    <t>200399</t>
  </si>
  <si>
    <t>200301 INDIFF_TOT(kg)</t>
  </si>
  <si>
    <t>200301 CIMIT_TOT(kg)</t>
  </si>
  <si>
    <t>200301 COVID NEUTRO_TOT(kg)</t>
  </si>
  <si>
    <t>200301 SPIAGG_TOT(kg)</t>
  </si>
  <si>
    <t>200303 SPIAGG NEUTRI_TOT(kg)</t>
  </si>
  <si>
    <t>200303 SMA_SommaDiTOTTratt(kg)</t>
  </si>
  <si>
    <t>200303_REC_SOMMA_SommaDiSommaDiTOTTratt(kg)</t>
  </si>
  <si>
    <t>200307 SMA_SommaDiTOTTratt(kg)</t>
  </si>
  <si>
    <t>200307_REC_SOMMA_SommaDiSommaDiTOTTratt(kg)</t>
  </si>
  <si>
    <t>200399 ALTRI RIFIUTI_TOT(kg)</t>
  </si>
  <si>
    <t>200399 CIMIT_TOT(kg)</t>
  </si>
  <si>
    <t>200399 SPIAGG_TOT(kg)</t>
  </si>
  <si>
    <t>200399 TERREMOTO_TOT(kg)</t>
  </si>
  <si>
    <t>COMP DOM kg</t>
  </si>
  <si>
    <t>VALIDO</t>
  </si>
  <si>
    <t>PU</t>
  </si>
  <si>
    <t>11041001</t>
  </si>
  <si>
    <t>Acqualagna</t>
  </si>
  <si>
    <t>11041002</t>
  </si>
  <si>
    <t>Apecchio</t>
  </si>
  <si>
    <t>11041005</t>
  </si>
  <si>
    <t>Belforte all'Isauro</t>
  </si>
  <si>
    <t>11041006</t>
  </si>
  <si>
    <t>Borgo Pace</t>
  </si>
  <si>
    <t>11041007</t>
  </si>
  <si>
    <t>Cagli</t>
  </si>
  <si>
    <t>11041008</t>
  </si>
  <si>
    <t>Cantiano</t>
  </si>
  <si>
    <t>11041009</t>
  </si>
  <si>
    <t>Carpegna</t>
  </si>
  <si>
    <t>11041010</t>
  </si>
  <si>
    <t>Cartoceto</t>
  </si>
  <si>
    <t>11041013</t>
  </si>
  <si>
    <t>Fano</t>
  </si>
  <si>
    <t>11041014</t>
  </si>
  <si>
    <t>Fermignano</t>
  </si>
  <si>
    <t>11041015</t>
  </si>
  <si>
    <t>Fossombrone</t>
  </si>
  <si>
    <t>11041016</t>
  </si>
  <si>
    <t>Fratte Rosa</t>
  </si>
  <si>
    <t>11041017</t>
  </si>
  <si>
    <t>Frontino</t>
  </si>
  <si>
    <t>11041018</t>
  </si>
  <si>
    <t>Frontone</t>
  </si>
  <si>
    <t>11041019</t>
  </si>
  <si>
    <t>Gabicce Mare</t>
  </si>
  <si>
    <t>11041020</t>
  </si>
  <si>
    <t>Gradara</t>
  </si>
  <si>
    <t>11041021</t>
  </si>
  <si>
    <t>Isola del Piano</t>
  </si>
  <si>
    <t>11041022</t>
  </si>
  <si>
    <t>Lunano</t>
  </si>
  <si>
    <t>11041023</t>
  </si>
  <si>
    <t>Macerata Feltria</t>
  </si>
  <si>
    <t>11041025</t>
  </si>
  <si>
    <t>Mercatello sul Metauro</t>
  </si>
  <si>
    <t>11041026</t>
  </si>
  <si>
    <t>Mercatino Conca</t>
  </si>
  <si>
    <t>11041027</t>
  </si>
  <si>
    <t>Mombaroccio</t>
  </si>
  <si>
    <t>11041028</t>
  </si>
  <si>
    <t>Mondavio</t>
  </si>
  <si>
    <t>11041029</t>
  </si>
  <si>
    <t>Mondolfo</t>
  </si>
  <si>
    <t>11041030</t>
  </si>
  <si>
    <t>Montecalvo in Foglia</t>
  </si>
  <si>
    <t>11041031</t>
  </si>
  <si>
    <t>Monte Cerignone</t>
  </si>
  <si>
    <t>11041032</t>
  </si>
  <si>
    <t>Monteciccardo</t>
  </si>
  <si>
    <t>11041033</t>
  </si>
  <si>
    <t>Montecopiolo</t>
  </si>
  <si>
    <t>11041034</t>
  </si>
  <si>
    <t>Montefelcino</t>
  </si>
  <si>
    <t>11041035</t>
  </si>
  <si>
    <t>Monte Grimano Terme</t>
  </si>
  <si>
    <t>11041036</t>
  </si>
  <si>
    <t>Montelabbate</t>
  </si>
  <si>
    <t>11041038</t>
  </si>
  <si>
    <t>Monte Porzio</t>
  </si>
  <si>
    <t>11041041</t>
  </si>
  <si>
    <t>Peglio</t>
  </si>
  <si>
    <t>11041043</t>
  </si>
  <si>
    <t>Pergola</t>
  </si>
  <si>
    <t>11041044</t>
  </si>
  <si>
    <t>Pesaro</t>
  </si>
  <si>
    <t>11041045</t>
  </si>
  <si>
    <t>Petriano</t>
  </si>
  <si>
    <t>11041047</t>
  </si>
  <si>
    <t>Piandimeleto</t>
  </si>
  <si>
    <t>11041048</t>
  </si>
  <si>
    <t>Pietrarubbia</t>
  </si>
  <si>
    <t>11041049</t>
  </si>
  <si>
    <t>Piobbico</t>
  </si>
  <si>
    <t>11041051</t>
  </si>
  <si>
    <t>San Costanzo</t>
  </si>
  <si>
    <t>11041054</t>
  </si>
  <si>
    <t>San Lorenzo in Campo</t>
  </si>
  <si>
    <t>11041057</t>
  </si>
  <si>
    <t>Sant'Angelo in Vado</t>
  </si>
  <si>
    <t>11041058</t>
  </si>
  <si>
    <t>Sant'Ippolito</t>
  </si>
  <si>
    <t>11041060</t>
  </si>
  <si>
    <t>Sassofeltrio</t>
  </si>
  <si>
    <t>11041061</t>
  </si>
  <si>
    <t>Serra Sant'Abbondio</t>
  </si>
  <si>
    <t>11041064</t>
  </si>
  <si>
    <t>Tavoleto</t>
  </si>
  <si>
    <t>11041065</t>
  </si>
  <si>
    <t>Tavullia</t>
  </si>
  <si>
    <t>11041066</t>
  </si>
  <si>
    <t>Urbania</t>
  </si>
  <si>
    <t>11041067</t>
  </si>
  <si>
    <t>Urbino</t>
  </si>
  <si>
    <t>11041068</t>
  </si>
  <si>
    <t>Vallefoglia</t>
  </si>
  <si>
    <t>11041069</t>
  </si>
  <si>
    <t>Colli al Metauro</t>
  </si>
  <si>
    <t>11041070</t>
  </si>
  <si>
    <t>Terre Roveresche</t>
  </si>
  <si>
    <t>11041071</t>
  </si>
  <si>
    <t>Sassocorvaro Auditore</t>
  </si>
  <si>
    <t>AN</t>
  </si>
  <si>
    <t>11042001</t>
  </si>
  <si>
    <t>Agugliano</t>
  </si>
  <si>
    <t>11042002</t>
  </si>
  <si>
    <t>Ancona</t>
  </si>
  <si>
    <t>11042003</t>
  </si>
  <si>
    <t>Arcevia</t>
  </si>
  <si>
    <t>11042004</t>
  </si>
  <si>
    <t>Barbara</t>
  </si>
  <si>
    <t>11042005</t>
  </si>
  <si>
    <t>Belvedere Ostrense</t>
  </si>
  <si>
    <t>11042006</t>
  </si>
  <si>
    <t>Camerano</t>
  </si>
  <si>
    <t>11042007</t>
  </si>
  <si>
    <t>Camerata Picena</t>
  </si>
  <si>
    <t>11042008</t>
  </si>
  <si>
    <t>Castelbellino</t>
  </si>
  <si>
    <t>11042010</t>
  </si>
  <si>
    <t>Castelfidardo</t>
  </si>
  <si>
    <t>11042011</t>
  </si>
  <si>
    <t>Castelleone di Suasa</t>
  </si>
  <si>
    <t>11042012</t>
  </si>
  <si>
    <t>Castelplanio</t>
  </si>
  <si>
    <t>11042013</t>
  </si>
  <si>
    <t>Cerreto d'Esi</t>
  </si>
  <si>
    <t>11042014</t>
  </si>
  <si>
    <t>Chiaravalle</t>
  </si>
  <si>
    <t>11042015</t>
  </si>
  <si>
    <t>Corinaldo</t>
  </si>
  <si>
    <t>11042016</t>
  </si>
  <si>
    <t>Cupramontana</t>
  </si>
  <si>
    <t>11042017</t>
  </si>
  <si>
    <t>Fabriano</t>
  </si>
  <si>
    <t>11042018</t>
  </si>
  <si>
    <t>Falconara Marittima</t>
  </si>
  <si>
    <t>11042019</t>
  </si>
  <si>
    <t>Filottrano</t>
  </si>
  <si>
    <t>11042020</t>
  </si>
  <si>
    <t>Genga</t>
  </si>
  <si>
    <t>11042021</t>
  </si>
  <si>
    <t>Jesi</t>
  </si>
  <si>
    <t>11042022</t>
  </si>
  <si>
    <t>Loreto</t>
  </si>
  <si>
    <t>11042023</t>
  </si>
  <si>
    <t>Maiolati Spontini</t>
  </si>
  <si>
    <t>11042024</t>
  </si>
  <si>
    <t>Mergo</t>
  </si>
  <si>
    <t>11042025</t>
  </si>
  <si>
    <t>Monsano</t>
  </si>
  <si>
    <t>11042026</t>
  </si>
  <si>
    <t>Montecarotto</t>
  </si>
  <si>
    <t>11042027</t>
  </si>
  <si>
    <t>Montemarciano</t>
  </si>
  <si>
    <t>11042029</t>
  </si>
  <si>
    <t>Monte Roberto</t>
  </si>
  <si>
    <t>11042030</t>
  </si>
  <si>
    <t>Monte San Vito</t>
  </si>
  <si>
    <t>11042031</t>
  </si>
  <si>
    <t>Morro d'Alba</t>
  </si>
  <si>
    <t>11042032</t>
  </si>
  <si>
    <t>Numana</t>
  </si>
  <si>
    <t>11042033</t>
  </si>
  <si>
    <t>Offagna</t>
  </si>
  <si>
    <t>11042034</t>
  </si>
  <si>
    <t>Osimo</t>
  </si>
  <si>
    <t>11042035</t>
  </si>
  <si>
    <t>Ostra</t>
  </si>
  <si>
    <t>11042036</t>
  </si>
  <si>
    <t>Ostra Vetere</t>
  </si>
  <si>
    <t>11042037</t>
  </si>
  <si>
    <t>Poggio San Marcello</t>
  </si>
  <si>
    <t>11042038</t>
  </si>
  <si>
    <t>Polverigi</t>
  </si>
  <si>
    <t>11042040</t>
  </si>
  <si>
    <t>Rosora</t>
  </si>
  <si>
    <t>11042041</t>
  </si>
  <si>
    <t>San Marcello</t>
  </si>
  <si>
    <t>11042042</t>
  </si>
  <si>
    <t>San Paolo di Jesi</t>
  </si>
  <si>
    <t>11042043</t>
  </si>
  <si>
    <t>Santa Maria Nuova</t>
  </si>
  <si>
    <t>11042044</t>
  </si>
  <si>
    <t>Sassoferrato</t>
  </si>
  <si>
    <t>11042045</t>
  </si>
  <si>
    <t>Senigallia</t>
  </si>
  <si>
    <t>11042046</t>
  </si>
  <si>
    <t>Serra de' Conti</t>
  </si>
  <si>
    <t>11042047</t>
  </si>
  <si>
    <t>Serra San Quirico</t>
  </si>
  <si>
    <t>11042048</t>
  </si>
  <si>
    <t>Sirolo</t>
  </si>
  <si>
    <t>11042049</t>
  </si>
  <si>
    <t>Staffolo</t>
  </si>
  <si>
    <t>11042050</t>
  </si>
  <si>
    <t>Trecastelli</t>
  </si>
  <si>
    <t>MC</t>
  </si>
  <si>
    <t>11043002</t>
  </si>
  <si>
    <t>Apiro</t>
  </si>
  <si>
    <t>11043003</t>
  </si>
  <si>
    <t>Appignano</t>
  </si>
  <si>
    <t>11043004</t>
  </si>
  <si>
    <t>Belforte del Chienti</t>
  </si>
  <si>
    <t>11043005</t>
  </si>
  <si>
    <t>Bolognola</t>
  </si>
  <si>
    <t>11043006</t>
  </si>
  <si>
    <t>Caldarola</t>
  </si>
  <si>
    <t>11043007</t>
  </si>
  <si>
    <t>Camerino</t>
  </si>
  <si>
    <t>11043008</t>
  </si>
  <si>
    <t>Camporotondo di Fiastrone</t>
  </si>
  <si>
    <t>11043009</t>
  </si>
  <si>
    <t>Castelraimondo</t>
  </si>
  <si>
    <t>11043010</t>
  </si>
  <si>
    <t>Castelsantangelo sul Nera</t>
  </si>
  <si>
    <t>11043011</t>
  </si>
  <si>
    <t>Cessapalombo</t>
  </si>
  <si>
    <t>11043012</t>
  </si>
  <si>
    <t>Cingoli</t>
  </si>
  <si>
    <t>11043013</t>
  </si>
  <si>
    <t>Civitanova Marche</t>
  </si>
  <si>
    <t>11043014</t>
  </si>
  <si>
    <t>Colmurano</t>
  </si>
  <si>
    <t>11043015</t>
  </si>
  <si>
    <t>Corridonia</t>
  </si>
  <si>
    <t>11043016</t>
  </si>
  <si>
    <t>Esanatoglia</t>
  </si>
  <si>
    <t>11043017</t>
  </si>
  <si>
    <t>Fiastra</t>
  </si>
  <si>
    <t>11043019</t>
  </si>
  <si>
    <t>Fiuminata</t>
  </si>
  <si>
    <t>11043020</t>
  </si>
  <si>
    <t>Gagliole</t>
  </si>
  <si>
    <t>11043021</t>
  </si>
  <si>
    <t>Gualdo</t>
  </si>
  <si>
    <t>11043022</t>
  </si>
  <si>
    <t>Loro Piceno</t>
  </si>
  <si>
    <t>11043023</t>
  </si>
  <si>
    <t>Macerata</t>
  </si>
  <si>
    <t>11043024</t>
  </si>
  <si>
    <t>Matelica</t>
  </si>
  <si>
    <t>11043025</t>
  </si>
  <si>
    <t>Mogliano</t>
  </si>
  <si>
    <t>11043026</t>
  </si>
  <si>
    <t>Montecassiano</t>
  </si>
  <si>
    <t>11043027</t>
  </si>
  <si>
    <t>Monte Cavallo</t>
  </si>
  <si>
    <t>11043028</t>
  </si>
  <si>
    <t>Montecosaro</t>
  </si>
  <si>
    <t>11043029</t>
  </si>
  <si>
    <t>Montefano</t>
  </si>
  <si>
    <t>11043030</t>
  </si>
  <si>
    <t>Montelupone</t>
  </si>
  <si>
    <t>11043031</t>
  </si>
  <si>
    <t>Monte San Giusto</t>
  </si>
  <si>
    <t>11043032</t>
  </si>
  <si>
    <t>Monte San Martino</t>
  </si>
  <si>
    <t>11043033</t>
  </si>
  <si>
    <t>Morrovalle</t>
  </si>
  <si>
    <t>11043034</t>
  </si>
  <si>
    <t>Muccia</t>
  </si>
  <si>
    <t>11043035</t>
  </si>
  <si>
    <t>Penna San Giovanni</t>
  </si>
  <si>
    <t>11043036</t>
  </si>
  <si>
    <t>Petriolo</t>
  </si>
  <si>
    <t>11043038</t>
  </si>
  <si>
    <t>Pieve Torina</t>
  </si>
  <si>
    <t>11043039</t>
  </si>
  <si>
    <t>Pioraco</t>
  </si>
  <si>
    <t>11043040</t>
  </si>
  <si>
    <t>Poggio San Vicino</t>
  </si>
  <si>
    <t>11043041</t>
  </si>
  <si>
    <t>Pollenza</t>
  </si>
  <si>
    <t>11043042</t>
  </si>
  <si>
    <t>Porto Recanati</t>
  </si>
  <si>
    <t>11043043</t>
  </si>
  <si>
    <t>Potenza Picena</t>
  </si>
  <si>
    <t>11043044</t>
  </si>
  <si>
    <t>Recanati</t>
  </si>
  <si>
    <t>11043045</t>
  </si>
  <si>
    <t>Ripe San Ginesio</t>
  </si>
  <si>
    <t>11043046</t>
  </si>
  <si>
    <t>San Ginesio</t>
  </si>
  <si>
    <t>11043047</t>
  </si>
  <si>
    <t>San Severino Marche</t>
  </si>
  <si>
    <t>11043048</t>
  </si>
  <si>
    <t>Sant'Angelo in Pontano</t>
  </si>
  <si>
    <t>11043049</t>
  </si>
  <si>
    <t>Sarnano</t>
  </si>
  <si>
    <t>11043050</t>
  </si>
  <si>
    <t>Sefro</t>
  </si>
  <si>
    <t>11043051</t>
  </si>
  <si>
    <t>Serrapetrona</t>
  </si>
  <si>
    <t>11043052</t>
  </si>
  <si>
    <t>Serravalle di Chienti</t>
  </si>
  <si>
    <t>11043053</t>
  </si>
  <si>
    <t>Tolentino</t>
  </si>
  <si>
    <t>11043054</t>
  </si>
  <si>
    <t>Treia</t>
  </si>
  <si>
    <t>11043055</t>
  </si>
  <si>
    <t>Urbisaglia</t>
  </si>
  <si>
    <t>11043056</t>
  </si>
  <si>
    <t>Ussita</t>
  </si>
  <si>
    <t>11043057</t>
  </si>
  <si>
    <t>Visso</t>
  </si>
  <si>
    <t>11043058</t>
  </si>
  <si>
    <t>Valfornace</t>
  </si>
  <si>
    <t>AP</t>
  </si>
  <si>
    <t>11044001</t>
  </si>
  <si>
    <t>Acquasanta Terme</t>
  </si>
  <si>
    <t>11044002</t>
  </si>
  <si>
    <t>Acquaviva Picena</t>
  </si>
  <si>
    <t>11044005</t>
  </si>
  <si>
    <t>Appignano del Tronto</t>
  </si>
  <si>
    <t>11044006</t>
  </si>
  <si>
    <t>Arquata del Tronto</t>
  </si>
  <si>
    <t>11044007</t>
  </si>
  <si>
    <t>Ascoli Piceno</t>
  </si>
  <si>
    <t>11044010</t>
  </si>
  <si>
    <t>Carassai</t>
  </si>
  <si>
    <t>11044011</t>
  </si>
  <si>
    <t>Castel di Lama</t>
  </si>
  <si>
    <t>11044012</t>
  </si>
  <si>
    <t>Castignano</t>
  </si>
  <si>
    <t>11044013</t>
  </si>
  <si>
    <t>Castorano</t>
  </si>
  <si>
    <t>11044014</t>
  </si>
  <si>
    <t>Colli del Tronto</t>
  </si>
  <si>
    <t>11044015</t>
  </si>
  <si>
    <t>Comunanza</t>
  </si>
  <si>
    <t>11044016</t>
  </si>
  <si>
    <t>Cossignano</t>
  </si>
  <si>
    <t>11044017</t>
  </si>
  <si>
    <t>Cupra Marittima</t>
  </si>
  <si>
    <t>11044020</t>
  </si>
  <si>
    <t>Folignano</t>
  </si>
  <si>
    <t>11044021</t>
  </si>
  <si>
    <t>Force</t>
  </si>
  <si>
    <t>11044023</t>
  </si>
  <si>
    <t>Grottammare</t>
  </si>
  <si>
    <t>11044027</t>
  </si>
  <si>
    <t>Maltignano</t>
  </si>
  <si>
    <t>11044029</t>
  </si>
  <si>
    <t>Massignano</t>
  </si>
  <si>
    <t>11044031</t>
  </si>
  <si>
    <t>Monsampolo del Tronto</t>
  </si>
  <si>
    <t>11044032</t>
  </si>
  <si>
    <t>Montalto delle Marche</t>
  </si>
  <si>
    <t>11044034</t>
  </si>
  <si>
    <t>Montedinove</t>
  </si>
  <si>
    <t>11044036</t>
  </si>
  <si>
    <t>Montefiore dell'Aso</t>
  </si>
  <si>
    <t>11044038</t>
  </si>
  <si>
    <t>Montegallo</t>
  </si>
  <si>
    <t>11044044</t>
  </si>
  <si>
    <t>Montemonaco</t>
  </si>
  <si>
    <t>11044045</t>
  </si>
  <si>
    <t>Monteprandone</t>
  </si>
  <si>
    <t>11044054</t>
  </si>
  <si>
    <t>Offida</t>
  </si>
  <si>
    <t>11044056</t>
  </si>
  <si>
    <t>Palmiano</t>
  </si>
  <si>
    <t>11044063</t>
  </si>
  <si>
    <t>Ripatransone</t>
  </si>
  <si>
    <t>11044064</t>
  </si>
  <si>
    <t>Roccafluvione</t>
  </si>
  <si>
    <t>11044065</t>
  </si>
  <si>
    <t>Rotella</t>
  </si>
  <si>
    <t>11044066</t>
  </si>
  <si>
    <t>San Benedetto del Tronto</t>
  </si>
  <si>
    <t>11044071</t>
  </si>
  <si>
    <t>Spinetoli</t>
  </si>
  <si>
    <t>11044073</t>
  </si>
  <si>
    <t>Venarotta</t>
  </si>
  <si>
    <t>FM</t>
  </si>
  <si>
    <t>11109001</t>
  </si>
  <si>
    <t>Altidona</t>
  </si>
  <si>
    <t>11109002</t>
  </si>
  <si>
    <t>Amandola</t>
  </si>
  <si>
    <t>11109003</t>
  </si>
  <si>
    <t>Belmonte Piceno</t>
  </si>
  <si>
    <t>11109004</t>
  </si>
  <si>
    <t>Campofilone</t>
  </si>
  <si>
    <t>11109005</t>
  </si>
  <si>
    <t>Falerone</t>
  </si>
  <si>
    <t>11109006</t>
  </si>
  <si>
    <t>Fermo</t>
  </si>
  <si>
    <t>11109007</t>
  </si>
  <si>
    <t>Francavilla d'Ete</t>
  </si>
  <si>
    <t>11109008</t>
  </si>
  <si>
    <t>Grottazzolina</t>
  </si>
  <si>
    <t>11109009</t>
  </si>
  <si>
    <t>Lapedona</t>
  </si>
  <si>
    <t>11109010</t>
  </si>
  <si>
    <t>Magliano di Tenna</t>
  </si>
  <si>
    <t>11109011</t>
  </si>
  <si>
    <t>Massa Fermana</t>
  </si>
  <si>
    <t>11109012</t>
  </si>
  <si>
    <t>Monsampietro Morico</t>
  </si>
  <si>
    <t>11109013</t>
  </si>
  <si>
    <t>Montappone</t>
  </si>
  <si>
    <t>11109014</t>
  </si>
  <si>
    <t>Montefalcone Appennino</t>
  </si>
  <si>
    <t>11109015</t>
  </si>
  <si>
    <t>Montefortino</t>
  </si>
  <si>
    <t>11109016</t>
  </si>
  <si>
    <t>Monte Giberto</t>
  </si>
  <si>
    <t>11109017</t>
  </si>
  <si>
    <t>Montegiorgio</t>
  </si>
  <si>
    <t>11109018</t>
  </si>
  <si>
    <t>Montegranaro</t>
  </si>
  <si>
    <t>11109019</t>
  </si>
  <si>
    <t>Monteleone di Fermo</t>
  </si>
  <si>
    <t>11109020</t>
  </si>
  <si>
    <t>Montelparo</t>
  </si>
  <si>
    <t>11109021</t>
  </si>
  <si>
    <t>Monte Rinaldo</t>
  </si>
  <si>
    <t>11109022</t>
  </si>
  <si>
    <t>Monterubbiano</t>
  </si>
  <si>
    <t>11109023</t>
  </si>
  <si>
    <t>Monte San Pietrangeli</t>
  </si>
  <si>
    <t>11109024</t>
  </si>
  <si>
    <t>Monte Urano</t>
  </si>
  <si>
    <t>11109025</t>
  </si>
  <si>
    <t>Monte Vidon Combatte</t>
  </si>
  <si>
    <t>11109026</t>
  </si>
  <si>
    <t>Monte Vidon Corrado</t>
  </si>
  <si>
    <t>11109027</t>
  </si>
  <si>
    <t>Montottone</t>
  </si>
  <si>
    <t>11109028</t>
  </si>
  <si>
    <t>Moresco</t>
  </si>
  <si>
    <t>11109029</t>
  </si>
  <si>
    <t>Ortezzano</t>
  </si>
  <si>
    <t>11109030</t>
  </si>
  <si>
    <t>Pedaso</t>
  </si>
  <si>
    <t>11109031</t>
  </si>
  <si>
    <t>Petritoli</t>
  </si>
  <si>
    <t>11109032</t>
  </si>
  <si>
    <t>Ponzano di Fermo</t>
  </si>
  <si>
    <t>11109033</t>
  </si>
  <si>
    <t>Porto San Giorgio</t>
  </si>
  <si>
    <t>11109034</t>
  </si>
  <si>
    <t>Porto Sant'Elpidio</t>
  </si>
  <si>
    <t>11109035</t>
  </si>
  <si>
    <t>Rapagnano</t>
  </si>
  <si>
    <t>11109036</t>
  </si>
  <si>
    <t>Santa Vittoria in Matenano</t>
  </si>
  <si>
    <t>11109037</t>
  </si>
  <si>
    <t>Sant'Elpidio a Mare</t>
  </si>
  <si>
    <t>11109038</t>
  </si>
  <si>
    <t>Servigliano</t>
  </si>
  <si>
    <t>11109039</t>
  </si>
  <si>
    <t>Smerillo</t>
  </si>
  <si>
    <t>11109040</t>
  </si>
  <si>
    <t>Torre San Patrizio</t>
  </si>
  <si>
    <t>200301 SPAZZ_SMA_TOT(kg)</t>
  </si>
  <si>
    <t>COMP VALIDO</t>
  </si>
  <si>
    <t>RD TOT</t>
  </si>
  <si>
    <t>RU TOT</t>
  </si>
  <si>
    <t>TOT</t>
  </si>
  <si>
    <t>%RD</t>
  </si>
  <si>
    <t>PRO CAPITE</t>
  </si>
  <si>
    <t>abitanti ISTAT 01/01/2020</t>
  </si>
  <si>
    <t>INDIFF SMALTIMENTO</t>
  </si>
  <si>
    <t>Marche</t>
  </si>
  <si>
    <t>Frazioni Neutre</t>
  </si>
  <si>
    <t>cimiteriali</t>
  </si>
  <si>
    <t>spiaggiati</t>
  </si>
  <si>
    <t>rifiuti Covid-19</t>
  </si>
  <si>
    <t>calamità / terremoto</t>
  </si>
  <si>
    <t>codici frazioni neutre</t>
  </si>
  <si>
    <t xml:space="preserve">tutti a parte quelli indicanti frazioni neutre </t>
  </si>
  <si>
    <t>quota avviata a discarica</t>
  </si>
  <si>
    <t xml:space="preserve">quota intera rifiuto indifferenziato </t>
  </si>
  <si>
    <t>Codici RD</t>
  </si>
  <si>
    <t>TOT senza comp dom per pro capite</t>
  </si>
  <si>
    <t>Comuni che hanno raggiunto un livello di RD maggiore del valore stabilito dalla normativa statale di una quota % inferiore al 10%</t>
  </si>
  <si>
    <t>Comuni che hanno raggiunto un livello di RD maggiore del valore stabilito dalla normativa statale di una quota almeno del 10% e % inferiore al 15%</t>
  </si>
  <si>
    <t xml:space="preserve">Comuni che hanno raggiunto un livello di RD maggiore del valore stabilito dalla normativa statale di una quota almeno del 15% e % inferiore al 20% </t>
  </si>
  <si>
    <t xml:space="preserve">Comuni che hanno raggiunto un livello di RD maggiore del valore stabilito dalla normativa statale di una quota almeno del 20% e % inferiore al 25% </t>
  </si>
  <si>
    <t>Comuni che hanno raggiunto un livello di RD maggiore del valore stabilito dalla normativa statale di una quota almeno del 25%</t>
  </si>
  <si>
    <t>&lt;</t>
  </si>
  <si>
    <t xml:space="preserve">&gt;= </t>
  </si>
  <si>
    <t>AR</t>
  </si>
  <si>
    <t>Sestino</t>
  </si>
  <si>
    <t>09051035</t>
  </si>
  <si>
    <t>Periodo</t>
  </si>
  <si>
    <t>Macro</t>
  </si>
  <si>
    <t>Titolo</t>
  </si>
  <si>
    <t>Cer</t>
  </si>
  <si>
    <t>Qta CER (Kg)</t>
  </si>
  <si>
    <t>gennaio-dicembre 2020</t>
  </si>
  <si>
    <t>RIFIUTI URBANI INDIFFERENZIATI (DM 26/05/16)</t>
  </si>
  <si>
    <t>Rifiuti urbani non differenziati</t>
  </si>
  <si>
    <t>Ingombranti a smaltimento</t>
  </si>
  <si>
    <t>Rifiuti urbani non differenziati (Covid-19)</t>
  </si>
  <si>
    <t>RACCOLTA DIFFERENZIATA (DM 26/05/16)</t>
  </si>
  <si>
    <t>Carta e cartone</t>
  </si>
  <si>
    <t>Verde</t>
  </si>
  <si>
    <t>Vetro</t>
  </si>
  <si>
    <t>Plastica</t>
  </si>
  <si>
    <t>Legno</t>
  </si>
  <si>
    <t>Raee</t>
  </si>
  <si>
    <t>Oli e grassi commestibili</t>
  </si>
  <si>
    <t>Altri rifiuti</t>
  </si>
  <si>
    <t>Cimiteriali</t>
  </si>
  <si>
    <t>Oli, filtri e grassi minerali</t>
  </si>
  <si>
    <t>Inerti e rifiuti da costruz/demoliz</t>
  </si>
  <si>
    <t>Marche + Sestino</t>
  </si>
  <si>
    <t>AR (Sestino)</t>
  </si>
  <si>
    <t>ATA</t>
  </si>
  <si>
    <t>ATA 1 PU con Sestino (AR)</t>
  </si>
  <si>
    <t xml:space="preserve">ATA 2 AN senza Loreto </t>
  </si>
  <si>
    <t>ATA 3MC con Loreto (AN)</t>
  </si>
  <si>
    <t>ATA 4 FM</t>
  </si>
  <si>
    <t>ATA 5AP</t>
  </si>
  <si>
    <t>Sestino (AR)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</si>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</sst>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indexed="8"/>
      <name val="Calibri"/>
      <family val="2"/>
    </font>
    <font>
      <b/>
      <i/>
      <sz val="10"/>
      <color rgb="FF000000"/>
      <name val="Calibri"/>
      <family val="2"/>
    </font>
    <font>
      <b/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66FF33"/>
        <bgColor indexed="64"/>
      </patternFill>
    </fill>
    <fill>
      <patternFill patternType="solid">
        <fgColor rgb="FF66FF3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0"/>
      </patternFill>
    </fill>
  </fills>
  <borders count="4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D0D7E5"/>
      </right>
      <top style="medium">
        <color indexed="64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medium">
        <color indexed="64"/>
      </top>
      <bottom style="thin">
        <color rgb="FFD0D7E5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 style="thin">
        <color rgb="FFD0D7E5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rgb="FFD0D7E5"/>
      </left>
      <right/>
      <top style="medium">
        <color indexed="64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D0D7E5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5" borderId="0"/>
    <xf numFmtId="0" fontId="10" fillId="5" borderId="0"/>
  </cellStyleXfs>
  <cellXfs count="99">
    <xf numFmtId="0" fontId="0" fillId="0" borderId="0" xfId="0"/>
    <xf numFmtId="0" fontId="4" fillId="0" borderId="0" xfId="0" applyFont="1"/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/>
    <xf numFmtId="0" fontId="3" fillId="3" borderId="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3" fontId="4" fillId="0" borderId="0" xfId="0" applyNumberFormat="1" applyFont="1"/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3" fontId="3" fillId="4" borderId="8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right" vertical="center" wrapText="1"/>
    </xf>
    <xf numFmtId="3" fontId="3" fillId="4" borderId="13" xfId="0" applyNumberFormat="1" applyFont="1" applyFill="1" applyBorder="1" applyAlignment="1">
      <alignment horizontal="right" vertical="center" wrapText="1"/>
    </xf>
    <xf numFmtId="3" fontId="3" fillId="4" borderId="14" xfId="0" applyNumberFormat="1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center" vertical="center"/>
    </xf>
    <xf numFmtId="3" fontId="3" fillId="4" borderId="16" xfId="0" applyNumberFormat="1" applyFont="1" applyFill="1" applyBorder="1" applyAlignment="1">
      <alignment horizontal="right" vertical="center" wrapText="1"/>
    </xf>
    <xf numFmtId="3" fontId="3" fillId="4" borderId="17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right" vertical="center" wrapText="1"/>
    </xf>
    <xf numFmtId="2" fontId="3" fillId="4" borderId="13" xfId="0" applyNumberFormat="1" applyFont="1" applyFill="1" applyBorder="1" applyAlignment="1">
      <alignment horizontal="right" vertical="center" wrapText="1"/>
    </xf>
    <xf numFmtId="2" fontId="3" fillId="4" borderId="14" xfId="0" applyNumberFormat="1" applyFont="1" applyFill="1" applyBorder="1" applyAlignment="1">
      <alignment horizontal="right" vertical="center" wrapText="1"/>
    </xf>
    <xf numFmtId="2" fontId="4" fillId="0" borderId="0" xfId="0" applyNumberFormat="1" applyFont="1"/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3" fontId="6" fillId="4" borderId="8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Border="1"/>
    <xf numFmtId="3" fontId="6" fillId="4" borderId="18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horizontal="right" vertical="center" wrapText="1"/>
    </xf>
    <xf numFmtId="2" fontId="6" fillId="4" borderId="14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5" fillId="6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8" borderId="0" xfId="0" applyFont="1" applyFill="1"/>
    <xf numFmtId="0" fontId="5" fillId="9" borderId="0" xfId="0" applyFont="1" applyFill="1" applyAlignment="1">
      <alignment horizontal="center"/>
    </xf>
    <xf numFmtId="0" fontId="5" fillId="9" borderId="0" xfId="0" applyFont="1" applyFill="1"/>
    <xf numFmtId="49" fontId="5" fillId="7" borderId="0" xfId="1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3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2" fontId="3" fillId="0" borderId="13" xfId="0" applyNumberFormat="1" applyFont="1" applyBorder="1" applyAlignment="1">
      <alignment horizontal="right" vertical="center" wrapText="1"/>
    </xf>
    <xf numFmtId="0" fontId="7" fillId="0" borderId="0" xfId="0" applyFont="1"/>
    <xf numFmtId="10" fontId="7" fillId="0" borderId="0" xfId="0" applyNumberFormat="1" applyFont="1"/>
    <xf numFmtId="0" fontId="8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4" fontId="9" fillId="0" borderId="23" xfId="0" applyNumberFormat="1" applyFont="1" applyBorder="1" applyAlignment="1">
      <alignment horizontal="right" vertical="center"/>
    </xf>
    <xf numFmtId="0" fontId="3" fillId="3" borderId="2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3" fontId="3" fillId="4" borderId="21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Border="1"/>
    <xf numFmtId="3" fontId="3" fillId="4" borderId="22" xfId="0" applyNumberFormat="1" applyFont="1" applyFill="1" applyBorder="1" applyAlignment="1">
      <alignment horizontal="right" vertical="center" wrapText="1"/>
    </xf>
    <xf numFmtId="3" fontId="3" fillId="4" borderId="2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12" fillId="2" borderId="2" xfId="0" applyNumberFormat="1" applyFont="1" applyFill="1" applyBorder="1" applyAlignment="1">
      <alignment horizontal="center" vertical="center"/>
    </xf>
    <xf numFmtId="0" fontId="13" fillId="0" borderId="0" xfId="0" applyFont="1"/>
    <xf numFmtId="3" fontId="13" fillId="0" borderId="0" xfId="0" applyNumberFormat="1" applyFont="1"/>
    <xf numFmtId="3" fontId="12" fillId="2" borderId="2" xfId="0" applyNumberFormat="1" applyFont="1" applyFill="1" applyBorder="1" applyAlignment="1">
      <alignment horizontal="center" vertical="center"/>
    </xf>
    <xf numFmtId="2" fontId="13" fillId="0" borderId="0" xfId="0" applyNumberFormat="1" applyFont="1"/>
    <xf numFmtId="3" fontId="11" fillId="5" borderId="24" xfId="2" applyNumberFormat="1" applyFont="1" applyBorder="1" applyAlignment="1">
      <alignment horizontal="right" wrapText="1"/>
    </xf>
    <xf numFmtId="2" fontId="13" fillId="0" borderId="24" xfId="0" applyNumberFormat="1" applyFont="1" applyBorder="1"/>
    <xf numFmtId="0" fontId="11" fillId="5" borderId="25" xfId="2" applyFont="1" applyBorder="1" applyAlignment="1">
      <alignment wrapText="1"/>
    </xf>
    <xf numFmtId="3" fontId="13" fillId="0" borderId="26" xfId="0" applyNumberFormat="1" applyFont="1" applyBorder="1"/>
    <xf numFmtId="0" fontId="11" fillId="5" borderId="27" xfId="2" applyFont="1" applyBorder="1" applyAlignment="1">
      <alignment wrapText="1"/>
    </xf>
    <xf numFmtId="3" fontId="11" fillId="5" borderId="28" xfId="2" applyNumberFormat="1" applyFont="1" applyBorder="1" applyAlignment="1">
      <alignment horizontal="right" wrapText="1"/>
    </xf>
    <xf numFmtId="2" fontId="13" fillId="0" borderId="28" xfId="0" applyNumberFormat="1" applyFont="1" applyBorder="1"/>
    <xf numFmtId="3" fontId="13" fillId="0" borderId="29" xfId="0" applyNumberFormat="1" applyFont="1" applyBorder="1"/>
    <xf numFmtId="0" fontId="11" fillId="10" borderId="30" xfId="2" applyFont="1" applyFill="1" applyBorder="1" applyAlignment="1">
      <alignment horizontal="center"/>
    </xf>
    <xf numFmtId="0" fontId="11" fillId="10" borderId="31" xfId="2" applyFont="1" applyFill="1" applyBorder="1" applyAlignment="1">
      <alignment horizontal="center"/>
    </xf>
    <xf numFmtId="0" fontId="11" fillId="5" borderId="32" xfId="2" applyFont="1" applyBorder="1" applyAlignment="1">
      <alignment wrapText="1"/>
    </xf>
    <xf numFmtId="3" fontId="11" fillId="5" borderId="33" xfId="2" applyNumberFormat="1" applyFont="1" applyBorder="1" applyAlignment="1">
      <alignment horizontal="right" wrapText="1"/>
    </xf>
    <xf numFmtId="2" fontId="13" fillId="0" borderId="33" xfId="0" applyNumberFormat="1" applyFont="1" applyBorder="1"/>
    <xf numFmtId="3" fontId="13" fillId="0" borderId="34" xfId="0" applyNumberFormat="1" applyFont="1" applyBorder="1"/>
    <xf numFmtId="0" fontId="11" fillId="10" borderId="35" xfId="2" applyFont="1" applyFill="1" applyBorder="1" applyAlignment="1">
      <alignment horizontal="center"/>
    </xf>
    <xf numFmtId="0" fontId="11" fillId="10" borderId="36" xfId="2" applyFont="1" applyFill="1" applyBorder="1" applyAlignment="1">
      <alignment horizontal="center"/>
    </xf>
    <xf numFmtId="2" fontId="12" fillId="2" borderId="36" xfId="0" applyNumberFormat="1" applyFont="1" applyFill="1" applyBorder="1" applyAlignment="1">
      <alignment horizontal="center" vertical="center"/>
    </xf>
    <xf numFmtId="3" fontId="12" fillId="2" borderId="37" xfId="0" applyNumberFormat="1" applyFont="1" applyFill="1" applyBorder="1" applyAlignment="1">
      <alignment horizontal="center" vertical="center"/>
    </xf>
    <xf numFmtId="0" fontId="11" fillId="10" borderId="38" xfId="2" applyFont="1" applyFill="1" applyBorder="1" applyAlignment="1">
      <alignment horizontal="center"/>
    </xf>
    <xf numFmtId="0" fontId="11" fillId="10" borderId="39" xfId="2" applyFont="1" applyFill="1" applyBorder="1" applyAlignment="1">
      <alignment horizontal="center"/>
    </xf>
    <xf numFmtId="0" fontId="11" fillId="5" borderId="40" xfId="2" applyFont="1" applyBorder="1" applyAlignment="1">
      <alignment wrapText="1"/>
    </xf>
    <xf numFmtId="3" fontId="11" fillId="5" borderId="41" xfId="2" applyNumberFormat="1" applyFont="1" applyBorder="1" applyAlignment="1">
      <alignment horizontal="right" wrapText="1"/>
    </xf>
    <xf numFmtId="2" fontId="13" fillId="0" borderId="41" xfId="0" applyNumberFormat="1" applyFont="1" applyBorder="1"/>
    <xf numFmtId="3" fontId="13" fillId="0" borderId="42" xfId="0" applyNumberFormat="1" applyFont="1" applyBorder="1"/>
    <xf numFmtId="0" fontId="11" fillId="5" borderId="35" xfId="2" applyFont="1" applyBorder="1" applyAlignment="1">
      <alignment wrapText="1"/>
    </xf>
    <xf numFmtId="3" fontId="11" fillId="5" borderId="36" xfId="2" applyNumberFormat="1" applyFont="1" applyBorder="1" applyAlignment="1">
      <alignment horizontal="right" wrapText="1"/>
    </xf>
    <xf numFmtId="2" fontId="13" fillId="0" borderId="36" xfId="0" applyNumberFormat="1" applyFont="1" applyBorder="1"/>
    <xf numFmtId="3" fontId="13" fillId="0" borderId="37" xfId="0" applyNumberFormat="1" applyFont="1" applyBorder="1"/>
    <xf numFmtId="3" fontId="11" fillId="0" borderId="0" xfId="2" applyNumberFormat="1" applyFont="1" applyFill="1" applyAlignment="1">
      <alignment horizontal="right" wrapText="1"/>
    </xf>
  </cellXfs>
  <cellStyles count="3">
    <cellStyle name="Normale" xfId="0" builtinId="0"/>
    <cellStyle name="Normale 2" xfId="1" xr:uid="{00000000-0005-0000-0000-000001000000}"/>
    <cellStyle name="Normale_Foglio3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238"/>
  <sheetViews>
    <sheetView tabSelected="1" workbookViewId="0">
      <pane ySplit="1" topLeftCell="A2" activePane="bottomLeft" state="frozen"/>
      <selection pane="bottomLeft" sqref="A1:XFD1048576"/>
    </sheetView>
  </sheetViews>
  <sheetFormatPr defaultColWidth="9.109375" defaultRowHeight="13.8" x14ac:dyDescent="0.3"/>
  <cols>
    <col min="1" max="1" width="8" style="1" bestFit="1" customWidth="1"/>
    <col min="2" max="2" width="8.109375" style="1" bestFit="1" customWidth="1"/>
    <col min="3" max="3" width="9" style="1" bestFit="1" customWidth="1"/>
    <col min="4" max="4" width="23" style="1" bestFit="1" customWidth="1"/>
    <col min="5" max="5" width="22.109375" style="1" bestFit="1" customWidth="1"/>
    <col min="6" max="6" width="7.44140625" style="1" customWidth="1"/>
    <col min="7" max="13" width="7" style="1" customWidth="1"/>
    <col min="14" max="15" width="9.88671875" style="1" customWidth="1"/>
    <col min="16" max="17" width="7.44140625" style="1" customWidth="1"/>
    <col min="18" max="19" width="9.88671875" style="1" customWidth="1"/>
    <col min="20" max="20" width="7" style="1" customWidth="1"/>
    <col min="21" max="22" width="7.44140625" style="1" customWidth="1"/>
    <col min="23" max="36" width="7" style="1" customWidth="1"/>
    <col min="37" max="37" width="7.44140625" style="1" customWidth="1"/>
    <col min="38" max="49" width="7" style="1" customWidth="1"/>
    <col min="50" max="50" width="8.88671875" style="1" customWidth="1"/>
    <col min="51" max="51" width="7" style="1" customWidth="1"/>
    <col min="52" max="52" width="9.88671875" style="1" customWidth="1"/>
    <col min="53" max="53" width="8.88671875" style="1" customWidth="1"/>
    <col min="54" max="54" width="10.88671875" style="1" customWidth="1"/>
    <col min="55" max="55" width="8.88671875" style="1" customWidth="1"/>
    <col min="56" max="56" width="7.44140625" style="1" customWidth="1"/>
    <col min="57" max="61" width="7" style="1" customWidth="1"/>
    <col min="62" max="68" width="12.109375" style="1" customWidth="1"/>
    <col min="69" max="70" width="7.44140625" style="1" customWidth="1"/>
    <col min="71" max="71" width="7" style="1" customWidth="1"/>
    <col min="72" max="73" width="21.5546875" style="1" customWidth="1"/>
    <col min="74" max="74" width="8.88671875" style="1" customWidth="1"/>
    <col min="75" max="75" width="11.88671875" style="1" customWidth="1"/>
    <col min="76" max="76" width="9.88671875" style="1" customWidth="1"/>
    <col min="77" max="78" width="8.88671875" style="1" customWidth="1"/>
    <col min="79" max="80" width="9.88671875" style="1" customWidth="1"/>
    <col min="81" max="81" width="7" style="1" customWidth="1"/>
    <col min="82" max="82" width="9.88671875" style="1" customWidth="1"/>
    <col min="83" max="84" width="7" style="1" customWidth="1"/>
    <col min="85" max="86" width="9.88671875" style="1" customWidth="1"/>
    <col min="87" max="87" width="19.44140625" style="1" customWidth="1"/>
    <col min="88" max="88" width="18.6640625" style="1" customWidth="1"/>
    <col min="89" max="89" width="26.5546875" style="1" customWidth="1"/>
    <col min="90" max="90" width="23.6640625" style="1" customWidth="1"/>
    <col min="91" max="91" width="20.109375" style="1" customWidth="1"/>
    <col min="92" max="92" width="26.44140625" style="1" customWidth="1"/>
    <col min="93" max="93" width="29.6640625" style="1" customWidth="1"/>
    <col min="94" max="94" width="44.5546875" style="1" customWidth="1"/>
    <col min="95" max="95" width="29.6640625" style="1" customWidth="1"/>
    <col min="96" max="96" width="44.5546875" style="1" customWidth="1"/>
    <col min="97" max="97" width="24.44140625" style="1" customWidth="1"/>
    <col min="98" max="98" width="18.6640625" style="1" customWidth="1"/>
    <col min="99" max="99" width="20.109375" style="1" customWidth="1"/>
    <col min="100" max="100" width="24.109375" style="1" customWidth="1"/>
    <col min="101" max="101" width="12.44140625" style="1" customWidth="1"/>
    <col min="102" max="102" width="7" style="1" customWidth="1"/>
    <col min="103" max="103" width="12.33203125" style="1" customWidth="1"/>
    <col min="104" max="105" width="10.88671875" style="1" customWidth="1"/>
    <col min="106" max="106" width="12.33203125" style="1" customWidth="1"/>
    <col min="107" max="107" width="10.88671875" style="1" customWidth="1"/>
    <col min="108" max="108" width="29.44140625" style="1" customWidth="1"/>
    <col min="109" max="109" width="6.88671875" style="30" customWidth="1"/>
    <col min="110" max="110" width="10" style="1" customWidth="1"/>
    <col min="111" max="16384" width="9.109375" style="1"/>
  </cols>
  <sheetData>
    <row r="1" spans="1:110" ht="14.4" thickBot="1" x14ac:dyDescent="0.35">
      <c r="A1" s="14" t="s">
        <v>622</v>
      </c>
      <c r="B1" s="15" t="s">
        <v>0</v>
      </c>
      <c r="C1" s="15" t="s">
        <v>1</v>
      </c>
      <c r="D1" s="15" t="s">
        <v>2</v>
      </c>
      <c r="E1" s="15" t="s">
        <v>567</v>
      </c>
      <c r="F1" s="15" t="s">
        <v>3</v>
      </c>
      <c r="G1" s="15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  <c r="Q1" s="15" t="s">
        <v>14</v>
      </c>
      <c r="R1" s="15" t="s">
        <v>15</v>
      </c>
      <c r="S1" s="15" t="s">
        <v>16</v>
      </c>
      <c r="T1" s="15" t="s">
        <v>17</v>
      </c>
      <c r="U1" s="15" t="s">
        <v>18</v>
      </c>
      <c r="V1" s="15" t="s">
        <v>19</v>
      </c>
      <c r="W1" s="15" t="s">
        <v>20</v>
      </c>
      <c r="X1" s="15" t="s">
        <v>21</v>
      </c>
      <c r="Y1" s="15" t="s">
        <v>22</v>
      </c>
      <c r="Z1" s="15" t="s">
        <v>23</v>
      </c>
      <c r="AA1" s="15" t="s">
        <v>24</v>
      </c>
      <c r="AB1" s="15" t="s">
        <v>25</v>
      </c>
      <c r="AC1" s="15" t="s">
        <v>26</v>
      </c>
      <c r="AD1" s="15" t="s">
        <v>27</v>
      </c>
      <c r="AE1" s="15" t="s">
        <v>28</v>
      </c>
      <c r="AF1" s="15" t="s">
        <v>29</v>
      </c>
      <c r="AG1" s="15" t="s">
        <v>30</v>
      </c>
      <c r="AH1" s="15" t="s">
        <v>31</v>
      </c>
      <c r="AI1" s="15" t="s">
        <v>32</v>
      </c>
      <c r="AJ1" s="15" t="s">
        <v>33</v>
      </c>
      <c r="AK1" s="15" t="s">
        <v>34</v>
      </c>
      <c r="AL1" s="15" t="s">
        <v>35</v>
      </c>
      <c r="AM1" s="15" t="s">
        <v>36</v>
      </c>
      <c r="AN1" s="15" t="s">
        <v>37</v>
      </c>
      <c r="AO1" s="15" t="s">
        <v>38</v>
      </c>
      <c r="AP1" s="15" t="s">
        <v>39</v>
      </c>
      <c r="AQ1" s="15" t="s">
        <v>40</v>
      </c>
      <c r="AR1" s="15" t="s">
        <v>41</v>
      </c>
      <c r="AS1" s="15" t="s">
        <v>42</v>
      </c>
      <c r="AT1" s="15" t="s">
        <v>43</v>
      </c>
      <c r="AU1" s="15" t="s">
        <v>44</v>
      </c>
      <c r="AV1" s="15" t="s">
        <v>45</v>
      </c>
      <c r="AW1" s="15" t="s">
        <v>46</v>
      </c>
      <c r="AX1" s="15" t="s">
        <v>47</v>
      </c>
      <c r="AY1" s="15" t="s">
        <v>48</v>
      </c>
      <c r="AZ1" s="15" t="s">
        <v>49</v>
      </c>
      <c r="BA1" s="15" t="s">
        <v>50</v>
      </c>
      <c r="BB1" s="15" t="s">
        <v>51</v>
      </c>
      <c r="BC1" s="15" t="s">
        <v>52</v>
      </c>
      <c r="BD1" s="15" t="s">
        <v>53</v>
      </c>
      <c r="BE1" s="15" t="s">
        <v>54</v>
      </c>
      <c r="BF1" s="15" t="s">
        <v>55</v>
      </c>
      <c r="BG1" s="15" t="s">
        <v>56</v>
      </c>
      <c r="BH1" s="15" t="s">
        <v>57</v>
      </c>
      <c r="BI1" s="15" t="s">
        <v>58</v>
      </c>
      <c r="BJ1" s="15" t="s">
        <v>59</v>
      </c>
      <c r="BK1" s="15" t="s">
        <v>60</v>
      </c>
      <c r="BL1" s="15" t="s">
        <v>61</v>
      </c>
      <c r="BM1" s="15" t="s">
        <v>62</v>
      </c>
      <c r="BN1" s="15" t="s">
        <v>63</v>
      </c>
      <c r="BO1" s="15" t="s">
        <v>64</v>
      </c>
      <c r="BP1" s="15" t="s">
        <v>65</v>
      </c>
      <c r="BQ1" s="15" t="s">
        <v>66</v>
      </c>
      <c r="BR1" s="15" t="s">
        <v>67</v>
      </c>
      <c r="BS1" s="15" t="s">
        <v>68</v>
      </c>
      <c r="BT1" s="15" t="s">
        <v>69</v>
      </c>
      <c r="BU1" s="15" t="s">
        <v>70</v>
      </c>
      <c r="BV1" s="15" t="s">
        <v>71</v>
      </c>
      <c r="BW1" s="15" t="s">
        <v>72</v>
      </c>
      <c r="BX1" s="15" t="s">
        <v>73</v>
      </c>
      <c r="BY1" s="15" t="s">
        <v>74</v>
      </c>
      <c r="BZ1" s="15" t="s">
        <v>75</v>
      </c>
      <c r="CA1" s="15" t="s">
        <v>76</v>
      </c>
      <c r="CB1" s="15" t="s">
        <v>77</v>
      </c>
      <c r="CC1" s="15" t="s">
        <v>78</v>
      </c>
      <c r="CD1" s="15" t="s">
        <v>79</v>
      </c>
      <c r="CE1" s="15" t="s">
        <v>80</v>
      </c>
      <c r="CF1" s="15" t="s">
        <v>81</v>
      </c>
      <c r="CG1" s="15" t="s">
        <v>82</v>
      </c>
      <c r="CH1" s="15" t="s">
        <v>83</v>
      </c>
      <c r="CI1" s="15" t="s">
        <v>84</v>
      </c>
      <c r="CJ1" s="15" t="s">
        <v>85</v>
      </c>
      <c r="CK1" s="15" t="s">
        <v>86</v>
      </c>
      <c r="CL1" s="15" t="s">
        <v>560</v>
      </c>
      <c r="CM1" s="15" t="s">
        <v>87</v>
      </c>
      <c r="CN1" s="15" t="s">
        <v>88</v>
      </c>
      <c r="CO1" s="15" t="s">
        <v>89</v>
      </c>
      <c r="CP1" s="15" t="s">
        <v>90</v>
      </c>
      <c r="CQ1" s="15" t="s">
        <v>91</v>
      </c>
      <c r="CR1" s="15" t="s">
        <v>92</v>
      </c>
      <c r="CS1" s="15" t="s">
        <v>93</v>
      </c>
      <c r="CT1" s="15" t="s">
        <v>94</v>
      </c>
      <c r="CU1" s="15" t="s">
        <v>95</v>
      </c>
      <c r="CV1" s="15" t="s">
        <v>96</v>
      </c>
      <c r="CW1" s="15" t="s">
        <v>97</v>
      </c>
      <c r="CX1" s="15" t="s">
        <v>98</v>
      </c>
      <c r="CY1" s="20" t="s">
        <v>561</v>
      </c>
      <c r="CZ1" s="16" t="s">
        <v>562</v>
      </c>
      <c r="DA1" s="16" t="s">
        <v>563</v>
      </c>
      <c r="DB1" s="16" t="s">
        <v>561</v>
      </c>
      <c r="DC1" s="16" t="s">
        <v>564</v>
      </c>
      <c r="DD1" s="16" t="s">
        <v>580</v>
      </c>
      <c r="DE1" s="26" t="s">
        <v>565</v>
      </c>
      <c r="DF1" s="16" t="s">
        <v>566</v>
      </c>
    </row>
    <row r="2" spans="1:110" x14ac:dyDescent="0.3">
      <c r="A2" s="2">
        <v>2020</v>
      </c>
      <c r="B2" s="3" t="s">
        <v>99</v>
      </c>
      <c r="C2" s="3" t="s">
        <v>100</v>
      </c>
      <c r="D2" s="3" t="s">
        <v>101</v>
      </c>
      <c r="E2" s="4">
        <v>4321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36220</v>
      </c>
      <c r="O2" s="4">
        <v>0</v>
      </c>
      <c r="P2" s="4">
        <v>0</v>
      </c>
      <c r="Q2" s="4">
        <v>0</v>
      </c>
      <c r="R2" s="4">
        <v>246463</v>
      </c>
      <c r="S2" s="4">
        <v>214648</v>
      </c>
      <c r="T2" s="4">
        <v>0</v>
      </c>
      <c r="U2" s="4">
        <v>0</v>
      </c>
      <c r="V2" s="4">
        <v>2834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40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">
        <v>0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>
        <v>0</v>
      </c>
      <c r="AS2" s="4">
        <v>0</v>
      </c>
      <c r="AT2" s="4">
        <v>0</v>
      </c>
      <c r="AU2" s="4">
        <v>0</v>
      </c>
      <c r="AV2" s="4">
        <v>0</v>
      </c>
      <c r="AW2" s="4">
        <v>0</v>
      </c>
      <c r="AX2" s="4">
        <v>14654</v>
      </c>
      <c r="AY2" s="4">
        <v>0</v>
      </c>
      <c r="AZ2" s="4">
        <v>331152</v>
      </c>
      <c r="BA2" s="4">
        <v>0</v>
      </c>
      <c r="BB2" s="4">
        <v>409778</v>
      </c>
      <c r="BC2" s="4">
        <v>22275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143</v>
      </c>
      <c r="BJ2" s="4">
        <v>5460</v>
      </c>
      <c r="BK2" s="4">
        <v>1832</v>
      </c>
      <c r="BL2" s="4">
        <v>299</v>
      </c>
      <c r="BM2" s="4">
        <v>3300</v>
      </c>
      <c r="BN2" s="4">
        <v>0</v>
      </c>
      <c r="BO2" s="4">
        <v>0</v>
      </c>
      <c r="BP2" s="4">
        <v>0</v>
      </c>
      <c r="BQ2" s="4">
        <v>364</v>
      </c>
      <c r="BR2" s="4">
        <v>874</v>
      </c>
      <c r="BS2" s="4">
        <v>0</v>
      </c>
      <c r="BT2" s="4">
        <v>874</v>
      </c>
      <c r="BU2" s="5">
        <v>0</v>
      </c>
      <c r="BV2" s="4">
        <v>5998</v>
      </c>
      <c r="BW2" s="4">
        <v>7262</v>
      </c>
      <c r="BX2" s="4">
        <v>24334</v>
      </c>
      <c r="BY2" s="4">
        <v>0</v>
      </c>
      <c r="BZ2" s="4">
        <v>6676</v>
      </c>
      <c r="CA2" s="4">
        <v>463416</v>
      </c>
      <c r="CB2" s="4">
        <v>926</v>
      </c>
      <c r="CC2" s="4">
        <v>0</v>
      </c>
      <c r="CD2" s="4">
        <v>8213</v>
      </c>
      <c r="CE2" s="4">
        <v>0</v>
      </c>
      <c r="CF2" s="4">
        <v>0</v>
      </c>
      <c r="CG2" s="4">
        <v>29724</v>
      </c>
      <c r="CH2" s="4">
        <v>800</v>
      </c>
      <c r="CI2" s="4">
        <v>423237</v>
      </c>
      <c r="CJ2" s="5">
        <v>0</v>
      </c>
      <c r="CK2" s="4">
        <v>926</v>
      </c>
      <c r="CL2" s="5">
        <v>0</v>
      </c>
      <c r="CM2" s="5">
        <v>0</v>
      </c>
      <c r="CN2" s="5">
        <v>0</v>
      </c>
      <c r="CO2" s="4">
        <v>8213</v>
      </c>
      <c r="CP2" s="5">
        <v>0</v>
      </c>
      <c r="CQ2" s="4">
        <v>22506</v>
      </c>
      <c r="CR2" s="4">
        <v>7218</v>
      </c>
      <c r="CS2" s="5">
        <v>0</v>
      </c>
      <c r="CT2" s="4">
        <v>800</v>
      </c>
      <c r="CU2" s="5">
        <v>0</v>
      </c>
      <c r="CV2" s="5">
        <v>0</v>
      </c>
      <c r="CW2" s="4">
        <v>0</v>
      </c>
      <c r="CX2" s="4" t="b">
        <v>0</v>
      </c>
      <c r="CY2" s="21">
        <v>0</v>
      </c>
      <c r="CZ2" s="17">
        <f>K2+N2+O2+P2+Q2+R2+S2+T2+U2+V2+Y2+Z2+AA2+AB2+AC2+AE2+AK2+AX2+AZ2+BA2+BB2+BC2+BD2+BE2+BF2+BG2+BH2+BI2+BJ2+BK2+BL2+BM2+BN2+BO2+BP2+BQ2+BT2+BU2+BV2+BW2+BX2+BY2+BZ2+CA2+CC2+CP2+CR2+AF2</f>
        <v>1805240</v>
      </c>
      <c r="DA2" s="17">
        <f>CI2+CO2+CQ2+CS2+CL2</f>
        <v>453956</v>
      </c>
      <c r="DB2" s="17">
        <v>0</v>
      </c>
      <c r="DC2" s="17">
        <f>CZ2+DA2+DB2</f>
        <v>2259196</v>
      </c>
      <c r="DD2" s="17">
        <f>CZ2+DA2</f>
        <v>2259196</v>
      </c>
      <c r="DE2" s="27">
        <f>(CZ2+DB2)/DC2*100</f>
        <v>79.906302950253092</v>
      </c>
      <c r="DF2" s="17">
        <f>DD2/E2</f>
        <v>522.84100902568855</v>
      </c>
    </row>
    <row r="3" spans="1:110" x14ac:dyDescent="0.3">
      <c r="A3" s="6">
        <v>2020</v>
      </c>
      <c r="B3" s="7" t="s">
        <v>99</v>
      </c>
      <c r="C3" s="7" t="s">
        <v>102</v>
      </c>
      <c r="D3" s="7" t="s">
        <v>103</v>
      </c>
      <c r="E3" s="8">
        <v>1784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55641</v>
      </c>
      <c r="O3" s="8">
        <v>0</v>
      </c>
      <c r="P3" s="8">
        <v>0</v>
      </c>
      <c r="Q3" s="8">
        <v>0</v>
      </c>
      <c r="R3" s="8">
        <v>127290</v>
      </c>
      <c r="S3" s="8">
        <v>71268</v>
      </c>
      <c r="T3" s="8">
        <v>0</v>
      </c>
      <c r="U3" s="8">
        <v>0</v>
      </c>
      <c r="V3" s="8">
        <v>1109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0</v>
      </c>
      <c r="AU3" s="8">
        <v>0</v>
      </c>
      <c r="AV3" s="8">
        <v>0</v>
      </c>
      <c r="AW3" s="8">
        <v>0</v>
      </c>
      <c r="AX3" s="8">
        <v>9681</v>
      </c>
      <c r="AY3" s="8">
        <v>0</v>
      </c>
      <c r="AZ3" s="8">
        <v>120026</v>
      </c>
      <c r="BA3" s="8">
        <v>0</v>
      </c>
      <c r="BB3" s="8">
        <v>227652</v>
      </c>
      <c r="BC3" s="8">
        <v>7820</v>
      </c>
      <c r="BD3" s="8">
        <v>0</v>
      </c>
      <c r="BE3" s="8">
        <v>0</v>
      </c>
      <c r="BF3" s="8">
        <v>0</v>
      </c>
      <c r="BG3" s="8">
        <v>0</v>
      </c>
      <c r="BH3" s="8">
        <v>0</v>
      </c>
      <c r="BI3" s="8">
        <v>21</v>
      </c>
      <c r="BJ3" s="8">
        <v>2138</v>
      </c>
      <c r="BK3" s="8">
        <v>1502</v>
      </c>
      <c r="BL3" s="8">
        <v>91</v>
      </c>
      <c r="BM3" s="8">
        <v>1005</v>
      </c>
      <c r="BN3" s="8">
        <v>0</v>
      </c>
      <c r="BO3" s="8">
        <v>0</v>
      </c>
      <c r="BP3" s="8">
        <v>0</v>
      </c>
      <c r="BQ3" s="8">
        <v>110</v>
      </c>
      <c r="BR3" s="8">
        <v>124</v>
      </c>
      <c r="BS3" s="8">
        <v>0</v>
      </c>
      <c r="BT3" s="8">
        <v>124</v>
      </c>
      <c r="BU3" s="9">
        <v>0</v>
      </c>
      <c r="BV3" s="8">
        <v>4077</v>
      </c>
      <c r="BW3" s="8">
        <v>2891</v>
      </c>
      <c r="BX3" s="8">
        <v>14056</v>
      </c>
      <c r="BY3" s="8">
        <v>0</v>
      </c>
      <c r="BZ3" s="8">
        <v>7143</v>
      </c>
      <c r="CA3" s="8">
        <v>59444</v>
      </c>
      <c r="CB3" s="8">
        <v>131</v>
      </c>
      <c r="CC3" s="8">
        <v>0</v>
      </c>
      <c r="CD3" s="8">
        <v>6911</v>
      </c>
      <c r="CE3" s="8">
        <v>0</v>
      </c>
      <c r="CF3" s="8">
        <v>0</v>
      </c>
      <c r="CG3" s="8">
        <v>41853</v>
      </c>
      <c r="CH3" s="8">
        <v>310</v>
      </c>
      <c r="CI3" s="8">
        <v>194192</v>
      </c>
      <c r="CJ3" s="9">
        <v>0</v>
      </c>
      <c r="CK3" s="8">
        <v>131</v>
      </c>
      <c r="CL3" s="9">
        <v>0</v>
      </c>
      <c r="CM3" s="9">
        <v>0</v>
      </c>
      <c r="CN3" s="9">
        <v>0</v>
      </c>
      <c r="CO3" s="8">
        <v>6911</v>
      </c>
      <c r="CP3" s="9">
        <v>0</v>
      </c>
      <c r="CQ3" s="8">
        <v>29434</v>
      </c>
      <c r="CR3" s="8">
        <v>12419</v>
      </c>
      <c r="CS3" s="9">
        <v>0</v>
      </c>
      <c r="CT3" s="8">
        <v>310</v>
      </c>
      <c r="CU3" s="9">
        <v>0</v>
      </c>
      <c r="CV3" s="9">
        <v>0</v>
      </c>
      <c r="CW3" s="8">
        <v>0</v>
      </c>
      <c r="CX3" s="8" t="b">
        <v>0</v>
      </c>
      <c r="CY3" s="22">
        <v>0</v>
      </c>
      <c r="CZ3" s="18">
        <f t="shared" ref="CZ3:CZ66" si="0">K3+N3+O3+P3+Q3+R3+S3+T3+U3+V3+Y3+Z3+AA3+AB3+AC3+AE3+AK3+AX3+AZ3+BA3+BB3+BC3+BD3+BE3+BF3+BG3+BH3+BI3+BJ3+BK3+BL3+BM3+BN3+BO3+BP3+BQ3+BT3+BU3+BV3+BW3+BX3+BY3+BZ3+CA3+CC3+CP3+CR3+AF3</f>
        <v>725508</v>
      </c>
      <c r="DA3" s="18">
        <f t="shared" ref="DA3:DA66" si="1">CI3+CO3+CQ3+CS3+CL3</f>
        <v>230537</v>
      </c>
      <c r="DB3" s="18">
        <v>0</v>
      </c>
      <c r="DC3" s="18">
        <f t="shared" ref="DC3:DC66" si="2">CZ3+DA3+DB3</f>
        <v>956045</v>
      </c>
      <c r="DD3" s="18">
        <f t="shared" ref="DD3:DD66" si="3">CZ3+DA3</f>
        <v>956045</v>
      </c>
      <c r="DE3" s="28">
        <f t="shared" ref="DE3:DE66" si="4">(CZ3+DB3)/DC3*100</f>
        <v>75.886386101072645</v>
      </c>
      <c r="DF3" s="18">
        <f t="shared" ref="DF3:DF66" si="5">DD3/E3</f>
        <v>535.89966367713009</v>
      </c>
    </row>
    <row r="4" spans="1:110" x14ac:dyDescent="0.3">
      <c r="A4" s="6">
        <v>2020</v>
      </c>
      <c r="B4" s="7" t="s">
        <v>99</v>
      </c>
      <c r="C4" s="7" t="s">
        <v>104</v>
      </c>
      <c r="D4" s="7" t="s">
        <v>105</v>
      </c>
      <c r="E4" s="8">
        <v>732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4788</v>
      </c>
      <c r="O4" s="8">
        <v>0</v>
      </c>
      <c r="P4" s="8">
        <v>0</v>
      </c>
      <c r="Q4" s="8">
        <v>577</v>
      </c>
      <c r="R4" s="8">
        <v>49916</v>
      </c>
      <c r="S4" s="8">
        <v>20761</v>
      </c>
      <c r="T4" s="8">
        <v>0</v>
      </c>
      <c r="U4" s="8">
        <v>0</v>
      </c>
      <c r="V4" s="8">
        <v>399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15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8">
        <v>0</v>
      </c>
      <c r="AS4" s="8">
        <v>0</v>
      </c>
      <c r="AT4" s="8">
        <v>0</v>
      </c>
      <c r="AU4" s="8">
        <v>0</v>
      </c>
      <c r="AV4" s="8">
        <v>0</v>
      </c>
      <c r="AW4" s="8">
        <v>0</v>
      </c>
      <c r="AX4" s="8">
        <v>2426</v>
      </c>
      <c r="AY4" s="8">
        <v>0</v>
      </c>
      <c r="AZ4" s="8">
        <v>50982</v>
      </c>
      <c r="BA4" s="8">
        <v>0</v>
      </c>
      <c r="BB4" s="8">
        <v>78169</v>
      </c>
      <c r="BC4" s="8">
        <v>4935</v>
      </c>
      <c r="BD4" s="8">
        <v>0</v>
      </c>
      <c r="BE4" s="8">
        <v>0</v>
      </c>
      <c r="BF4" s="8">
        <v>0</v>
      </c>
      <c r="BG4" s="8">
        <v>0</v>
      </c>
      <c r="BH4" s="8">
        <v>0</v>
      </c>
      <c r="BI4" s="8">
        <v>19</v>
      </c>
      <c r="BJ4" s="8">
        <v>924</v>
      </c>
      <c r="BK4" s="8">
        <v>470</v>
      </c>
      <c r="BL4" s="8">
        <v>40</v>
      </c>
      <c r="BM4" s="8">
        <v>206</v>
      </c>
      <c r="BN4" s="8">
        <v>0</v>
      </c>
      <c r="BO4" s="8">
        <v>0</v>
      </c>
      <c r="BP4" s="8">
        <v>0</v>
      </c>
      <c r="BQ4" s="8">
        <v>0</v>
      </c>
      <c r="BR4" s="8">
        <v>171</v>
      </c>
      <c r="BS4" s="8">
        <v>0</v>
      </c>
      <c r="BT4" s="8">
        <v>171</v>
      </c>
      <c r="BU4" s="9">
        <v>0</v>
      </c>
      <c r="BV4" s="8">
        <v>1371</v>
      </c>
      <c r="BW4" s="8">
        <v>1588</v>
      </c>
      <c r="BX4" s="8">
        <v>6738</v>
      </c>
      <c r="BY4" s="8">
        <v>0</v>
      </c>
      <c r="BZ4" s="8">
        <v>1057</v>
      </c>
      <c r="CA4" s="8">
        <v>21691</v>
      </c>
      <c r="CB4" s="8">
        <v>65580</v>
      </c>
      <c r="CC4" s="8">
        <v>0</v>
      </c>
      <c r="CD4" s="8">
        <v>0</v>
      </c>
      <c r="CE4" s="8">
        <v>0</v>
      </c>
      <c r="CF4" s="8">
        <v>0</v>
      </c>
      <c r="CG4" s="8">
        <v>7832</v>
      </c>
      <c r="CH4" s="8">
        <v>0</v>
      </c>
      <c r="CI4" s="8">
        <v>65580</v>
      </c>
      <c r="CJ4" s="9">
        <v>0</v>
      </c>
      <c r="CK4" s="8">
        <v>131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8">
        <v>6023</v>
      </c>
      <c r="CR4" s="8">
        <v>1809</v>
      </c>
      <c r="CS4" s="9">
        <v>0</v>
      </c>
      <c r="CT4" s="9">
        <v>0</v>
      </c>
      <c r="CU4" s="9">
        <v>0</v>
      </c>
      <c r="CV4" s="9">
        <v>0</v>
      </c>
      <c r="CW4" s="8">
        <v>0</v>
      </c>
      <c r="CX4" s="8" t="b">
        <v>0</v>
      </c>
      <c r="CY4" s="22">
        <v>0</v>
      </c>
      <c r="CZ4" s="18">
        <f t="shared" si="0"/>
        <v>249052</v>
      </c>
      <c r="DA4" s="18">
        <f t="shared" si="1"/>
        <v>71603</v>
      </c>
      <c r="DB4" s="18">
        <v>0</v>
      </c>
      <c r="DC4" s="18">
        <f t="shared" si="2"/>
        <v>320655</v>
      </c>
      <c r="DD4" s="18">
        <f t="shared" si="3"/>
        <v>320655</v>
      </c>
      <c r="DE4" s="28">
        <f t="shared" si="4"/>
        <v>77.669769690165452</v>
      </c>
      <c r="DF4" s="18">
        <f t="shared" si="5"/>
        <v>438.05327868852459</v>
      </c>
    </row>
    <row r="5" spans="1:110" x14ac:dyDescent="0.3">
      <c r="A5" s="6">
        <v>2020</v>
      </c>
      <c r="B5" s="7" t="s">
        <v>99</v>
      </c>
      <c r="C5" s="7" t="s">
        <v>106</v>
      </c>
      <c r="D5" s="7" t="s">
        <v>107</v>
      </c>
      <c r="E5" s="8">
        <v>551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410</v>
      </c>
      <c r="Q5" s="8">
        <v>0</v>
      </c>
      <c r="R5" s="8">
        <v>40953</v>
      </c>
      <c r="S5" s="8">
        <v>19590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5076</v>
      </c>
      <c r="AY5" s="8">
        <v>0</v>
      </c>
      <c r="AZ5" s="8">
        <v>42987</v>
      </c>
      <c r="BA5" s="8">
        <v>0</v>
      </c>
      <c r="BB5" s="8">
        <v>61680</v>
      </c>
      <c r="BC5" s="8">
        <v>3825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15</v>
      </c>
      <c r="BJ5" s="8">
        <v>0</v>
      </c>
      <c r="BK5" s="8">
        <v>668</v>
      </c>
      <c r="BL5" s="8">
        <v>0</v>
      </c>
      <c r="BM5" s="8">
        <v>620</v>
      </c>
      <c r="BN5" s="8">
        <v>0</v>
      </c>
      <c r="BO5" s="8">
        <v>0</v>
      </c>
      <c r="BP5" s="8">
        <v>0</v>
      </c>
      <c r="BQ5" s="8">
        <v>0</v>
      </c>
      <c r="BR5" s="8">
        <v>367</v>
      </c>
      <c r="BS5" s="8">
        <v>0</v>
      </c>
      <c r="BT5" s="8">
        <v>367</v>
      </c>
      <c r="BU5" s="9">
        <v>0</v>
      </c>
      <c r="BV5" s="8">
        <v>1035</v>
      </c>
      <c r="BW5" s="8">
        <v>2041</v>
      </c>
      <c r="BX5" s="8">
        <v>4254</v>
      </c>
      <c r="BY5" s="8">
        <v>0</v>
      </c>
      <c r="BZ5" s="8">
        <v>7247</v>
      </c>
      <c r="CA5" s="8">
        <v>35492</v>
      </c>
      <c r="CB5" s="8">
        <v>69913</v>
      </c>
      <c r="CC5" s="8">
        <v>0</v>
      </c>
      <c r="CD5" s="8">
        <v>7632</v>
      </c>
      <c r="CE5" s="8">
        <v>0</v>
      </c>
      <c r="CF5" s="8">
        <v>0</v>
      </c>
      <c r="CG5" s="8">
        <v>4061</v>
      </c>
      <c r="CH5" s="8">
        <v>0</v>
      </c>
      <c r="CI5" s="8">
        <v>69913</v>
      </c>
      <c r="CJ5" s="9">
        <v>0</v>
      </c>
      <c r="CK5" s="8">
        <v>70</v>
      </c>
      <c r="CL5" s="9">
        <v>0</v>
      </c>
      <c r="CM5" s="9">
        <v>0</v>
      </c>
      <c r="CN5" s="9">
        <v>0</v>
      </c>
      <c r="CO5" s="8">
        <v>7632</v>
      </c>
      <c r="CP5" s="9">
        <v>0</v>
      </c>
      <c r="CQ5" s="8">
        <v>3255</v>
      </c>
      <c r="CR5" s="8">
        <v>806</v>
      </c>
      <c r="CS5" s="9">
        <v>0</v>
      </c>
      <c r="CT5" s="9">
        <v>0</v>
      </c>
      <c r="CU5" s="9">
        <v>0</v>
      </c>
      <c r="CV5" s="9">
        <v>0</v>
      </c>
      <c r="CW5" s="8">
        <v>0</v>
      </c>
      <c r="CX5" s="8" t="b">
        <v>0</v>
      </c>
      <c r="CY5" s="22">
        <v>0</v>
      </c>
      <c r="CZ5" s="18">
        <f t="shared" si="0"/>
        <v>227066</v>
      </c>
      <c r="DA5" s="18">
        <f t="shared" si="1"/>
        <v>80800</v>
      </c>
      <c r="DB5" s="18">
        <v>0</v>
      </c>
      <c r="DC5" s="18">
        <f t="shared" si="2"/>
        <v>307866</v>
      </c>
      <c r="DD5" s="18">
        <f t="shared" si="3"/>
        <v>307866</v>
      </c>
      <c r="DE5" s="28">
        <f t="shared" si="4"/>
        <v>73.754815406702917</v>
      </c>
      <c r="DF5" s="18">
        <f t="shared" si="5"/>
        <v>558.74047186932853</v>
      </c>
    </row>
    <row r="6" spans="1:110" x14ac:dyDescent="0.3">
      <c r="A6" s="6">
        <v>2020</v>
      </c>
      <c r="B6" s="7" t="s">
        <v>99</v>
      </c>
      <c r="C6" s="7" t="s">
        <v>108</v>
      </c>
      <c r="D6" s="7" t="s">
        <v>109</v>
      </c>
      <c r="E6" s="8">
        <v>8376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134654</v>
      </c>
      <c r="O6" s="8">
        <v>0</v>
      </c>
      <c r="P6" s="8">
        <v>0</v>
      </c>
      <c r="Q6" s="8">
        <v>0</v>
      </c>
      <c r="R6" s="8">
        <v>450723</v>
      </c>
      <c r="S6" s="8">
        <v>348751</v>
      </c>
      <c r="T6" s="8">
        <v>0</v>
      </c>
      <c r="U6" s="8">
        <v>0</v>
      </c>
      <c r="V6" s="8">
        <v>5544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10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28674</v>
      </c>
      <c r="AY6" s="8">
        <v>0</v>
      </c>
      <c r="AZ6" s="8">
        <v>508781</v>
      </c>
      <c r="BA6" s="8">
        <v>0</v>
      </c>
      <c r="BB6" s="8">
        <v>865088</v>
      </c>
      <c r="BC6" s="8">
        <v>23465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245</v>
      </c>
      <c r="BJ6" s="8">
        <v>10683</v>
      </c>
      <c r="BK6" s="8">
        <v>5142</v>
      </c>
      <c r="BL6" s="8">
        <v>585</v>
      </c>
      <c r="BM6" s="8">
        <v>6458</v>
      </c>
      <c r="BN6" s="8">
        <v>0</v>
      </c>
      <c r="BO6" s="8">
        <v>0</v>
      </c>
      <c r="BP6" s="8">
        <v>0</v>
      </c>
      <c r="BQ6" s="8">
        <v>710</v>
      </c>
      <c r="BR6" s="8">
        <v>1497</v>
      </c>
      <c r="BS6" s="8">
        <v>0</v>
      </c>
      <c r="BT6" s="8">
        <v>1497</v>
      </c>
      <c r="BU6" s="9">
        <v>0</v>
      </c>
      <c r="BV6" s="8">
        <v>11736</v>
      </c>
      <c r="BW6" s="8">
        <v>14218</v>
      </c>
      <c r="BX6" s="8">
        <v>48636</v>
      </c>
      <c r="BY6" s="8">
        <v>0</v>
      </c>
      <c r="BZ6" s="8">
        <v>13065</v>
      </c>
      <c r="CA6" s="8">
        <v>118396</v>
      </c>
      <c r="CB6" s="8">
        <v>4716</v>
      </c>
      <c r="CC6" s="8">
        <v>0</v>
      </c>
      <c r="CD6" s="8">
        <v>34715</v>
      </c>
      <c r="CE6" s="8">
        <v>0</v>
      </c>
      <c r="CF6" s="8">
        <v>0</v>
      </c>
      <c r="CG6" s="8">
        <v>56759</v>
      </c>
      <c r="CH6" s="8">
        <v>5070</v>
      </c>
      <c r="CI6" s="8">
        <v>1004348</v>
      </c>
      <c r="CJ6" s="9">
        <v>0</v>
      </c>
      <c r="CK6" s="8">
        <v>4716</v>
      </c>
      <c r="CL6" s="9">
        <v>0</v>
      </c>
      <c r="CM6" s="9">
        <v>0</v>
      </c>
      <c r="CN6" s="9">
        <v>0</v>
      </c>
      <c r="CO6" s="8">
        <v>34715</v>
      </c>
      <c r="CP6" s="9">
        <v>0</v>
      </c>
      <c r="CQ6" s="8">
        <v>42975</v>
      </c>
      <c r="CR6" s="8">
        <v>13784</v>
      </c>
      <c r="CS6" s="9">
        <v>0</v>
      </c>
      <c r="CT6" s="8">
        <v>5070</v>
      </c>
      <c r="CU6" s="9">
        <v>0</v>
      </c>
      <c r="CV6" s="9">
        <v>0</v>
      </c>
      <c r="CW6" s="8">
        <v>0</v>
      </c>
      <c r="CX6" s="8" t="b">
        <v>0</v>
      </c>
      <c r="CY6" s="22">
        <v>0</v>
      </c>
      <c r="CZ6" s="18">
        <f t="shared" si="0"/>
        <v>2610845</v>
      </c>
      <c r="DA6" s="18">
        <f t="shared" si="1"/>
        <v>1082038</v>
      </c>
      <c r="DB6" s="18">
        <v>0</v>
      </c>
      <c r="DC6" s="18">
        <f t="shared" si="2"/>
        <v>3692883</v>
      </c>
      <c r="DD6" s="18">
        <f t="shared" si="3"/>
        <v>3692883</v>
      </c>
      <c r="DE6" s="28">
        <f t="shared" si="4"/>
        <v>70.699369571145368</v>
      </c>
      <c r="DF6" s="18">
        <f t="shared" si="5"/>
        <v>440.88861031518627</v>
      </c>
    </row>
    <row r="7" spans="1:110" x14ac:dyDescent="0.3">
      <c r="A7" s="6">
        <v>2020</v>
      </c>
      <c r="B7" s="7" t="s">
        <v>99</v>
      </c>
      <c r="C7" s="7" t="s">
        <v>110</v>
      </c>
      <c r="D7" s="7" t="s">
        <v>111</v>
      </c>
      <c r="E7" s="8">
        <v>2112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18560</v>
      </c>
      <c r="O7" s="8">
        <v>0</v>
      </c>
      <c r="P7" s="8">
        <v>0</v>
      </c>
      <c r="Q7" s="8">
        <v>0</v>
      </c>
      <c r="R7" s="8">
        <v>134764</v>
      </c>
      <c r="S7" s="8">
        <v>71875</v>
      </c>
      <c r="T7" s="8">
        <v>0</v>
      </c>
      <c r="U7" s="8">
        <v>0</v>
      </c>
      <c r="V7" s="8">
        <v>1478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7648</v>
      </c>
      <c r="AY7" s="8">
        <v>0</v>
      </c>
      <c r="AZ7" s="8">
        <v>110751</v>
      </c>
      <c r="BA7" s="8">
        <v>0</v>
      </c>
      <c r="BB7" s="8">
        <v>227652</v>
      </c>
      <c r="BC7" s="8">
        <v>8205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66</v>
      </c>
      <c r="BJ7" s="8">
        <v>2849</v>
      </c>
      <c r="BK7" s="8">
        <v>1751</v>
      </c>
      <c r="BL7" s="8">
        <v>156</v>
      </c>
      <c r="BM7" s="8">
        <v>1722</v>
      </c>
      <c r="BN7" s="8">
        <v>0</v>
      </c>
      <c r="BO7" s="8">
        <v>0</v>
      </c>
      <c r="BP7" s="8">
        <v>0</v>
      </c>
      <c r="BQ7" s="8">
        <v>190</v>
      </c>
      <c r="BR7" s="8">
        <v>406</v>
      </c>
      <c r="BS7" s="8">
        <v>0</v>
      </c>
      <c r="BT7" s="8">
        <v>406</v>
      </c>
      <c r="BU7" s="9">
        <v>0</v>
      </c>
      <c r="BV7" s="8">
        <v>3130</v>
      </c>
      <c r="BW7" s="8">
        <v>3792</v>
      </c>
      <c r="BX7" s="8">
        <v>12699</v>
      </c>
      <c r="BY7" s="8">
        <v>0</v>
      </c>
      <c r="BZ7" s="8">
        <v>3484</v>
      </c>
      <c r="CA7" s="8">
        <v>43798</v>
      </c>
      <c r="CB7" s="8">
        <v>192296</v>
      </c>
      <c r="CC7" s="8">
        <v>0</v>
      </c>
      <c r="CD7" s="8">
        <v>12027</v>
      </c>
      <c r="CE7" s="8">
        <v>0</v>
      </c>
      <c r="CF7" s="8">
        <v>0</v>
      </c>
      <c r="CG7" s="8">
        <v>13512</v>
      </c>
      <c r="CH7" s="8">
        <v>340</v>
      </c>
      <c r="CI7" s="8">
        <v>192296</v>
      </c>
      <c r="CJ7" s="9">
        <v>0</v>
      </c>
      <c r="CK7" s="8">
        <v>925</v>
      </c>
      <c r="CL7" s="9">
        <v>0</v>
      </c>
      <c r="CM7" s="9">
        <v>0</v>
      </c>
      <c r="CN7" s="9">
        <v>0</v>
      </c>
      <c r="CO7" s="8">
        <v>12027</v>
      </c>
      <c r="CP7" s="9">
        <v>0</v>
      </c>
      <c r="CQ7" s="8">
        <v>10231</v>
      </c>
      <c r="CR7" s="8">
        <v>3281</v>
      </c>
      <c r="CS7" s="9">
        <v>0</v>
      </c>
      <c r="CT7" s="8">
        <v>340</v>
      </c>
      <c r="CU7" s="9">
        <v>0</v>
      </c>
      <c r="CV7" s="9">
        <v>0</v>
      </c>
      <c r="CW7" s="8">
        <v>0</v>
      </c>
      <c r="CX7" s="8" t="b">
        <v>0</v>
      </c>
      <c r="CY7" s="22">
        <v>0</v>
      </c>
      <c r="CZ7" s="18">
        <f t="shared" si="0"/>
        <v>658257</v>
      </c>
      <c r="DA7" s="18">
        <f t="shared" si="1"/>
        <v>214554</v>
      </c>
      <c r="DB7" s="18">
        <v>0</v>
      </c>
      <c r="DC7" s="18">
        <f t="shared" si="2"/>
        <v>872811</v>
      </c>
      <c r="DD7" s="18">
        <f t="shared" si="3"/>
        <v>872811</v>
      </c>
      <c r="DE7" s="28">
        <f t="shared" si="4"/>
        <v>75.418045831228071</v>
      </c>
      <c r="DF7" s="18">
        <f t="shared" si="5"/>
        <v>413.26278409090907</v>
      </c>
    </row>
    <row r="8" spans="1:110" x14ac:dyDescent="0.3">
      <c r="A8" s="6">
        <v>2020</v>
      </c>
      <c r="B8" s="7" t="s">
        <v>99</v>
      </c>
      <c r="C8" s="7" t="s">
        <v>112</v>
      </c>
      <c r="D8" s="7" t="s">
        <v>113</v>
      </c>
      <c r="E8" s="8">
        <v>1644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700</v>
      </c>
      <c r="O8" s="8">
        <v>0</v>
      </c>
      <c r="P8" s="8">
        <v>0</v>
      </c>
      <c r="Q8" s="8">
        <v>0</v>
      </c>
      <c r="R8" s="8">
        <v>58640</v>
      </c>
      <c r="S8" s="8">
        <v>60940</v>
      </c>
      <c r="T8" s="8">
        <v>0</v>
      </c>
      <c r="U8" s="8">
        <v>0</v>
      </c>
      <c r="V8" s="8">
        <v>9100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104200</v>
      </c>
      <c r="BA8" s="8">
        <v>0</v>
      </c>
      <c r="BB8" s="8">
        <v>0</v>
      </c>
      <c r="BC8" s="8">
        <v>5750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5520</v>
      </c>
      <c r="BK8" s="8">
        <v>1201</v>
      </c>
      <c r="BL8" s="8">
        <v>1000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1810</v>
      </c>
      <c r="BS8" s="8">
        <v>0</v>
      </c>
      <c r="BT8" s="8">
        <v>1810</v>
      </c>
      <c r="BU8" s="9">
        <v>0</v>
      </c>
      <c r="BV8" s="8">
        <v>6480</v>
      </c>
      <c r="BW8" s="8">
        <v>5050</v>
      </c>
      <c r="BX8" s="8">
        <v>151000</v>
      </c>
      <c r="BY8" s="8">
        <v>0</v>
      </c>
      <c r="BZ8" s="8">
        <v>4940</v>
      </c>
      <c r="CA8" s="8">
        <v>149200</v>
      </c>
      <c r="CB8" s="8">
        <v>522930</v>
      </c>
      <c r="CC8" s="8">
        <v>0</v>
      </c>
      <c r="CD8" s="8">
        <v>0</v>
      </c>
      <c r="CE8" s="8">
        <v>0</v>
      </c>
      <c r="CF8" s="8">
        <v>0</v>
      </c>
      <c r="CG8" s="8">
        <v>28270</v>
      </c>
      <c r="CH8" s="8">
        <v>250</v>
      </c>
      <c r="CI8" s="8">
        <v>522930</v>
      </c>
      <c r="CJ8" s="9">
        <v>0</v>
      </c>
      <c r="CK8" s="8">
        <v>380</v>
      </c>
      <c r="CL8" s="9">
        <v>0</v>
      </c>
      <c r="CM8" s="9">
        <v>0</v>
      </c>
      <c r="CN8" s="9">
        <v>0</v>
      </c>
      <c r="CO8" s="9">
        <v>0</v>
      </c>
      <c r="CP8" s="9">
        <v>0</v>
      </c>
      <c r="CQ8" s="8">
        <v>21670</v>
      </c>
      <c r="CR8" s="8">
        <v>6600</v>
      </c>
      <c r="CS8" s="9">
        <v>0</v>
      </c>
      <c r="CT8" s="8">
        <v>250</v>
      </c>
      <c r="CU8" s="9">
        <v>0</v>
      </c>
      <c r="CV8" s="9">
        <v>0</v>
      </c>
      <c r="CW8" s="8">
        <v>0</v>
      </c>
      <c r="CX8" s="8" t="b">
        <v>0</v>
      </c>
      <c r="CY8" s="22">
        <v>0</v>
      </c>
      <c r="CZ8" s="18">
        <f t="shared" si="0"/>
        <v>572131</v>
      </c>
      <c r="DA8" s="18">
        <f t="shared" si="1"/>
        <v>544600</v>
      </c>
      <c r="DB8" s="18">
        <v>0</v>
      </c>
      <c r="DC8" s="18">
        <f t="shared" si="2"/>
        <v>1116731</v>
      </c>
      <c r="DD8" s="18">
        <f t="shared" si="3"/>
        <v>1116731</v>
      </c>
      <c r="DE8" s="28">
        <f t="shared" si="4"/>
        <v>51.232660327330393</v>
      </c>
      <c r="DF8" s="18">
        <f t="shared" si="5"/>
        <v>679.27676399026768</v>
      </c>
    </row>
    <row r="9" spans="1:110" x14ac:dyDescent="0.3">
      <c r="A9" s="6">
        <v>2020</v>
      </c>
      <c r="B9" s="7" t="s">
        <v>99</v>
      </c>
      <c r="C9" s="7" t="s">
        <v>114</v>
      </c>
      <c r="D9" s="7" t="s">
        <v>115</v>
      </c>
      <c r="E9" s="8">
        <v>7896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89</v>
      </c>
      <c r="L9" s="8">
        <v>0</v>
      </c>
      <c r="M9" s="8">
        <v>0</v>
      </c>
      <c r="N9" s="8">
        <v>175476</v>
      </c>
      <c r="O9" s="8">
        <v>270882</v>
      </c>
      <c r="P9" s="8">
        <v>0</v>
      </c>
      <c r="Q9" s="8">
        <v>36767</v>
      </c>
      <c r="R9" s="8">
        <v>0</v>
      </c>
      <c r="S9" s="8">
        <v>261990</v>
      </c>
      <c r="T9" s="8">
        <v>25</v>
      </c>
      <c r="U9" s="8">
        <v>0</v>
      </c>
      <c r="V9" s="8">
        <v>3247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17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47700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192085</v>
      </c>
      <c r="BA9" s="8">
        <v>0</v>
      </c>
      <c r="BB9" s="8">
        <v>651050</v>
      </c>
      <c r="BC9" s="8">
        <v>19249</v>
      </c>
      <c r="BD9" s="8">
        <v>0</v>
      </c>
      <c r="BE9" s="8">
        <v>27</v>
      </c>
      <c r="BF9" s="8">
        <v>16</v>
      </c>
      <c r="BG9" s="8">
        <v>0</v>
      </c>
      <c r="BH9" s="8">
        <v>111</v>
      </c>
      <c r="BI9" s="8">
        <v>103</v>
      </c>
      <c r="BJ9" s="8">
        <v>8590</v>
      </c>
      <c r="BK9" s="8">
        <v>2315</v>
      </c>
      <c r="BL9" s="8">
        <v>621</v>
      </c>
      <c r="BM9" s="8">
        <v>3363</v>
      </c>
      <c r="BN9" s="8">
        <v>0</v>
      </c>
      <c r="BO9" s="8">
        <v>84</v>
      </c>
      <c r="BP9" s="8">
        <v>308</v>
      </c>
      <c r="BQ9" s="8">
        <v>0</v>
      </c>
      <c r="BR9" s="8">
        <v>523</v>
      </c>
      <c r="BS9" s="8">
        <v>0</v>
      </c>
      <c r="BT9" s="8">
        <v>2246</v>
      </c>
      <c r="BU9" s="9">
        <v>0</v>
      </c>
      <c r="BV9" s="8">
        <v>8217</v>
      </c>
      <c r="BW9" s="8">
        <v>25378</v>
      </c>
      <c r="BX9" s="8">
        <v>87491</v>
      </c>
      <c r="BY9" s="8">
        <v>0</v>
      </c>
      <c r="BZ9" s="8">
        <v>26556</v>
      </c>
      <c r="CA9" s="8">
        <v>746045</v>
      </c>
      <c r="CB9" s="8">
        <v>853060</v>
      </c>
      <c r="CC9" s="8">
        <v>0</v>
      </c>
      <c r="CD9" s="8">
        <v>108940</v>
      </c>
      <c r="CE9" s="8">
        <v>0</v>
      </c>
      <c r="CF9" s="8">
        <v>0</v>
      </c>
      <c r="CG9" s="8">
        <v>68152</v>
      </c>
      <c r="CH9" s="8">
        <v>340</v>
      </c>
      <c r="CI9" s="8">
        <v>853060</v>
      </c>
      <c r="CJ9" s="9">
        <v>0</v>
      </c>
      <c r="CK9" s="8">
        <v>8440</v>
      </c>
      <c r="CL9" s="9">
        <v>0</v>
      </c>
      <c r="CM9" s="9">
        <v>0</v>
      </c>
      <c r="CN9" s="9">
        <v>0</v>
      </c>
      <c r="CO9" s="9">
        <v>0</v>
      </c>
      <c r="CP9" s="8">
        <v>99558</v>
      </c>
      <c r="CQ9" s="8">
        <v>68152</v>
      </c>
      <c r="CR9" s="9">
        <v>0</v>
      </c>
      <c r="CS9" s="9">
        <v>0</v>
      </c>
      <c r="CT9" s="8">
        <v>340</v>
      </c>
      <c r="CU9" s="9">
        <v>0</v>
      </c>
      <c r="CV9" s="9">
        <v>0</v>
      </c>
      <c r="CW9" s="8">
        <v>162750</v>
      </c>
      <c r="CX9" s="8" t="b">
        <v>0</v>
      </c>
      <c r="CY9" s="22">
        <v>0</v>
      </c>
      <c r="CZ9" s="18">
        <f t="shared" si="0"/>
        <v>2669606</v>
      </c>
      <c r="DA9" s="18">
        <f t="shared" si="1"/>
        <v>921212</v>
      </c>
      <c r="DB9" s="18">
        <v>0</v>
      </c>
      <c r="DC9" s="18">
        <f t="shared" si="2"/>
        <v>3590818</v>
      </c>
      <c r="DD9" s="18">
        <f t="shared" si="3"/>
        <v>3590818</v>
      </c>
      <c r="DE9" s="28">
        <f t="shared" si="4"/>
        <v>74.345344152780797</v>
      </c>
      <c r="DF9" s="18">
        <f t="shared" si="5"/>
        <v>454.76418439716315</v>
      </c>
    </row>
    <row r="10" spans="1:110" x14ac:dyDescent="0.3">
      <c r="A10" s="6">
        <v>2020</v>
      </c>
      <c r="B10" s="7" t="s">
        <v>99</v>
      </c>
      <c r="C10" s="7" t="s">
        <v>116</v>
      </c>
      <c r="D10" s="7" t="s">
        <v>117</v>
      </c>
      <c r="E10" s="8">
        <v>60411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1083</v>
      </c>
      <c r="L10" s="8">
        <v>0</v>
      </c>
      <c r="M10" s="8">
        <v>0</v>
      </c>
      <c r="N10" s="8">
        <v>1477089</v>
      </c>
      <c r="O10" s="8">
        <v>2266193</v>
      </c>
      <c r="P10" s="8">
        <v>30635</v>
      </c>
      <c r="Q10" s="8">
        <v>321663</v>
      </c>
      <c r="R10" s="8">
        <v>0</v>
      </c>
      <c r="S10" s="8">
        <v>2598535</v>
      </c>
      <c r="T10" s="8">
        <v>540</v>
      </c>
      <c r="U10" s="8">
        <v>0</v>
      </c>
      <c r="V10" s="8">
        <v>18762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100</v>
      </c>
      <c r="AE10" s="8">
        <v>948</v>
      </c>
      <c r="AF10" s="8">
        <v>160</v>
      </c>
      <c r="AG10" s="8">
        <v>0</v>
      </c>
      <c r="AH10" s="8">
        <v>0</v>
      </c>
      <c r="AI10" s="8">
        <v>0</v>
      </c>
      <c r="AJ10" s="8">
        <v>0</v>
      </c>
      <c r="AK10" s="8">
        <v>404325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210</v>
      </c>
      <c r="AT10" s="8">
        <v>170</v>
      </c>
      <c r="AU10" s="8">
        <v>440</v>
      </c>
      <c r="AV10" s="8">
        <v>846</v>
      </c>
      <c r="AW10" s="8">
        <v>760</v>
      </c>
      <c r="AX10" s="8">
        <v>0</v>
      </c>
      <c r="AY10" s="8">
        <v>11</v>
      </c>
      <c r="AZ10" s="8">
        <v>3028498</v>
      </c>
      <c r="BA10" s="8">
        <v>0</v>
      </c>
      <c r="BB10" s="8">
        <v>5914196</v>
      </c>
      <c r="BC10" s="8">
        <v>309561</v>
      </c>
      <c r="BD10" s="8">
        <v>0</v>
      </c>
      <c r="BE10" s="8">
        <v>358</v>
      </c>
      <c r="BF10" s="8">
        <v>210</v>
      </c>
      <c r="BG10" s="8">
        <v>80</v>
      </c>
      <c r="BH10" s="8">
        <v>1146</v>
      </c>
      <c r="BI10" s="8">
        <v>1881</v>
      </c>
      <c r="BJ10" s="8">
        <v>91280</v>
      </c>
      <c r="BK10" s="8">
        <v>21529</v>
      </c>
      <c r="BL10" s="8">
        <v>3531</v>
      </c>
      <c r="BM10" s="8">
        <v>45686</v>
      </c>
      <c r="BN10" s="8">
        <v>0</v>
      </c>
      <c r="BO10" s="8">
        <v>1000</v>
      </c>
      <c r="BP10" s="8">
        <v>5193</v>
      </c>
      <c r="BQ10" s="8">
        <v>0</v>
      </c>
      <c r="BR10" s="8">
        <v>5497</v>
      </c>
      <c r="BS10" s="8">
        <v>0</v>
      </c>
      <c r="BT10" s="8">
        <v>20598</v>
      </c>
      <c r="BU10" s="9">
        <v>0</v>
      </c>
      <c r="BV10" s="8">
        <v>75750</v>
      </c>
      <c r="BW10" s="8">
        <v>223269</v>
      </c>
      <c r="BX10" s="8">
        <v>1149077</v>
      </c>
      <c r="BY10" s="8">
        <v>1000</v>
      </c>
      <c r="BZ10" s="8">
        <v>265456</v>
      </c>
      <c r="CA10" s="8">
        <v>7553103</v>
      </c>
      <c r="CB10" s="8">
        <v>8359074</v>
      </c>
      <c r="CC10" s="8">
        <v>2140</v>
      </c>
      <c r="CD10" s="8">
        <v>1170118</v>
      </c>
      <c r="CE10" s="8">
        <v>0</v>
      </c>
      <c r="CF10" s="8">
        <v>5060</v>
      </c>
      <c r="CG10" s="8">
        <v>585380</v>
      </c>
      <c r="CH10" s="8">
        <v>13660</v>
      </c>
      <c r="CI10" s="8">
        <v>8359074</v>
      </c>
      <c r="CJ10" s="9">
        <v>0</v>
      </c>
      <c r="CK10" s="8">
        <v>64763</v>
      </c>
      <c r="CL10" s="9">
        <v>0</v>
      </c>
      <c r="CM10" s="9">
        <v>0</v>
      </c>
      <c r="CN10" s="9">
        <v>0</v>
      </c>
      <c r="CO10" s="8">
        <v>3780</v>
      </c>
      <c r="CP10" s="8">
        <v>951444</v>
      </c>
      <c r="CQ10" s="8">
        <v>585380</v>
      </c>
      <c r="CR10" s="9">
        <v>0</v>
      </c>
      <c r="CS10" s="9">
        <v>0</v>
      </c>
      <c r="CT10" s="8">
        <v>13660</v>
      </c>
      <c r="CU10" s="8">
        <v>3275340</v>
      </c>
      <c r="CV10" s="9">
        <v>0</v>
      </c>
      <c r="CW10" s="8">
        <v>830248</v>
      </c>
      <c r="CX10" s="8" t="b">
        <v>1</v>
      </c>
      <c r="CY10" s="8">
        <v>830248</v>
      </c>
      <c r="CZ10" s="18">
        <f t="shared" si="0"/>
        <v>26785919</v>
      </c>
      <c r="DA10" s="18">
        <f t="shared" si="1"/>
        <v>8948234</v>
      </c>
      <c r="DB10" s="8">
        <v>830248</v>
      </c>
      <c r="DC10" s="18">
        <f t="shared" si="2"/>
        <v>36564401</v>
      </c>
      <c r="DD10" s="18">
        <f t="shared" si="3"/>
        <v>35734153</v>
      </c>
      <c r="DE10" s="28">
        <f t="shared" si="4"/>
        <v>75.527470011063485</v>
      </c>
      <c r="DF10" s="18">
        <f t="shared" si="5"/>
        <v>591.51732300408867</v>
      </c>
    </row>
    <row r="11" spans="1:110" x14ac:dyDescent="0.3">
      <c r="A11" s="6">
        <v>2020</v>
      </c>
      <c r="B11" s="7" t="s">
        <v>99</v>
      </c>
      <c r="C11" s="7" t="s">
        <v>118</v>
      </c>
      <c r="D11" s="7" t="s">
        <v>119</v>
      </c>
      <c r="E11" s="8">
        <v>8359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664605</v>
      </c>
      <c r="O11" s="8">
        <v>195</v>
      </c>
      <c r="P11" s="8">
        <v>0</v>
      </c>
      <c r="Q11" s="8">
        <v>0</v>
      </c>
      <c r="R11" s="8">
        <v>566570</v>
      </c>
      <c r="S11" s="8">
        <v>351211</v>
      </c>
      <c r="T11" s="8">
        <v>0</v>
      </c>
      <c r="U11" s="8">
        <v>0</v>
      </c>
      <c r="V11" s="8">
        <v>14120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305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84060</v>
      </c>
      <c r="AY11" s="8">
        <v>0</v>
      </c>
      <c r="AZ11" s="8">
        <v>571954</v>
      </c>
      <c r="BA11" s="8">
        <v>0</v>
      </c>
      <c r="BB11" s="8">
        <v>901827</v>
      </c>
      <c r="BC11" s="8">
        <v>39480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190</v>
      </c>
      <c r="BJ11" s="8">
        <v>14340</v>
      </c>
      <c r="BK11" s="8">
        <v>5615</v>
      </c>
      <c r="BL11" s="8">
        <v>500</v>
      </c>
      <c r="BM11" s="8">
        <v>6700</v>
      </c>
      <c r="BN11" s="8">
        <v>0</v>
      </c>
      <c r="BO11" s="8">
        <v>0</v>
      </c>
      <c r="BP11" s="8">
        <v>0</v>
      </c>
      <c r="BQ11" s="8">
        <v>746</v>
      </c>
      <c r="BR11" s="8">
        <v>2505</v>
      </c>
      <c r="BS11" s="8">
        <v>0</v>
      </c>
      <c r="BT11" s="8">
        <v>2505</v>
      </c>
      <c r="BU11" s="9">
        <v>0</v>
      </c>
      <c r="BV11" s="8">
        <v>14680</v>
      </c>
      <c r="BW11" s="8">
        <v>27560</v>
      </c>
      <c r="BX11" s="8">
        <v>109590</v>
      </c>
      <c r="BY11" s="8">
        <v>0</v>
      </c>
      <c r="BZ11" s="8">
        <v>43510</v>
      </c>
      <c r="CA11" s="8">
        <v>330301</v>
      </c>
      <c r="CB11" s="8">
        <v>4163</v>
      </c>
      <c r="CC11" s="8">
        <v>0</v>
      </c>
      <c r="CD11" s="8">
        <v>210702</v>
      </c>
      <c r="CE11" s="8">
        <v>0</v>
      </c>
      <c r="CF11" s="8">
        <v>0</v>
      </c>
      <c r="CG11" s="8">
        <v>88480</v>
      </c>
      <c r="CH11" s="8">
        <v>14390</v>
      </c>
      <c r="CI11" s="8">
        <v>623305</v>
      </c>
      <c r="CJ11" s="9">
        <v>0</v>
      </c>
      <c r="CK11" s="8">
        <v>4163</v>
      </c>
      <c r="CL11" s="9">
        <v>0</v>
      </c>
      <c r="CM11" s="9">
        <v>0</v>
      </c>
      <c r="CN11" s="9">
        <v>0</v>
      </c>
      <c r="CO11" s="8">
        <v>210702</v>
      </c>
      <c r="CP11" s="9">
        <v>0</v>
      </c>
      <c r="CQ11" s="8">
        <v>75130</v>
      </c>
      <c r="CR11" s="8">
        <v>13350</v>
      </c>
      <c r="CS11" s="9">
        <v>0</v>
      </c>
      <c r="CT11" s="8">
        <v>14390</v>
      </c>
      <c r="CU11" s="9">
        <v>0</v>
      </c>
      <c r="CV11" s="9">
        <v>0</v>
      </c>
      <c r="CW11" s="8">
        <v>0</v>
      </c>
      <c r="CX11" s="8" t="b">
        <v>0</v>
      </c>
      <c r="CY11" s="22">
        <v>0</v>
      </c>
      <c r="CZ11" s="18">
        <f t="shared" si="0"/>
        <v>3763914</v>
      </c>
      <c r="DA11" s="18">
        <f t="shared" si="1"/>
        <v>909137</v>
      </c>
      <c r="DB11" s="18">
        <v>0</v>
      </c>
      <c r="DC11" s="18">
        <f t="shared" si="2"/>
        <v>4673051</v>
      </c>
      <c r="DD11" s="18">
        <f t="shared" si="3"/>
        <v>4673051</v>
      </c>
      <c r="DE11" s="28">
        <f t="shared" si="4"/>
        <v>80.545108538297569</v>
      </c>
      <c r="DF11" s="18">
        <f t="shared" si="5"/>
        <v>559.0442636679029</v>
      </c>
    </row>
    <row r="12" spans="1:110" x14ac:dyDescent="0.3">
      <c r="A12" s="6">
        <v>2020</v>
      </c>
      <c r="B12" s="7" t="s">
        <v>99</v>
      </c>
      <c r="C12" s="7" t="s">
        <v>120</v>
      </c>
      <c r="D12" s="7" t="s">
        <v>121</v>
      </c>
      <c r="E12" s="8">
        <v>9289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250</v>
      </c>
      <c r="L12" s="8">
        <v>0</v>
      </c>
      <c r="M12" s="8">
        <v>0</v>
      </c>
      <c r="N12" s="8">
        <v>329313</v>
      </c>
      <c r="O12" s="8">
        <v>362494</v>
      </c>
      <c r="P12" s="8">
        <v>0</v>
      </c>
      <c r="Q12" s="8">
        <v>45614</v>
      </c>
      <c r="R12" s="8">
        <v>0</v>
      </c>
      <c r="S12" s="8">
        <v>333972</v>
      </c>
      <c r="T12" s="8">
        <v>0</v>
      </c>
      <c r="U12" s="8">
        <v>0</v>
      </c>
      <c r="V12" s="8">
        <v>2625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6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10944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83</v>
      </c>
      <c r="AW12" s="8">
        <v>0</v>
      </c>
      <c r="AX12" s="8">
        <v>0</v>
      </c>
      <c r="AY12" s="8">
        <v>0</v>
      </c>
      <c r="AZ12" s="8">
        <v>291000</v>
      </c>
      <c r="BA12" s="8">
        <v>0</v>
      </c>
      <c r="BB12" s="8">
        <v>794870</v>
      </c>
      <c r="BC12" s="8">
        <v>24957</v>
      </c>
      <c r="BD12" s="8">
        <v>0</v>
      </c>
      <c r="BE12" s="8">
        <v>11</v>
      </c>
      <c r="BF12" s="8">
        <v>1</v>
      </c>
      <c r="BG12" s="8">
        <v>0</v>
      </c>
      <c r="BH12" s="8">
        <v>12</v>
      </c>
      <c r="BI12" s="8">
        <v>112</v>
      </c>
      <c r="BJ12" s="8">
        <v>8315</v>
      </c>
      <c r="BK12" s="8">
        <v>2910</v>
      </c>
      <c r="BL12" s="8">
        <v>216</v>
      </c>
      <c r="BM12" s="8">
        <v>1363</v>
      </c>
      <c r="BN12" s="8">
        <v>0</v>
      </c>
      <c r="BO12" s="8">
        <v>9</v>
      </c>
      <c r="BP12" s="8">
        <v>480</v>
      </c>
      <c r="BQ12" s="8">
        <v>0</v>
      </c>
      <c r="BR12" s="8">
        <v>1265</v>
      </c>
      <c r="BS12" s="8">
        <v>0</v>
      </c>
      <c r="BT12" s="8">
        <v>2367</v>
      </c>
      <c r="BU12" s="9">
        <v>0</v>
      </c>
      <c r="BV12" s="8">
        <v>9308</v>
      </c>
      <c r="BW12" s="8">
        <v>29608</v>
      </c>
      <c r="BX12" s="8">
        <v>64179</v>
      </c>
      <c r="BY12" s="8">
        <v>0</v>
      </c>
      <c r="BZ12" s="8">
        <v>20976</v>
      </c>
      <c r="CA12" s="8">
        <v>584580</v>
      </c>
      <c r="CB12" s="8">
        <v>1332860</v>
      </c>
      <c r="CC12" s="8">
        <v>0</v>
      </c>
      <c r="CD12" s="8">
        <v>280820</v>
      </c>
      <c r="CE12" s="8">
        <v>0</v>
      </c>
      <c r="CF12" s="8">
        <v>0</v>
      </c>
      <c r="CG12" s="8">
        <v>43504</v>
      </c>
      <c r="CH12" s="8">
        <v>7040</v>
      </c>
      <c r="CI12" s="8">
        <v>1332860</v>
      </c>
      <c r="CJ12" s="9">
        <v>0</v>
      </c>
      <c r="CK12" s="8">
        <v>13906</v>
      </c>
      <c r="CL12" s="9">
        <v>0</v>
      </c>
      <c r="CM12" s="9">
        <v>0</v>
      </c>
      <c r="CN12" s="9">
        <v>0</v>
      </c>
      <c r="CO12" s="8">
        <v>200</v>
      </c>
      <c r="CP12" s="8">
        <v>241983</v>
      </c>
      <c r="CQ12" s="8">
        <v>43504</v>
      </c>
      <c r="CR12" s="9">
        <v>0</v>
      </c>
      <c r="CS12" s="9">
        <v>0</v>
      </c>
      <c r="CT12" s="8">
        <v>7040</v>
      </c>
      <c r="CU12" s="9">
        <v>0</v>
      </c>
      <c r="CV12" s="9">
        <v>0</v>
      </c>
      <c r="CW12" s="8">
        <v>13020</v>
      </c>
      <c r="CX12" s="8" t="b">
        <v>1</v>
      </c>
      <c r="CY12" s="8">
        <v>13020</v>
      </c>
      <c r="CZ12" s="18">
        <f t="shared" si="0"/>
        <v>3162475</v>
      </c>
      <c r="DA12" s="18">
        <f t="shared" si="1"/>
        <v>1376564</v>
      </c>
      <c r="DB12" s="8">
        <v>13020</v>
      </c>
      <c r="DC12" s="18">
        <f t="shared" si="2"/>
        <v>4552059</v>
      </c>
      <c r="DD12" s="18">
        <f t="shared" si="3"/>
        <v>4539039</v>
      </c>
      <c r="DE12" s="28">
        <f t="shared" si="4"/>
        <v>69.759530796942656</v>
      </c>
      <c r="DF12" s="18">
        <f t="shared" si="5"/>
        <v>488.64667886747765</v>
      </c>
    </row>
    <row r="13" spans="1:110" x14ac:dyDescent="0.3">
      <c r="A13" s="6">
        <v>2020</v>
      </c>
      <c r="B13" s="7" t="s">
        <v>99</v>
      </c>
      <c r="C13" s="7" t="s">
        <v>122</v>
      </c>
      <c r="D13" s="7" t="s">
        <v>123</v>
      </c>
      <c r="E13" s="8">
        <v>917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46460</v>
      </c>
      <c r="S13" s="8">
        <v>38919</v>
      </c>
      <c r="T13" s="8">
        <v>0</v>
      </c>
      <c r="U13" s="8">
        <v>0</v>
      </c>
      <c r="V13" s="8">
        <v>1440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24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34120</v>
      </c>
      <c r="BA13" s="8">
        <v>0</v>
      </c>
      <c r="BB13" s="8">
        <v>113807</v>
      </c>
      <c r="BC13" s="8">
        <v>1330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20</v>
      </c>
      <c r="BJ13" s="8">
        <v>1560</v>
      </c>
      <c r="BK13" s="8">
        <v>1062</v>
      </c>
      <c r="BL13" s="8">
        <v>0</v>
      </c>
      <c r="BM13" s="8">
        <v>1866</v>
      </c>
      <c r="BN13" s="8">
        <v>0</v>
      </c>
      <c r="BO13" s="8">
        <v>0</v>
      </c>
      <c r="BP13" s="8">
        <v>0</v>
      </c>
      <c r="BQ13" s="8">
        <v>0</v>
      </c>
      <c r="BR13" s="8">
        <v>1640</v>
      </c>
      <c r="BS13" s="8">
        <v>0</v>
      </c>
      <c r="BT13" s="8">
        <v>1640</v>
      </c>
      <c r="BU13" s="9">
        <v>0</v>
      </c>
      <c r="BV13" s="8">
        <v>2650</v>
      </c>
      <c r="BW13" s="8">
        <v>1570</v>
      </c>
      <c r="BX13" s="8">
        <v>28860</v>
      </c>
      <c r="BY13" s="8">
        <v>0</v>
      </c>
      <c r="BZ13" s="8">
        <v>11980</v>
      </c>
      <c r="CA13" s="8">
        <v>132460</v>
      </c>
      <c r="CB13" s="8">
        <v>89083</v>
      </c>
      <c r="CC13" s="8">
        <v>0</v>
      </c>
      <c r="CD13" s="8">
        <v>4290</v>
      </c>
      <c r="CE13" s="8">
        <v>0</v>
      </c>
      <c r="CF13" s="8">
        <v>0</v>
      </c>
      <c r="CG13" s="8">
        <v>9880</v>
      </c>
      <c r="CH13" s="8">
        <v>0</v>
      </c>
      <c r="CI13" s="8">
        <v>89083</v>
      </c>
      <c r="CJ13" s="9">
        <v>0</v>
      </c>
      <c r="CK13" s="8">
        <v>124</v>
      </c>
      <c r="CL13" s="9">
        <v>0</v>
      </c>
      <c r="CM13" s="9">
        <v>0</v>
      </c>
      <c r="CN13" s="9">
        <v>0</v>
      </c>
      <c r="CO13" s="8">
        <v>4290</v>
      </c>
      <c r="CP13" s="9">
        <v>0</v>
      </c>
      <c r="CQ13" s="8">
        <v>8750</v>
      </c>
      <c r="CR13" s="8">
        <v>1130</v>
      </c>
      <c r="CS13" s="9">
        <v>0</v>
      </c>
      <c r="CT13" s="9">
        <v>0</v>
      </c>
      <c r="CU13" s="9">
        <v>0</v>
      </c>
      <c r="CV13" s="9">
        <v>0</v>
      </c>
      <c r="CW13" s="8">
        <v>0</v>
      </c>
      <c r="CX13" s="8" t="b">
        <v>0</v>
      </c>
      <c r="CY13" s="22">
        <v>0</v>
      </c>
      <c r="CZ13" s="18">
        <f t="shared" si="0"/>
        <v>420898</v>
      </c>
      <c r="DA13" s="18">
        <f t="shared" si="1"/>
        <v>102123</v>
      </c>
      <c r="DB13" s="18">
        <v>0</v>
      </c>
      <c r="DC13" s="18">
        <f t="shared" si="2"/>
        <v>523021</v>
      </c>
      <c r="DD13" s="18">
        <f t="shared" si="3"/>
        <v>523021</v>
      </c>
      <c r="DE13" s="28">
        <f t="shared" si="4"/>
        <v>80.474397777527102</v>
      </c>
      <c r="DF13" s="18">
        <f t="shared" si="5"/>
        <v>570.36095965103596</v>
      </c>
    </row>
    <row r="14" spans="1:110" x14ac:dyDescent="0.3">
      <c r="A14" s="6">
        <v>2020</v>
      </c>
      <c r="B14" s="7" t="s">
        <v>99</v>
      </c>
      <c r="C14" s="7" t="s">
        <v>124</v>
      </c>
      <c r="D14" s="7" t="s">
        <v>125</v>
      </c>
      <c r="E14" s="8">
        <v>287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882</v>
      </c>
      <c r="O14" s="8">
        <v>0</v>
      </c>
      <c r="P14" s="8">
        <v>0</v>
      </c>
      <c r="Q14" s="8">
        <v>230</v>
      </c>
      <c r="R14" s="8">
        <v>29162</v>
      </c>
      <c r="S14" s="8">
        <v>19980</v>
      </c>
      <c r="T14" s="8">
        <v>0</v>
      </c>
      <c r="U14" s="8">
        <v>0</v>
      </c>
      <c r="V14" s="8">
        <v>159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971</v>
      </c>
      <c r="AY14" s="8">
        <v>0</v>
      </c>
      <c r="AZ14" s="8">
        <v>36017</v>
      </c>
      <c r="BA14" s="8">
        <v>0</v>
      </c>
      <c r="BB14" s="8">
        <v>26140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7</v>
      </c>
      <c r="BJ14" s="8">
        <v>370</v>
      </c>
      <c r="BK14" s="8">
        <v>230</v>
      </c>
      <c r="BL14" s="8">
        <v>16</v>
      </c>
      <c r="BM14" s="8">
        <v>83</v>
      </c>
      <c r="BN14" s="8">
        <v>0</v>
      </c>
      <c r="BO14" s="8">
        <v>0</v>
      </c>
      <c r="BP14" s="8">
        <v>0</v>
      </c>
      <c r="BQ14" s="8">
        <v>0</v>
      </c>
      <c r="BR14" s="8">
        <v>68</v>
      </c>
      <c r="BS14" s="8">
        <v>0</v>
      </c>
      <c r="BT14" s="8">
        <v>68</v>
      </c>
      <c r="BU14" s="9">
        <v>0</v>
      </c>
      <c r="BV14" s="8">
        <v>548</v>
      </c>
      <c r="BW14" s="8">
        <v>635</v>
      </c>
      <c r="BX14" s="8">
        <v>2695</v>
      </c>
      <c r="BY14" s="8">
        <v>0</v>
      </c>
      <c r="BZ14" s="8">
        <v>423</v>
      </c>
      <c r="CA14" s="8">
        <v>10647</v>
      </c>
      <c r="CB14" s="8">
        <v>44306</v>
      </c>
      <c r="CC14" s="8">
        <v>0</v>
      </c>
      <c r="CD14" s="8">
        <v>0</v>
      </c>
      <c r="CE14" s="8">
        <v>0</v>
      </c>
      <c r="CF14" s="8">
        <v>0</v>
      </c>
      <c r="CG14" s="8">
        <v>3136</v>
      </c>
      <c r="CH14" s="8">
        <v>170</v>
      </c>
      <c r="CI14" s="8">
        <v>44306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8">
        <v>2412</v>
      </c>
      <c r="CR14" s="8">
        <v>724</v>
      </c>
      <c r="CS14" s="9">
        <v>0</v>
      </c>
      <c r="CT14" s="8">
        <v>170</v>
      </c>
      <c r="CU14" s="9">
        <v>0</v>
      </c>
      <c r="CV14" s="9">
        <v>0</v>
      </c>
      <c r="CW14" s="8">
        <v>0</v>
      </c>
      <c r="CX14" s="8" t="b">
        <v>0</v>
      </c>
      <c r="CY14" s="22">
        <v>0</v>
      </c>
      <c r="CZ14" s="18">
        <f t="shared" si="0"/>
        <v>129987</v>
      </c>
      <c r="DA14" s="18">
        <f t="shared" si="1"/>
        <v>46718</v>
      </c>
      <c r="DB14" s="18">
        <v>0</v>
      </c>
      <c r="DC14" s="18">
        <f t="shared" si="2"/>
        <v>176705</v>
      </c>
      <c r="DD14" s="18">
        <f t="shared" si="3"/>
        <v>176705</v>
      </c>
      <c r="DE14" s="28">
        <f t="shared" si="4"/>
        <v>73.561585693670239</v>
      </c>
      <c r="DF14" s="18">
        <f t="shared" si="5"/>
        <v>615.69686411149826</v>
      </c>
    </row>
    <row r="15" spans="1:110" x14ac:dyDescent="0.3">
      <c r="A15" s="6">
        <v>2020</v>
      </c>
      <c r="B15" s="7" t="s">
        <v>99</v>
      </c>
      <c r="C15" s="7" t="s">
        <v>126</v>
      </c>
      <c r="D15" s="7" t="s">
        <v>127</v>
      </c>
      <c r="E15" s="8">
        <v>1237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100937</v>
      </c>
      <c r="S15" s="8">
        <v>62841</v>
      </c>
      <c r="T15" s="8">
        <v>0</v>
      </c>
      <c r="U15" s="8">
        <v>0</v>
      </c>
      <c r="V15" s="8">
        <v>900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14016</v>
      </c>
      <c r="AY15" s="8">
        <v>0</v>
      </c>
      <c r="AZ15" s="8">
        <v>94606</v>
      </c>
      <c r="BA15" s="8">
        <v>0</v>
      </c>
      <c r="BB15" s="8">
        <v>136597</v>
      </c>
      <c r="BC15" s="8">
        <v>6115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15</v>
      </c>
      <c r="BJ15" s="8">
        <v>2040</v>
      </c>
      <c r="BK15" s="8">
        <v>1271</v>
      </c>
      <c r="BL15" s="8">
        <v>339</v>
      </c>
      <c r="BM15" s="8">
        <v>3850</v>
      </c>
      <c r="BN15" s="8">
        <v>0</v>
      </c>
      <c r="BO15" s="8">
        <v>0</v>
      </c>
      <c r="BP15" s="8">
        <v>0</v>
      </c>
      <c r="BQ15" s="8">
        <v>48</v>
      </c>
      <c r="BR15" s="8">
        <v>94</v>
      </c>
      <c r="BS15" s="8">
        <v>0</v>
      </c>
      <c r="BT15" s="8">
        <v>94</v>
      </c>
      <c r="BU15" s="9">
        <v>0</v>
      </c>
      <c r="BV15" s="8">
        <v>4220</v>
      </c>
      <c r="BW15" s="8">
        <v>3260</v>
      </c>
      <c r="BX15" s="8">
        <v>18154</v>
      </c>
      <c r="BY15" s="8">
        <v>0</v>
      </c>
      <c r="BZ15" s="8">
        <v>4272</v>
      </c>
      <c r="CA15" s="8">
        <v>39562</v>
      </c>
      <c r="CB15" s="8">
        <v>199</v>
      </c>
      <c r="CC15" s="8">
        <v>0</v>
      </c>
      <c r="CD15" s="8">
        <v>4528</v>
      </c>
      <c r="CE15" s="8">
        <v>0</v>
      </c>
      <c r="CF15" s="8">
        <v>0</v>
      </c>
      <c r="CG15" s="8">
        <v>22286</v>
      </c>
      <c r="CH15" s="8">
        <v>0</v>
      </c>
      <c r="CI15" s="8">
        <v>134536</v>
      </c>
      <c r="CJ15" s="9">
        <v>0</v>
      </c>
      <c r="CK15" s="8">
        <v>199</v>
      </c>
      <c r="CL15" s="9">
        <v>0</v>
      </c>
      <c r="CM15" s="9">
        <v>0</v>
      </c>
      <c r="CN15" s="9">
        <v>0</v>
      </c>
      <c r="CO15" s="8">
        <v>4528</v>
      </c>
      <c r="CP15" s="9">
        <v>0</v>
      </c>
      <c r="CQ15" s="8">
        <v>17277</v>
      </c>
      <c r="CR15" s="8">
        <v>5009</v>
      </c>
      <c r="CS15" s="9">
        <v>0</v>
      </c>
      <c r="CT15" s="9">
        <v>0</v>
      </c>
      <c r="CU15" s="9">
        <v>0</v>
      </c>
      <c r="CV15" s="9">
        <v>0</v>
      </c>
      <c r="CW15" s="8">
        <v>0</v>
      </c>
      <c r="CX15" s="8" t="b">
        <v>0</v>
      </c>
      <c r="CY15" s="22">
        <v>0</v>
      </c>
      <c r="CZ15" s="18">
        <f t="shared" si="0"/>
        <v>498146</v>
      </c>
      <c r="DA15" s="18">
        <f t="shared" si="1"/>
        <v>156341</v>
      </c>
      <c r="DB15" s="18">
        <v>0</v>
      </c>
      <c r="DC15" s="18">
        <f t="shared" si="2"/>
        <v>654487</v>
      </c>
      <c r="DD15" s="18">
        <f t="shared" si="3"/>
        <v>654487</v>
      </c>
      <c r="DE15" s="28">
        <f t="shared" si="4"/>
        <v>76.112436152284161</v>
      </c>
      <c r="DF15" s="18">
        <f t="shared" si="5"/>
        <v>529.09215844785774</v>
      </c>
    </row>
    <row r="16" spans="1:110" x14ac:dyDescent="0.3">
      <c r="A16" s="6">
        <v>2020</v>
      </c>
      <c r="B16" s="7" t="s">
        <v>99</v>
      </c>
      <c r="C16" s="7" t="s">
        <v>128</v>
      </c>
      <c r="D16" s="7" t="s">
        <v>129</v>
      </c>
      <c r="E16" s="8">
        <v>5727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35946</v>
      </c>
      <c r="O16" s="8">
        <v>0</v>
      </c>
      <c r="P16" s="8">
        <v>2300</v>
      </c>
      <c r="Q16" s="8">
        <v>0</v>
      </c>
      <c r="R16" s="8">
        <v>443141</v>
      </c>
      <c r="S16" s="8">
        <v>370293</v>
      </c>
      <c r="T16" s="8">
        <v>0</v>
      </c>
      <c r="U16" s="8">
        <v>0</v>
      </c>
      <c r="V16" s="8">
        <v>4250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257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128220</v>
      </c>
      <c r="AY16" s="8">
        <v>0</v>
      </c>
      <c r="AZ16" s="8">
        <v>470278</v>
      </c>
      <c r="BA16" s="8">
        <v>0</v>
      </c>
      <c r="BB16" s="8">
        <v>642745</v>
      </c>
      <c r="BC16" s="8">
        <v>27280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436</v>
      </c>
      <c r="BJ16" s="8">
        <v>14790</v>
      </c>
      <c r="BK16" s="8">
        <v>4604</v>
      </c>
      <c r="BL16" s="8">
        <v>900</v>
      </c>
      <c r="BM16" s="8">
        <v>10444</v>
      </c>
      <c r="BN16" s="8">
        <v>0</v>
      </c>
      <c r="BO16" s="8">
        <v>0</v>
      </c>
      <c r="BP16" s="8">
        <v>0</v>
      </c>
      <c r="BQ16" s="8">
        <v>724</v>
      </c>
      <c r="BR16" s="8">
        <v>3997</v>
      </c>
      <c r="BS16" s="8">
        <v>0</v>
      </c>
      <c r="BT16" s="8">
        <v>3997</v>
      </c>
      <c r="BU16" s="9">
        <v>0</v>
      </c>
      <c r="BV16" s="8">
        <v>14442</v>
      </c>
      <c r="BW16" s="8">
        <v>28431</v>
      </c>
      <c r="BX16" s="8">
        <v>243275</v>
      </c>
      <c r="BY16" s="8">
        <v>0</v>
      </c>
      <c r="BZ16" s="8">
        <v>40171</v>
      </c>
      <c r="CA16" s="8">
        <v>525786</v>
      </c>
      <c r="CB16" s="8">
        <v>2718</v>
      </c>
      <c r="CC16" s="8">
        <v>0</v>
      </c>
      <c r="CD16" s="8">
        <v>258537</v>
      </c>
      <c r="CE16" s="8">
        <v>0</v>
      </c>
      <c r="CF16" s="8">
        <v>0</v>
      </c>
      <c r="CG16" s="8">
        <v>119923</v>
      </c>
      <c r="CH16" s="8">
        <v>2420</v>
      </c>
      <c r="CI16" s="8">
        <v>1382368</v>
      </c>
      <c r="CJ16" s="9">
        <v>0</v>
      </c>
      <c r="CK16" s="8">
        <v>2718</v>
      </c>
      <c r="CL16" s="9">
        <v>0</v>
      </c>
      <c r="CM16" s="9">
        <v>0</v>
      </c>
      <c r="CN16" s="9">
        <v>0</v>
      </c>
      <c r="CO16" s="8">
        <v>81220</v>
      </c>
      <c r="CP16" s="8">
        <v>177317</v>
      </c>
      <c r="CQ16" s="9">
        <v>0</v>
      </c>
      <c r="CR16" s="8">
        <v>119923</v>
      </c>
      <c r="CS16" s="9">
        <v>0</v>
      </c>
      <c r="CT16" s="8">
        <v>2420</v>
      </c>
      <c r="CU16" s="8">
        <v>1863230</v>
      </c>
      <c r="CV16" s="9">
        <v>0</v>
      </c>
      <c r="CW16" s="8">
        <v>0</v>
      </c>
      <c r="CX16" s="8" t="b">
        <v>0</v>
      </c>
      <c r="CY16" s="22">
        <v>0</v>
      </c>
      <c r="CZ16" s="18">
        <f t="shared" si="0"/>
        <v>3309950</v>
      </c>
      <c r="DA16" s="18">
        <f t="shared" si="1"/>
        <v>1463588</v>
      </c>
      <c r="DB16" s="18">
        <v>0</v>
      </c>
      <c r="DC16" s="18">
        <f t="shared" si="2"/>
        <v>4773538</v>
      </c>
      <c r="DD16" s="18">
        <f t="shared" si="3"/>
        <v>4773538</v>
      </c>
      <c r="DE16" s="28">
        <f t="shared" si="4"/>
        <v>69.339554854282085</v>
      </c>
      <c r="DF16" s="18">
        <f t="shared" si="5"/>
        <v>833.51458005936786</v>
      </c>
    </row>
    <row r="17" spans="1:110" x14ac:dyDescent="0.3">
      <c r="A17" s="6">
        <v>2020</v>
      </c>
      <c r="B17" s="7" t="s">
        <v>99</v>
      </c>
      <c r="C17" s="7" t="s">
        <v>130</v>
      </c>
      <c r="D17" s="7" t="s">
        <v>131</v>
      </c>
      <c r="E17" s="8">
        <v>4884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76492</v>
      </c>
      <c r="O17" s="8">
        <v>3500</v>
      </c>
      <c r="P17" s="8">
        <v>0</v>
      </c>
      <c r="Q17" s="8">
        <v>0</v>
      </c>
      <c r="R17" s="8">
        <v>207909</v>
      </c>
      <c r="S17" s="8">
        <v>215482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100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8886</v>
      </c>
      <c r="AY17" s="8">
        <v>0</v>
      </c>
      <c r="AZ17" s="8">
        <v>168623</v>
      </c>
      <c r="BA17" s="8">
        <v>0</v>
      </c>
      <c r="BB17" s="8">
        <v>453815</v>
      </c>
      <c r="BC17" s="8">
        <v>18640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164</v>
      </c>
      <c r="BJ17" s="8">
        <v>6029</v>
      </c>
      <c r="BK17" s="8">
        <v>804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355</v>
      </c>
      <c r="BR17" s="8">
        <v>971</v>
      </c>
      <c r="BS17" s="8">
        <v>0</v>
      </c>
      <c r="BT17" s="8">
        <v>971</v>
      </c>
      <c r="BU17" s="9">
        <v>0</v>
      </c>
      <c r="BV17" s="8">
        <v>5724</v>
      </c>
      <c r="BW17" s="8">
        <v>11834</v>
      </c>
      <c r="BX17" s="8">
        <v>161213</v>
      </c>
      <c r="BY17" s="8">
        <v>0</v>
      </c>
      <c r="BZ17" s="8">
        <v>13389</v>
      </c>
      <c r="CA17" s="8">
        <v>282212</v>
      </c>
      <c r="CB17" s="8">
        <v>309491</v>
      </c>
      <c r="CC17" s="8">
        <v>0</v>
      </c>
      <c r="CD17" s="8">
        <v>73519</v>
      </c>
      <c r="CE17" s="8">
        <v>0</v>
      </c>
      <c r="CF17" s="8">
        <v>0</v>
      </c>
      <c r="CG17" s="8">
        <v>52266</v>
      </c>
      <c r="CH17" s="8">
        <v>0</v>
      </c>
      <c r="CI17" s="8">
        <v>309491</v>
      </c>
      <c r="CJ17" s="9">
        <v>0</v>
      </c>
      <c r="CK17" s="8">
        <v>2158</v>
      </c>
      <c r="CL17" s="9">
        <v>0</v>
      </c>
      <c r="CM17" s="9">
        <v>0</v>
      </c>
      <c r="CN17" s="9">
        <v>0</v>
      </c>
      <c r="CO17" s="8">
        <v>4555</v>
      </c>
      <c r="CP17" s="8">
        <v>68964</v>
      </c>
      <c r="CQ17" s="9">
        <v>0</v>
      </c>
      <c r="CR17" s="8">
        <v>52266</v>
      </c>
      <c r="CS17" s="9">
        <v>0</v>
      </c>
      <c r="CT17" s="9">
        <v>0</v>
      </c>
      <c r="CU17" s="9">
        <v>0</v>
      </c>
      <c r="CV17" s="9">
        <v>0</v>
      </c>
      <c r="CW17" s="8">
        <v>0</v>
      </c>
      <c r="CX17" s="8" t="b">
        <v>0</v>
      </c>
      <c r="CY17" s="22">
        <v>0</v>
      </c>
      <c r="CZ17" s="18">
        <f t="shared" si="0"/>
        <v>1757372</v>
      </c>
      <c r="DA17" s="18">
        <f t="shared" si="1"/>
        <v>314046</v>
      </c>
      <c r="DB17" s="18">
        <v>0</v>
      </c>
      <c r="DC17" s="18">
        <f t="shared" si="2"/>
        <v>2071418</v>
      </c>
      <c r="DD17" s="18">
        <f t="shared" si="3"/>
        <v>2071418</v>
      </c>
      <c r="DE17" s="28">
        <f t="shared" si="4"/>
        <v>84.839081247724991</v>
      </c>
      <c r="DF17" s="18">
        <f t="shared" si="5"/>
        <v>424.12325962325963</v>
      </c>
    </row>
    <row r="18" spans="1:110" x14ac:dyDescent="0.3">
      <c r="A18" s="6">
        <v>2020</v>
      </c>
      <c r="B18" s="7" t="s">
        <v>99</v>
      </c>
      <c r="C18" s="7" t="s">
        <v>132</v>
      </c>
      <c r="D18" s="7" t="s">
        <v>133</v>
      </c>
      <c r="E18" s="8">
        <v>554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6099</v>
      </c>
      <c r="O18" s="8">
        <v>18783</v>
      </c>
      <c r="P18" s="8">
        <v>0</v>
      </c>
      <c r="Q18" s="8">
        <v>4950</v>
      </c>
      <c r="R18" s="8">
        <v>0</v>
      </c>
      <c r="S18" s="8">
        <v>25851</v>
      </c>
      <c r="T18" s="8">
        <v>0</v>
      </c>
      <c r="U18" s="8">
        <v>0</v>
      </c>
      <c r="V18" s="8">
        <v>45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755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12720</v>
      </c>
      <c r="BA18" s="8">
        <v>0</v>
      </c>
      <c r="BB18" s="8">
        <v>64380</v>
      </c>
      <c r="BC18" s="8">
        <v>2855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1</v>
      </c>
      <c r="BJ18" s="8">
        <v>420</v>
      </c>
      <c r="BK18" s="8">
        <v>6</v>
      </c>
      <c r="BL18" s="8">
        <v>0</v>
      </c>
      <c r="BM18" s="8">
        <v>5</v>
      </c>
      <c r="BN18" s="8">
        <v>0</v>
      </c>
      <c r="BO18" s="8">
        <v>0</v>
      </c>
      <c r="BP18" s="8">
        <v>137</v>
      </c>
      <c r="BQ18" s="8">
        <v>0</v>
      </c>
      <c r="BR18" s="8">
        <v>137</v>
      </c>
      <c r="BS18" s="8">
        <v>0</v>
      </c>
      <c r="BT18" s="8">
        <v>197</v>
      </c>
      <c r="BU18" s="9">
        <v>0</v>
      </c>
      <c r="BV18" s="8">
        <v>340</v>
      </c>
      <c r="BW18" s="8">
        <v>1085</v>
      </c>
      <c r="BX18" s="8">
        <v>4050</v>
      </c>
      <c r="BY18" s="8">
        <v>0</v>
      </c>
      <c r="BZ18" s="8">
        <v>1425</v>
      </c>
      <c r="CA18" s="8">
        <v>8749</v>
      </c>
      <c r="CB18" s="8">
        <v>62790</v>
      </c>
      <c r="CC18" s="8">
        <v>0</v>
      </c>
      <c r="CD18" s="8">
        <v>0</v>
      </c>
      <c r="CE18" s="8">
        <v>0</v>
      </c>
      <c r="CF18" s="8">
        <v>0</v>
      </c>
      <c r="CG18" s="8">
        <v>2575</v>
      </c>
      <c r="CH18" s="8">
        <v>0</v>
      </c>
      <c r="CI18" s="8">
        <v>62790</v>
      </c>
      <c r="CJ18" s="9">
        <v>0</v>
      </c>
      <c r="CK18" s="8">
        <v>36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8">
        <v>2575</v>
      </c>
      <c r="CR18" s="9">
        <v>0</v>
      </c>
      <c r="CS18" s="9">
        <v>0</v>
      </c>
      <c r="CT18" s="9">
        <v>0</v>
      </c>
      <c r="CU18" s="9">
        <v>0</v>
      </c>
      <c r="CV18" s="9">
        <v>0</v>
      </c>
      <c r="CW18" s="8">
        <v>3100</v>
      </c>
      <c r="CX18" s="8" t="b">
        <v>0</v>
      </c>
      <c r="CY18" s="22">
        <v>0</v>
      </c>
      <c r="CZ18" s="18">
        <f t="shared" si="0"/>
        <v>152853</v>
      </c>
      <c r="DA18" s="18">
        <f t="shared" si="1"/>
        <v>65365</v>
      </c>
      <c r="DB18" s="18">
        <v>0</v>
      </c>
      <c r="DC18" s="18">
        <f t="shared" si="2"/>
        <v>218218</v>
      </c>
      <c r="DD18" s="18">
        <f t="shared" si="3"/>
        <v>218218</v>
      </c>
      <c r="DE18" s="28">
        <f t="shared" si="4"/>
        <v>70.046009036834718</v>
      </c>
      <c r="DF18" s="18">
        <f t="shared" si="5"/>
        <v>393.89530685920579</v>
      </c>
    </row>
    <row r="19" spans="1:110" x14ac:dyDescent="0.3">
      <c r="A19" s="6">
        <v>2020</v>
      </c>
      <c r="B19" s="7" t="s">
        <v>99</v>
      </c>
      <c r="C19" s="7" t="s">
        <v>134</v>
      </c>
      <c r="D19" s="7" t="s">
        <v>135</v>
      </c>
      <c r="E19" s="8">
        <v>1474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72401</v>
      </c>
      <c r="O19" s="8">
        <v>0</v>
      </c>
      <c r="P19" s="8">
        <v>0</v>
      </c>
      <c r="Q19" s="8">
        <v>1039</v>
      </c>
      <c r="R19" s="8">
        <v>137747</v>
      </c>
      <c r="S19" s="8">
        <v>62277</v>
      </c>
      <c r="T19" s="8">
        <v>0</v>
      </c>
      <c r="U19" s="8">
        <v>0</v>
      </c>
      <c r="V19" s="8">
        <v>719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4368</v>
      </c>
      <c r="AY19" s="8">
        <v>0</v>
      </c>
      <c r="AZ19" s="8">
        <v>166641</v>
      </c>
      <c r="BA19" s="8">
        <v>0</v>
      </c>
      <c r="BB19" s="8">
        <v>169304</v>
      </c>
      <c r="BC19" s="8">
        <v>3875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35</v>
      </c>
      <c r="BJ19" s="8">
        <v>1664</v>
      </c>
      <c r="BK19" s="8">
        <v>991</v>
      </c>
      <c r="BL19" s="8">
        <v>72</v>
      </c>
      <c r="BM19" s="8">
        <v>372</v>
      </c>
      <c r="BN19" s="8">
        <v>0</v>
      </c>
      <c r="BO19" s="8">
        <v>0</v>
      </c>
      <c r="BP19" s="8">
        <v>0</v>
      </c>
      <c r="BQ19" s="8">
        <v>0</v>
      </c>
      <c r="BR19" s="8">
        <v>308</v>
      </c>
      <c r="BS19" s="8">
        <v>0</v>
      </c>
      <c r="BT19" s="8">
        <v>308</v>
      </c>
      <c r="BU19" s="9">
        <v>0</v>
      </c>
      <c r="BV19" s="8">
        <v>2469</v>
      </c>
      <c r="BW19" s="8">
        <v>2861</v>
      </c>
      <c r="BX19" s="8">
        <v>12128</v>
      </c>
      <c r="BY19" s="8">
        <v>0</v>
      </c>
      <c r="BZ19" s="8">
        <v>1904</v>
      </c>
      <c r="CA19" s="8">
        <v>85594</v>
      </c>
      <c r="CB19" s="8">
        <v>103</v>
      </c>
      <c r="CC19" s="8">
        <v>0</v>
      </c>
      <c r="CD19" s="8">
        <v>3810</v>
      </c>
      <c r="CE19" s="8">
        <v>0</v>
      </c>
      <c r="CF19" s="8">
        <v>0</v>
      </c>
      <c r="CG19" s="8">
        <v>14112</v>
      </c>
      <c r="CH19" s="8">
        <v>320</v>
      </c>
      <c r="CI19" s="8">
        <v>94789</v>
      </c>
      <c r="CJ19" s="9">
        <v>0</v>
      </c>
      <c r="CK19" s="8">
        <v>103</v>
      </c>
      <c r="CL19" s="9">
        <v>0</v>
      </c>
      <c r="CM19" s="9">
        <v>0</v>
      </c>
      <c r="CN19" s="9">
        <v>0</v>
      </c>
      <c r="CO19" s="8">
        <v>3810</v>
      </c>
      <c r="CP19" s="9">
        <v>0</v>
      </c>
      <c r="CQ19" s="8">
        <v>10852</v>
      </c>
      <c r="CR19" s="8">
        <v>3260</v>
      </c>
      <c r="CS19" s="9">
        <v>0</v>
      </c>
      <c r="CT19" s="8">
        <v>320</v>
      </c>
      <c r="CU19" s="9">
        <v>0</v>
      </c>
      <c r="CV19" s="9">
        <v>0</v>
      </c>
      <c r="CW19" s="8">
        <v>0</v>
      </c>
      <c r="CX19" s="8" t="b">
        <v>0</v>
      </c>
      <c r="CY19" s="22">
        <v>0</v>
      </c>
      <c r="CZ19" s="18">
        <f t="shared" si="0"/>
        <v>730029</v>
      </c>
      <c r="DA19" s="18">
        <f t="shared" si="1"/>
        <v>109451</v>
      </c>
      <c r="DB19" s="18">
        <v>0</v>
      </c>
      <c r="DC19" s="18">
        <f t="shared" si="2"/>
        <v>839480</v>
      </c>
      <c r="DD19" s="18">
        <f t="shared" si="3"/>
        <v>839480</v>
      </c>
      <c r="DE19" s="28">
        <f t="shared" si="4"/>
        <v>86.962047934435603</v>
      </c>
      <c r="DF19" s="18">
        <f t="shared" si="5"/>
        <v>569.52510176390774</v>
      </c>
    </row>
    <row r="20" spans="1:110" x14ac:dyDescent="0.3">
      <c r="A20" s="6">
        <v>2020</v>
      </c>
      <c r="B20" s="7" t="s">
        <v>99</v>
      </c>
      <c r="C20" s="7" t="s">
        <v>136</v>
      </c>
      <c r="D20" s="7" t="s">
        <v>137</v>
      </c>
      <c r="E20" s="8">
        <v>1979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5522</v>
      </c>
      <c r="O20" s="8">
        <v>0</v>
      </c>
      <c r="P20" s="8">
        <v>0</v>
      </c>
      <c r="Q20" s="8">
        <v>1269</v>
      </c>
      <c r="R20" s="8">
        <v>101310</v>
      </c>
      <c r="S20" s="8">
        <v>82649</v>
      </c>
      <c r="T20" s="8">
        <v>0</v>
      </c>
      <c r="U20" s="8">
        <v>0</v>
      </c>
      <c r="V20" s="8">
        <v>877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5336</v>
      </c>
      <c r="AY20" s="8">
        <v>0</v>
      </c>
      <c r="AZ20" s="8">
        <v>113006</v>
      </c>
      <c r="BA20" s="8">
        <v>0</v>
      </c>
      <c r="BB20" s="8">
        <v>182247</v>
      </c>
      <c r="BC20" s="8">
        <v>5555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43</v>
      </c>
      <c r="BJ20" s="8">
        <v>2032</v>
      </c>
      <c r="BK20" s="8">
        <v>1420</v>
      </c>
      <c r="BL20" s="8">
        <v>88</v>
      </c>
      <c r="BM20" s="8">
        <v>454</v>
      </c>
      <c r="BN20" s="8">
        <v>0</v>
      </c>
      <c r="BO20" s="8">
        <v>0</v>
      </c>
      <c r="BP20" s="8">
        <v>0</v>
      </c>
      <c r="BQ20" s="8">
        <v>0</v>
      </c>
      <c r="BR20" s="8">
        <v>377</v>
      </c>
      <c r="BS20" s="8">
        <v>0</v>
      </c>
      <c r="BT20" s="8">
        <v>377</v>
      </c>
      <c r="BU20" s="9">
        <v>0</v>
      </c>
      <c r="BV20" s="8">
        <v>3017</v>
      </c>
      <c r="BW20" s="8">
        <v>3496</v>
      </c>
      <c r="BX20" s="8">
        <v>14824</v>
      </c>
      <c r="BY20" s="8">
        <v>0</v>
      </c>
      <c r="BZ20" s="8">
        <v>2326</v>
      </c>
      <c r="CA20" s="8">
        <v>83327</v>
      </c>
      <c r="CB20" s="8">
        <v>222181</v>
      </c>
      <c r="CC20" s="8">
        <v>0</v>
      </c>
      <c r="CD20" s="8">
        <v>0</v>
      </c>
      <c r="CE20" s="8">
        <v>0</v>
      </c>
      <c r="CF20" s="8">
        <v>0</v>
      </c>
      <c r="CG20" s="8">
        <v>21972</v>
      </c>
      <c r="CH20" s="8">
        <v>0</v>
      </c>
      <c r="CI20" s="8">
        <v>222181</v>
      </c>
      <c r="CJ20" s="9">
        <v>0</v>
      </c>
      <c r="CK20" s="8">
        <v>1050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8">
        <v>17987</v>
      </c>
      <c r="CR20" s="8">
        <v>3985</v>
      </c>
      <c r="CS20" s="9">
        <v>0</v>
      </c>
      <c r="CT20" s="9">
        <v>0</v>
      </c>
      <c r="CU20" s="9">
        <v>0</v>
      </c>
      <c r="CV20" s="9">
        <v>0</v>
      </c>
      <c r="CW20" s="8">
        <v>0</v>
      </c>
      <c r="CX20" s="8" t="b">
        <v>0</v>
      </c>
      <c r="CY20" s="22">
        <v>0</v>
      </c>
      <c r="CZ20" s="18">
        <f t="shared" si="0"/>
        <v>613160</v>
      </c>
      <c r="DA20" s="18">
        <f t="shared" si="1"/>
        <v>240168</v>
      </c>
      <c r="DB20" s="18">
        <v>0</v>
      </c>
      <c r="DC20" s="18">
        <f t="shared" si="2"/>
        <v>853328</v>
      </c>
      <c r="DD20" s="18">
        <f t="shared" si="3"/>
        <v>853328</v>
      </c>
      <c r="DE20" s="28">
        <f t="shared" si="4"/>
        <v>71.855136594603721</v>
      </c>
      <c r="DF20" s="18">
        <f t="shared" si="5"/>
        <v>431.19151086407277</v>
      </c>
    </row>
    <row r="21" spans="1:110" x14ac:dyDescent="0.3">
      <c r="A21" s="6">
        <v>2020</v>
      </c>
      <c r="B21" s="7" t="s">
        <v>99</v>
      </c>
      <c r="C21" s="7" t="s">
        <v>138</v>
      </c>
      <c r="D21" s="7" t="s">
        <v>139</v>
      </c>
      <c r="E21" s="8">
        <v>1321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77490</v>
      </c>
      <c r="S21" s="8">
        <v>58764</v>
      </c>
      <c r="T21" s="8">
        <v>0</v>
      </c>
      <c r="U21" s="8">
        <v>0</v>
      </c>
      <c r="V21" s="8">
        <v>2420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60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26880</v>
      </c>
      <c r="AY21" s="8">
        <v>0</v>
      </c>
      <c r="AZ21" s="8">
        <v>118835</v>
      </c>
      <c r="BA21" s="8">
        <v>0</v>
      </c>
      <c r="BB21" s="8">
        <v>136050</v>
      </c>
      <c r="BC21" s="8">
        <v>5390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45</v>
      </c>
      <c r="BJ21" s="8">
        <v>5200</v>
      </c>
      <c r="BK21" s="8">
        <v>1183</v>
      </c>
      <c r="BL21" s="8">
        <v>150</v>
      </c>
      <c r="BM21" s="8">
        <v>1860</v>
      </c>
      <c r="BN21" s="8">
        <v>0</v>
      </c>
      <c r="BO21" s="8">
        <v>0</v>
      </c>
      <c r="BP21" s="8">
        <v>0</v>
      </c>
      <c r="BQ21" s="8">
        <v>0</v>
      </c>
      <c r="BR21" s="8">
        <v>1103</v>
      </c>
      <c r="BS21" s="8">
        <v>0</v>
      </c>
      <c r="BT21" s="8">
        <v>1103</v>
      </c>
      <c r="BU21" s="9">
        <v>0</v>
      </c>
      <c r="BV21" s="8">
        <v>3105</v>
      </c>
      <c r="BW21" s="8">
        <v>6129</v>
      </c>
      <c r="BX21" s="8">
        <v>44110</v>
      </c>
      <c r="BY21" s="8">
        <v>0</v>
      </c>
      <c r="BZ21" s="8">
        <v>18631</v>
      </c>
      <c r="CA21" s="8">
        <v>95298</v>
      </c>
      <c r="CB21" s="8">
        <v>102497</v>
      </c>
      <c r="CC21" s="8">
        <v>0</v>
      </c>
      <c r="CD21" s="8">
        <v>14952</v>
      </c>
      <c r="CE21" s="8">
        <v>0</v>
      </c>
      <c r="CF21" s="8">
        <v>0</v>
      </c>
      <c r="CG21" s="8">
        <v>31888</v>
      </c>
      <c r="CH21" s="8">
        <v>0</v>
      </c>
      <c r="CI21" s="8">
        <v>102497</v>
      </c>
      <c r="CJ21" s="9">
        <v>0</v>
      </c>
      <c r="CK21" s="8">
        <v>151</v>
      </c>
      <c r="CL21" s="9">
        <v>0</v>
      </c>
      <c r="CM21" s="9">
        <v>0</v>
      </c>
      <c r="CN21" s="9">
        <v>0</v>
      </c>
      <c r="CO21" s="8">
        <v>14952</v>
      </c>
      <c r="CP21" s="9">
        <v>0</v>
      </c>
      <c r="CQ21" s="8">
        <v>26858</v>
      </c>
      <c r="CR21" s="8">
        <v>5030</v>
      </c>
      <c r="CS21" s="9">
        <v>0</v>
      </c>
      <c r="CT21" s="9">
        <v>0</v>
      </c>
      <c r="CU21" s="9">
        <v>0</v>
      </c>
      <c r="CV21" s="9">
        <v>0</v>
      </c>
      <c r="CW21" s="8">
        <v>0</v>
      </c>
      <c r="CX21" s="8" t="b">
        <v>0</v>
      </c>
      <c r="CY21" s="22">
        <v>0</v>
      </c>
      <c r="CZ21" s="18">
        <f t="shared" si="0"/>
        <v>607733</v>
      </c>
      <c r="DA21" s="18">
        <f t="shared" si="1"/>
        <v>144307</v>
      </c>
      <c r="DB21" s="18">
        <v>0</v>
      </c>
      <c r="DC21" s="18">
        <f t="shared" si="2"/>
        <v>752040</v>
      </c>
      <c r="DD21" s="18">
        <f t="shared" si="3"/>
        <v>752040</v>
      </c>
      <c r="DE21" s="28">
        <f t="shared" si="4"/>
        <v>80.81126003935961</v>
      </c>
      <c r="DF21" s="18">
        <f t="shared" si="5"/>
        <v>569.29598788796363</v>
      </c>
    </row>
    <row r="22" spans="1:110" x14ac:dyDescent="0.3">
      <c r="A22" s="6">
        <v>2020</v>
      </c>
      <c r="B22" s="7" t="s">
        <v>99</v>
      </c>
      <c r="C22" s="7" t="s">
        <v>140</v>
      </c>
      <c r="D22" s="7" t="s">
        <v>141</v>
      </c>
      <c r="E22" s="8">
        <v>1016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78589</v>
      </c>
      <c r="S22" s="8">
        <v>41127</v>
      </c>
      <c r="T22" s="8">
        <v>0</v>
      </c>
      <c r="U22" s="8">
        <v>0</v>
      </c>
      <c r="V22" s="8">
        <v>3478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20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9057</v>
      </c>
      <c r="AY22" s="8">
        <v>0</v>
      </c>
      <c r="AZ22" s="8">
        <v>67927</v>
      </c>
      <c r="BA22" s="8">
        <v>0</v>
      </c>
      <c r="BB22" s="8">
        <v>111059</v>
      </c>
      <c r="BC22" s="8">
        <v>4010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1945</v>
      </c>
      <c r="BK22" s="8">
        <v>954</v>
      </c>
      <c r="BL22" s="8">
        <v>180</v>
      </c>
      <c r="BM22" s="8">
        <v>1057</v>
      </c>
      <c r="BN22" s="8">
        <v>0</v>
      </c>
      <c r="BO22" s="8">
        <v>0</v>
      </c>
      <c r="BP22" s="8">
        <v>0</v>
      </c>
      <c r="BQ22" s="8">
        <v>27</v>
      </c>
      <c r="BR22" s="8">
        <v>651</v>
      </c>
      <c r="BS22" s="8">
        <v>0</v>
      </c>
      <c r="BT22" s="8">
        <v>651</v>
      </c>
      <c r="BU22" s="9">
        <v>0</v>
      </c>
      <c r="BV22" s="8">
        <v>2948</v>
      </c>
      <c r="BW22" s="8">
        <v>4870</v>
      </c>
      <c r="BX22" s="8">
        <v>16704</v>
      </c>
      <c r="BY22" s="8">
        <v>0</v>
      </c>
      <c r="BZ22" s="8">
        <v>6934</v>
      </c>
      <c r="CA22" s="8">
        <v>39370</v>
      </c>
      <c r="CB22" s="8">
        <v>356</v>
      </c>
      <c r="CC22" s="8">
        <v>0</v>
      </c>
      <c r="CD22" s="8">
        <v>0</v>
      </c>
      <c r="CE22" s="8">
        <v>0</v>
      </c>
      <c r="CF22" s="8">
        <v>0</v>
      </c>
      <c r="CG22" s="8">
        <v>13505</v>
      </c>
      <c r="CH22" s="8">
        <v>830</v>
      </c>
      <c r="CI22" s="8">
        <v>146022</v>
      </c>
      <c r="CJ22" s="9">
        <v>0</v>
      </c>
      <c r="CK22" s="8">
        <v>356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8">
        <v>11824</v>
      </c>
      <c r="CR22" s="8">
        <v>1681</v>
      </c>
      <c r="CS22" s="9">
        <v>0</v>
      </c>
      <c r="CT22" s="8">
        <v>830</v>
      </c>
      <c r="CU22" s="9">
        <v>0</v>
      </c>
      <c r="CV22" s="9">
        <v>0</v>
      </c>
      <c r="CW22" s="8">
        <v>0</v>
      </c>
      <c r="CX22" s="8" t="b">
        <v>0</v>
      </c>
      <c r="CY22" s="22">
        <v>0</v>
      </c>
      <c r="CZ22" s="18">
        <f t="shared" si="0"/>
        <v>392588</v>
      </c>
      <c r="DA22" s="18">
        <f t="shared" si="1"/>
        <v>157846</v>
      </c>
      <c r="DB22" s="18">
        <v>0</v>
      </c>
      <c r="DC22" s="18">
        <f t="shared" si="2"/>
        <v>550434</v>
      </c>
      <c r="DD22" s="18">
        <f t="shared" si="3"/>
        <v>550434</v>
      </c>
      <c r="DE22" s="28">
        <f t="shared" si="4"/>
        <v>71.323355752006606</v>
      </c>
      <c r="DF22" s="18">
        <f t="shared" si="5"/>
        <v>541.76574803149606</v>
      </c>
    </row>
    <row r="23" spans="1:110" x14ac:dyDescent="0.3">
      <c r="A23" s="6">
        <v>2020</v>
      </c>
      <c r="B23" s="7" t="s">
        <v>99</v>
      </c>
      <c r="C23" s="7" t="s">
        <v>142</v>
      </c>
      <c r="D23" s="7" t="s">
        <v>143</v>
      </c>
      <c r="E23" s="8">
        <v>2081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9424</v>
      </c>
      <c r="O23" s="8">
        <v>836</v>
      </c>
      <c r="P23" s="8">
        <v>0</v>
      </c>
      <c r="Q23" s="8">
        <v>0</v>
      </c>
      <c r="R23" s="8">
        <v>163796</v>
      </c>
      <c r="S23" s="8">
        <v>53875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38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4441</v>
      </c>
      <c r="AY23" s="8">
        <v>0</v>
      </c>
      <c r="AZ23" s="8">
        <v>149829</v>
      </c>
      <c r="BA23" s="8">
        <v>0</v>
      </c>
      <c r="BB23" s="8">
        <v>141747</v>
      </c>
      <c r="BC23" s="8">
        <v>6095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39</v>
      </c>
      <c r="BJ23" s="8">
        <v>2202</v>
      </c>
      <c r="BK23" s="8">
        <v>1539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237</v>
      </c>
      <c r="BR23" s="8">
        <v>650</v>
      </c>
      <c r="BS23" s="8">
        <v>0</v>
      </c>
      <c r="BT23" s="8">
        <v>650</v>
      </c>
      <c r="BU23" s="9">
        <v>0</v>
      </c>
      <c r="BV23" s="8">
        <v>1821</v>
      </c>
      <c r="BW23" s="8">
        <v>4971</v>
      </c>
      <c r="BX23" s="8">
        <v>46268</v>
      </c>
      <c r="BY23" s="8">
        <v>0</v>
      </c>
      <c r="BZ23" s="8">
        <v>0</v>
      </c>
      <c r="CA23" s="8">
        <v>138581</v>
      </c>
      <c r="CB23" s="8">
        <v>182968</v>
      </c>
      <c r="CC23" s="8">
        <v>0</v>
      </c>
      <c r="CD23" s="8">
        <v>9369</v>
      </c>
      <c r="CE23" s="8">
        <v>0</v>
      </c>
      <c r="CF23" s="8">
        <v>0</v>
      </c>
      <c r="CG23" s="8">
        <v>43037</v>
      </c>
      <c r="CH23" s="8">
        <v>0</v>
      </c>
      <c r="CI23" s="8">
        <v>182968</v>
      </c>
      <c r="CJ23" s="9">
        <v>0</v>
      </c>
      <c r="CK23" s="8">
        <v>1733</v>
      </c>
      <c r="CL23" s="9">
        <v>0</v>
      </c>
      <c r="CM23" s="9">
        <v>0</v>
      </c>
      <c r="CN23" s="9">
        <v>0</v>
      </c>
      <c r="CO23" s="9">
        <v>0</v>
      </c>
      <c r="CP23" s="8">
        <v>9369</v>
      </c>
      <c r="CQ23" s="9">
        <v>0</v>
      </c>
      <c r="CR23" s="8">
        <v>43037</v>
      </c>
      <c r="CS23" s="9">
        <v>0</v>
      </c>
      <c r="CT23" s="9">
        <v>0</v>
      </c>
      <c r="CU23" s="9">
        <v>0</v>
      </c>
      <c r="CV23" s="9">
        <v>0</v>
      </c>
      <c r="CW23" s="8">
        <v>0</v>
      </c>
      <c r="CX23" s="8" t="b">
        <v>0</v>
      </c>
      <c r="CY23" s="22">
        <v>0</v>
      </c>
      <c r="CZ23" s="18">
        <f t="shared" si="0"/>
        <v>778795</v>
      </c>
      <c r="DA23" s="18">
        <f t="shared" si="1"/>
        <v>182968</v>
      </c>
      <c r="DB23" s="18">
        <v>0</v>
      </c>
      <c r="DC23" s="18">
        <f t="shared" si="2"/>
        <v>961763</v>
      </c>
      <c r="DD23" s="18">
        <f t="shared" si="3"/>
        <v>961763</v>
      </c>
      <c r="DE23" s="28">
        <f t="shared" si="4"/>
        <v>80.975770538063955</v>
      </c>
      <c r="DF23" s="18">
        <f t="shared" si="5"/>
        <v>462.1638635271504</v>
      </c>
    </row>
    <row r="24" spans="1:110" x14ac:dyDescent="0.3">
      <c r="A24" s="6">
        <v>2020</v>
      </c>
      <c r="B24" s="7" t="s">
        <v>99</v>
      </c>
      <c r="C24" s="7" t="s">
        <v>144</v>
      </c>
      <c r="D24" s="7" t="s">
        <v>145</v>
      </c>
      <c r="E24" s="8">
        <v>3760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11</v>
      </c>
      <c r="L24" s="8">
        <v>0</v>
      </c>
      <c r="M24" s="8">
        <v>0</v>
      </c>
      <c r="N24" s="8">
        <v>57813</v>
      </c>
      <c r="O24" s="8">
        <v>155860</v>
      </c>
      <c r="P24" s="8">
        <v>0</v>
      </c>
      <c r="Q24" s="8">
        <v>21457</v>
      </c>
      <c r="R24" s="8">
        <v>0</v>
      </c>
      <c r="S24" s="8">
        <v>130116</v>
      </c>
      <c r="T24" s="8">
        <v>0</v>
      </c>
      <c r="U24" s="8">
        <v>0</v>
      </c>
      <c r="V24" s="8">
        <v>655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715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147868</v>
      </c>
      <c r="BA24" s="8">
        <v>0</v>
      </c>
      <c r="BB24" s="8">
        <v>293150</v>
      </c>
      <c r="BC24" s="8">
        <v>19205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8</v>
      </c>
      <c r="BJ24" s="8">
        <v>3945</v>
      </c>
      <c r="BK24" s="8">
        <v>3790</v>
      </c>
      <c r="BL24" s="8">
        <v>24</v>
      </c>
      <c r="BM24" s="8">
        <v>68</v>
      </c>
      <c r="BN24" s="8">
        <v>0</v>
      </c>
      <c r="BO24" s="8">
        <v>0</v>
      </c>
      <c r="BP24" s="8">
        <v>164</v>
      </c>
      <c r="BQ24" s="8">
        <v>0</v>
      </c>
      <c r="BR24" s="8">
        <v>296</v>
      </c>
      <c r="BS24" s="8">
        <v>0</v>
      </c>
      <c r="BT24" s="8">
        <v>1586</v>
      </c>
      <c r="BU24" s="9">
        <v>0</v>
      </c>
      <c r="BV24" s="8">
        <v>3365</v>
      </c>
      <c r="BW24" s="8">
        <v>8163</v>
      </c>
      <c r="BX24" s="8">
        <v>16000</v>
      </c>
      <c r="BY24" s="8">
        <v>0</v>
      </c>
      <c r="BZ24" s="8">
        <v>9430</v>
      </c>
      <c r="CA24" s="8">
        <v>297017</v>
      </c>
      <c r="CB24" s="8">
        <v>4551</v>
      </c>
      <c r="CC24" s="8">
        <v>0</v>
      </c>
      <c r="CD24" s="8">
        <v>31620</v>
      </c>
      <c r="CE24" s="8">
        <v>0</v>
      </c>
      <c r="CF24" s="8">
        <v>0</v>
      </c>
      <c r="CG24" s="8">
        <v>16781</v>
      </c>
      <c r="CH24" s="8">
        <v>140</v>
      </c>
      <c r="CI24" s="8">
        <v>370940</v>
      </c>
      <c r="CJ24" s="9">
        <v>0</v>
      </c>
      <c r="CK24" s="8">
        <v>4551</v>
      </c>
      <c r="CL24" s="9">
        <v>0</v>
      </c>
      <c r="CM24" s="9">
        <v>0</v>
      </c>
      <c r="CN24" s="9">
        <v>0</v>
      </c>
      <c r="CO24" s="8">
        <v>31620</v>
      </c>
      <c r="CP24" s="9">
        <v>0</v>
      </c>
      <c r="CQ24" s="8">
        <v>16781</v>
      </c>
      <c r="CR24" s="9">
        <v>0</v>
      </c>
      <c r="CS24" s="9">
        <v>0</v>
      </c>
      <c r="CT24" s="8">
        <v>140</v>
      </c>
      <c r="CU24" s="9">
        <v>0</v>
      </c>
      <c r="CV24" s="9">
        <v>0</v>
      </c>
      <c r="CW24" s="8">
        <v>103110</v>
      </c>
      <c r="CX24" s="8" t="b">
        <v>1</v>
      </c>
      <c r="CY24" s="22">
        <v>103110</v>
      </c>
      <c r="CZ24" s="18">
        <f t="shared" si="0"/>
        <v>1170410</v>
      </c>
      <c r="DA24" s="18">
        <f t="shared" si="1"/>
        <v>419341</v>
      </c>
      <c r="DB24" s="18">
        <v>103110</v>
      </c>
      <c r="DC24" s="18">
        <f t="shared" si="2"/>
        <v>1692861</v>
      </c>
      <c r="DD24" s="18">
        <f t="shared" si="3"/>
        <v>1589751</v>
      </c>
      <c r="DE24" s="28">
        <f t="shared" si="4"/>
        <v>75.228858128340121</v>
      </c>
      <c r="DF24" s="18">
        <f t="shared" si="5"/>
        <v>422.80611702127658</v>
      </c>
    </row>
    <row r="25" spans="1:110" x14ac:dyDescent="0.3">
      <c r="A25" s="6">
        <v>2020</v>
      </c>
      <c r="B25" s="7" t="s">
        <v>99</v>
      </c>
      <c r="C25" s="7" t="s">
        <v>146</v>
      </c>
      <c r="D25" s="7" t="s">
        <v>147</v>
      </c>
      <c r="E25" s="8">
        <v>14345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287</v>
      </c>
      <c r="L25" s="8">
        <v>0</v>
      </c>
      <c r="M25" s="8">
        <v>0</v>
      </c>
      <c r="N25" s="8">
        <v>210333</v>
      </c>
      <c r="O25" s="8">
        <v>697768</v>
      </c>
      <c r="P25" s="8">
        <v>0</v>
      </c>
      <c r="Q25" s="8">
        <v>15739</v>
      </c>
      <c r="R25" s="8">
        <v>0</v>
      </c>
      <c r="S25" s="8">
        <v>705896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20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675411</v>
      </c>
      <c r="BA25" s="8">
        <v>0</v>
      </c>
      <c r="BB25" s="8">
        <v>1717914</v>
      </c>
      <c r="BC25" s="8">
        <v>44735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478</v>
      </c>
      <c r="BJ25" s="8">
        <v>31200</v>
      </c>
      <c r="BK25" s="8">
        <v>7705</v>
      </c>
      <c r="BL25" s="8">
        <v>0</v>
      </c>
      <c r="BM25" s="8">
        <v>0</v>
      </c>
      <c r="BN25" s="8">
        <v>0</v>
      </c>
      <c r="BO25" s="8">
        <v>0</v>
      </c>
      <c r="BP25" s="8">
        <v>133</v>
      </c>
      <c r="BQ25" s="8">
        <v>870</v>
      </c>
      <c r="BR25" s="8">
        <v>5034</v>
      </c>
      <c r="BS25" s="8">
        <v>0</v>
      </c>
      <c r="BT25" s="8">
        <v>5034</v>
      </c>
      <c r="BU25" s="9">
        <v>0</v>
      </c>
      <c r="BV25" s="8">
        <v>30370</v>
      </c>
      <c r="BW25" s="8">
        <v>25515</v>
      </c>
      <c r="BX25" s="8">
        <v>604650</v>
      </c>
      <c r="BY25" s="8">
        <v>62270</v>
      </c>
      <c r="BZ25" s="8">
        <v>83137</v>
      </c>
      <c r="CA25" s="8">
        <v>1549755</v>
      </c>
      <c r="CB25" s="8">
        <v>1601806</v>
      </c>
      <c r="CC25" s="8">
        <v>0</v>
      </c>
      <c r="CD25" s="8">
        <v>62679</v>
      </c>
      <c r="CE25" s="8">
        <v>0</v>
      </c>
      <c r="CF25" s="8">
        <v>0</v>
      </c>
      <c r="CG25" s="8">
        <v>104880</v>
      </c>
      <c r="CH25" s="8">
        <v>1820</v>
      </c>
      <c r="CI25" s="8">
        <v>1601806</v>
      </c>
      <c r="CJ25" s="9">
        <v>0</v>
      </c>
      <c r="CK25" s="8">
        <v>13780</v>
      </c>
      <c r="CL25" s="9">
        <v>0</v>
      </c>
      <c r="CM25" s="9">
        <v>0</v>
      </c>
      <c r="CN25" s="9">
        <v>0</v>
      </c>
      <c r="CO25" s="8">
        <v>9360</v>
      </c>
      <c r="CP25" s="8">
        <v>53319</v>
      </c>
      <c r="CQ25" s="8">
        <v>31080</v>
      </c>
      <c r="CR25" s="8">
        <v>73800</v>
      </c>
      <c r="CS25" s="8">
        <v>1820</v>
      </c>
      <c r="CT25" s="9">
        <v>0</v>
      </c>
      <c r="CU25" s="9">
        <v>0</v>
      </c>
      <c r="CV25" s="9">
        <v>0</v>
      </c>
      <c r="CW25" s="8">
        <v>154500</v>
      </c>
      <c r="CX25" s="8" t="b">
        <v>1</v>
      </c>
      <c r="CY25" s="22">
        <v>154500</v>
      </c>
      <c r="CZ25" s="18">
        <f t="shared" si="0"/>
        <v>6596339</v>
      </c>
      <c r="DA25" s="18">
        <f t="shared" si="1"/>
        <v>1644066</v>
      </c>
      <c r="DB25" s="18">
        <v>154500</v>
      </c>
      <c r="DC25" s="18">
        <f t="shared" si="2"/>
        <v>8394905</v>
      </c>
      <c r="DD25" s="18">
        <f t="shared" si="3"/>
        <v>8240405</v>
      </c>
      <c r="DE25" s="28">
        <f t="shared" si="4"/>
        <v>80.415907029323137</v>
      </c>
      <c r="DF25" s="18">
        <f t="shared" si="5"/>
        <v>574.4444057162774</v>
      </c>
    </row>
    <row r="26" spans="1:110" x14ac:dyDescent="0.3">
      <c r="A26" s="6">
        <v>2020</v>
      </c>
      <c r="B26" s="7" t="s">
        <v>99</v>
      </c>
      <c r="C26" s="7" t="s">
        <v>148</v>
      </c>
      <c r="D26" s="7" t="s">
        <v>149</v>
      </c>
      <c r="E26" s="8">
        <v>2757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2456</v>
      </c>
      <c r="O26" s="8">
        <v>62</v>
      </c>
      <c r="P26" s="8">
        <v>0</v>
      </c>
      <c r="Q26" s="8">
        <v>1501</v>
      </c>
      <c r="R26" s="8">
        <v>227003</v>
      </c>
      <c r="S26" s="8">
        <v>103607</v>
      </c>
      <c r="T26" s="8">
        <v>0</v>
      </c>
      <c r="U26" s="8">
        <v>0</v>
      </c>
      <c r="V26" s="8">
        <v>1038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60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6307</v>
      </c>
      <c r="AY26" s="8">
        <v>0</v>
      </c>
      <c r="AZ26" s="8">
        <v>247538</v>
      </c>
      <c r="BA26" s="8">
        <v>0</v>
      </c>
      <c r="BB26" s="8">
        <v>280807</v>
      </c>
      <c r="BC26" s="8">
        <v>5860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51</v>
      </c>
      <c r="BJ26" s="8">
        <v>2402</v>
      </c>
      <c r="BK26" s="8">
        <v>1771</v>
      </c>
      <c r="BL26" s="8">
        <v>104</v>
      </c>
      <c r="BM26" s="8">
        <v>537</v>
      </c>
      <c r="BN26" s="8">
        <v>0</v>
      </c>
      <c r="BO26" s="8">
        <v>0</v>
      </c>
      <c r="BP26" s="8">
        <v>0</v>
      </c>
      <c r="BQ26" s="8">
        <v>0</v>
      </c>
      <c r="BR26" s="8">
        <v>446</v>
      </c>
      <c r="BS26" s="8">
        <v>0</v>
      </c>
      <c r="BT26" s="8">
        <v>446</v>
      </c>
      <c r="BU26" s="9">
        <v>0</v>
      </c>
      <c r="BV26" s="8">
        <v>3567</v>
      </c>
      <c r="BW26" s="8">
        <v>4133</v>
      </c>
      <c r="BX26" s="8">
        <v>17519</v>
      </c>
      <c r="BY26" s="8">
        <v>0</v>
      </c>
      <c r="BZ26" s="8">
        <v>2749</v>
      </c>
      <c r="CA26" s="8">
        <v>153826</v>
      </c>
      <c r="CB26" s="8">
        <v>194360</v>
      </c>
      <c r="CC26" s="8">
        <v>0</v>
      </c>
      <c r="CD26" s="8">
        <v>0</v>
      </c>
      <c r="CE26" s="8">
        <v>0</v>
      </c>
      <c r="CF26" s="8">
        <v>0</v>
      </c>
      <c r="CG26" s="8">
        <v>20387</v>
      </c>
      <c r="CH26" s="8">
        <v>0</v>
      </c>
      <c r="CI26" s="8">
        <v>194360</v>
      </c>
      <c r="CJ26" s="9">
        <v>0</v>
      </c>
      <c r="CK26" s="8">
        <v>1067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8">
        <v>15678</v>
      </c>
      <c r="CR26" s="8">
        <v>4709</v>
      </c>
      <c r="CS26" s="9">
        <v>0</v>
      </c>
      <c r="CT26" s="9">
        <v>0</v>
      </c>
      <c r="CU26" s="9">
        <v>0</v>
      </c>
      <c r="CV26" s="9">
        <v>0</v>
      </c>
      <c r="CW26" s="8">
        <v>0</v>
      </c>
      <c r="CX26" s="8" t="b">
        <v>0</v>
      </c>
      <c r="CY26" s="22">
        <v>0</v>
      </c>
      <c r="CZ26" s="18">
        <f t="shared" si="0"/>
        <v>1068053</v>
      </c>
      <c r="DA26" s="18">
        <f t="shared" si="1"/>
        <v>210038</v>
      </c>
      <c r="DB26" s="18">
        <v>0</v>
      </c>
      <c r="DC26" s="18">
        <f t="shared" si="2"/>
        <v>1278091</v>
      </c>
      <c r="DD26" s="18">
        <f t="shared" si="3"/>
        <v>1278091</v>
      </c>
      <c r="DE26" s="28">
        <f t="shared" si="4"/>
        <v>83.56627188517875</v>
      </c>
      <c r="DF26" s="18">
        <f t="shared" si="5"/>
        <v>463.58034095030831</v>
      </c>
    </row>
    <row r="27" spans="1:110" x14ac:dyDescent="0.3">
      <c r="A27" s="6">
        <v>2020</v>
      </c>
      <c r="B27" s="7" t="s">
        <v>99</v>
      </c>
      <c r="C27" s="7" t="s">
        <v>150</v>
      </c>
      <c r="D27" s="7" t="s">
        <v>151</v>
      </c>
      <c r="E27" s="8">
        <v>655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31261</v>
      </c>
      <c r="S27" s="8">
        <v>20761</v>
      </c>
      <c r="T27" s="8">
        <v>0</v>
      </c>
      <c r="U27" s="8">
        <v>0</v>
      </c>
      <c r="V27" s="8">
        <v>2126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5536</v>
      </c>
      <c r="AY27" s="8">
        <v>0</v>
      </c>
      <c r="AZ27" s="8">
        <v>45326</v>
      </c>
      <c r="BA27" s="8">
        <v>0</v>
      </c>
      <c r="BB27" s="8">
        <v>64982</v>
      </c>
      <c r="BC27" s="8">
        <v>2225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1189</v>
      </c>
      <c r="BK27" s="8">
        <v>450</v>
      </c>
      <c r="BL27" s="8">
        <v>110</v>
      </c>
      <c r="BM27" s="8">
        <v>645</v>
      </c>
      <c r="BN27" s="8">
        <v>0</v>
      </c>
      <c r="BO27" s="8">
        <v>0</v>
      </c>
      <c r="BP27" s="8">
        <v>0</v>
      </c>
      <c r="BQ27" s="8">
        <v>16</v>
      </c>
      <c r="BR27" s="8">
        <v>398</v>
      </c>
      <c r="BS27" s="8">
        <v>0</v>
      </c>
      <c r="BT27" s="8">
        <v>398</v>
      </c>
      <c r="BU27" s="9">
        <v>0</v>
      </c>
      <c r="BV27" s="8">
        <v>1802</v>
      </c>
      <c r="BW27" s="8">
        <v>2975</v>
      </c>
      <c r="BX27" s="8">
        <v>10209</v>
      </c>
      <c r="BY27" s="8">
        <v>0</v>
      </c>
      <c r="BZ27" s="8">
        <v>4238</v>
      </c>
      <c r="CA27" s="8">
        <v>25050</v>
      </c>
      <c r="CB27" s="8">
        <v>64497</v>
      </c>
      <c r="CC27" s="8">
        <v>0</v>
      </c>
      <c r="CD27" s="8">
        <v>0</v>
      </c>
      <c r="CE27" s="8">
        <v>0</v>
      </c>
      <c r="CF27" s="8">
        <v>0</v>
      </c>
      <c r="CG27" s="8">
        <v>8252</v>
      </c>
      <c r="CH27" s="8">
        <v>380</v>
      </c>
      <c r="CI27" s="8">
        <v>64497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8">
        <v>7225</v>
      </c>
      <c r="CR27" s="8">
        <v>1027</v>
      </c>
      <c r="CS27" s="9">
        <v>0</v>
      </c>
      <c r="CT27" s="8">
        <v>380</v>
      </c>
      <c r="CU27" s="9">
        <v>0</v>
      </c>
      <c r="CV27" s="9">
        <v>0</v>
      </c>
      <c r="CW27" s="8">
        <v>0</v>
      </c>
      <c r="CX27" s="8" t="b">
        <v>0</v>
      </c>
      <c r="CY27" s="22">
        <v>0</v>
      </c>
      <c r="CZ27" s="18">
        <f t="shared" si="0"/>
        <v>220326</v>
      </c>
      <c r="DA27" s="18">
        <f t="shared" si="1"/>
        <v>71722</v>
      </c>
      <c r="DB27" s="18">
        <v>0</v>
      </c>
      <c r="DC27" s="18">
        <f t="shared" si="2"/>
        <v>292048</v>
      </c>
      <c r="DD27" s="18">
        <f t="shared" si="3"/>
        <v>292048</v>
      </c>
      <c r="DE27" s="28">
        <f t="shared" si="4"/>
        <v>75.441708212348658</v>
      </c>
      <c r="DF27" s="18">
        <f t="shared" si="5"/>
        <v>445.87480916030535</v>
      </c>
    </row>
    <row r="28" spans="1:110" x14ac:dyDescent="0.3">
      <c r="A28" s="6">
        <v>2020</v>
      </c>
      <c r="B28" s="7" t="s">
        <v>99</v>
      </c>
      <c r="C28" s="7" t="s">
        <v>152</v>
      </c>
      <c r="D28" s="7" t="s">
        <v>153</v>
      </c>
      <c r="E28" s="8">
        <v>1634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4946</v>
      </c>
      <c r="O28" s="8">
        <v>190</v>
      </c>
      <c r="P28" s="8">
        <v>0</v>
      </c>
      <c r="Q28" s="8">
        <v>0</v>
      </c>
      <c r="R28" s="8">
        <v>78309</v>
      </c>
      <c r="S28" s="8">
        <v>53875</v>
      </c>
      <c r="T28" s="8">
        <v>0</v>
      </c>
      <c r="U28" s="8">
        <v>0</v>
      </c>
      <c r="V28" s="8">
        <v>246</v>
      </c>
      <c r="W28" s="8">
        <v>0</v>
      </c>
      <c r="X28" s="8">
        <v>0</v>
      </c>
      <c r="Y28" s="8">
        <v>3</v>
      </c>
      <c r="Z28" s="8">
        <v>0</v>
      </c>
      <c r="AA28" s="8">
        <v>0</v>
      </c>
      <c r="AB28" s="8">
        <v>0</v>
      </c>
      <c r="AC28" s="8">
        <v>49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8269</v>
      </c>
      <c r="AY28" s="8">
        <v>0</v>
      </c>
      <c r="AZ28" s="8">
        <v>82951</v>
      </c>
      <c r="BA28" s="8">
        <v>0</v>
      </c>
      <c r="BB28" s="8">
        <v>72291</v>
      </c>
      <c r="BC28" s="8">
        <v>5570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28</v>
      </c>
      <c r="BJ28" s="8">
        <v>1086</v>
      </c>
      <c r="BK28" s="8">
        <v>1187</v>
      </c>
      <c r="BL28" s="8">
        <v>134</v>
      </c>
      <c r="BM28" s="8">
        <v>497</v>
      </c>
      <c r="BN28" s="8">
        <v>0</v>
      </c>
      <c r="BO28" s="8">
        <v>0</v>
      </c>
      <c r="BP28" s="8">
        <v>0</v>
      </c>
      <c r="BQ28" s="8">
        <v>131</v>
      </c>
      <c r="BR28" s="8">
        <v>451</v>
      </c>
      <c r="BS28" s="8">
        <v>0</v>
      </c>
      <c r="BT28" s="8">
        <v>451</v>
      </c>
      <c r="BU28" s="9">
        <v>0</v>
      </c>
      <c r="BV28" s="8">
        <v>1137</v>
      </c>
      <c r="BW28" s="8">
        <v>1905</v>
      </c>
      <c r="BX28" s="8">
        <v>31418</v>
      </c>
      <c r="BY28" s="8">
        <v>0</v>
      </c>
      <c r="BZ28" s="8">
        <v>2455</v>
      </c>
      <c r="CA28" s="8">
        <v>94251</v>
      </c>
      <c r="CB28" s="8">
        <v>451975</v>
      </c>
      <c r="CC28" s="8">
        <v>0</v>
      </c>
      <c r="CD28" s="8">
        <v>0</v>
      </c>
      <c r="CE28" s="8">
        <v>0</v>
      </c>
      <c r="CF28" s="8">
        <v>0</v>
      </c>
      <c r="CG28" s="8">
        <v>7403</v>
      </c>
      <c r="CH28" s="8">
        <v>0</v>
      </c>
      <c r="CI28" s="8">
        <v>451975</v>
      </c>
      <c r="CJ28" s="9">
        <v>0</v>
      </c>
      <c r="CK28" s="8">
        <v>619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8">
        <v>7403</v>
      </c>
      <c r="CS28" s="9">
        <v>0</v>
      </c>
      <c r="CT28" s="9">
        <v>0</v>
      </c>
      <c r="CU28" s="9">
        <v>0</v>
      </c>
      <c r="CV28" s="9">
        <v>0</v>
      </c>
      <c r="CW28" s="8">
        <v>0</v>
      </c>
      <c r="CX28" s="8" t="b">
        <v>0</v>
      </c>
      <c r="CY28" s="22">
        <v>0</v>
      </c>
      <c r="CZ28" s="18">
        <f t="shared" si="0"/>
        <v>448782</v>
      </c>
      <c r="DA28" s="18">
        <f t="shared" si="1"/>
        <v>451975</v>
      </c>
      <c r="DB28" s="18">
        <v>0</v>
      </c>
      <c r="DC28" s="18">
        <f t="shared" si="2"/>
        <v>900757</v>
      </c>
      <c r="DD28" s="18">
        <f t="shared" si="3"/>
        <v>900757</v>
      </c>
      <c r="DE28" s="28">
        <f t="shared" si="4"/>
        <v>49.822760189485066</v>
      </c>
      <c r="DF28" s="18">
        <f t="shared" si="5"/>
        <v>551.25887392900859</v>
      </c>
    </row>
    <row r="29" spans="1:110" x14ac:dyDescent="0.3">
      <c r="A29" s="6">
        <v>2020</v>
      </c>
      <c r="B29" s="7" t="s">
        <v>99</v>
      </c>
      <c r="C29" s="7" t="s">
        <v>154</v>
      </c>
      <c r="D29" s="7" t="s">
        <v>155</v>
      </c>
      <c r="E29" s="8">
        <v>1066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807</v>
      </c>
      <c r="R29" s="8">
        <v>43385</v>
      </c>
      <c r="S29" s="8">
        <v>41127</v>
      </c>
      <c r="T29" s="8">
        <v>0</v>
      </c>
      <c r="U29" s="8">
        <v>0</v>
      </c>
      <c r="V29" s="8">
        <v>2958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3397</v>
      </c>
      <c r="AY29" s="8">
        <v>0</v>
      </c>
      <c r="AZ29" s="8">
        <v>54727</v>
      </c>
      <c r="BA29" s="8">
        <v>0</v>
      </c>
      <c r="BB29" s="8">
        <v>104056</v>
      </c>
      <c r="BC29" s="8">
        <v>2000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27</v>
      </c>
      <c r="BJ29" s="8">
        <v>1294</v>
      </c>
      <c r="BK29" s="8">
        <v>1011</v>
      </c>
      <c r="BL29" s="8">
        <v>56</v>
      </c>
      <c r="BM29" s="8">
        <v>289</v>
      </c>
      <c r="BN29" s="8">
        <v>0</v>
      </c>
      <c r="BO29" s="8">
        <v>0</v>
      </c>
      <c r="BP29" s="8">
        <v>0</v>
      </c>
      <c r="BQ29" s="8">
        <v>0</v>
      </c>
      <c r="BR29" s="8">
        <v>239</v>
      </c>
      <c r="BS29" s="8">
        <v>0</v>
      </c>
      <c r="BT29" s="8">
        <v>239</v>
      </c>
      <c r="BU29" s="9">
        <v>0</v>
      </c>
      <c r="BV29" s="8">
        <v>1919</v>
      </c>
      <c r="BW29" s="8">
        <v>2224</v>
      </c>
      <c r="BX29" s="8">
        <v>9433</v>
      </c>
      <c r="BY29" s="8">
        <v>0</v>
      </c>
      <c r="BZ29" s="8">
        <v>1481</v>
      </c>
      <c r="CA29" s="8">
        <v>19506</v>
      </c>
      <c r="CB29" s="8">
        <v>318519</v>
      </c>
      <c r="CC29" s="8">
        <v>0</v>
      </c>
      <c r="CD29" s="8">
        <v>0</v>
      </c>
      <c r="CE29" s="8">
        <v>0</v>
      </c>
      <c r="CF29" s="8">
        <v>0</v>
      </c>
      <c r="CG29" s="8">
        <v>10977</v>
      </c>
      <c r="CH29" s="8">
        <v>0</v>
      </c>
      <c r="CI29" s="8">
        <v>318519</v>
      </c>
      <c r="CJ29" s="9">
        <v>0</v>
      </c>
      <c r="CK29" s="8">
        <v>2374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8">
        <v>8441</v>
      </c>
      <c r="CR29" s="8">
        <v>2536</v>
      </c>
      <c r="CS29" s="9">
        <v>0</v>
      </c>
      <c r="CT29" s="9">
        <v>0</v>
      </c>
      <c r="CU29" s="9">
        <v>0</v>
      </c>
      <c r="CV29" s="9">
        <v>0</v>
      </c>
      <c r="CW29" s="8">
        <v>0</v>
      </c>
      <c r="CX29" s="8" t="b">
        <v>0</v>
      </c>
      <c r="CY29" s="22">
        <v>0</v>
      </c>
      <c r="CZ29" s="18">
        <f t="shared" si="0"/>
        <v>292472</v>
      </c>
      <c r="DA29" s="18">
        <f t="shared" si="1"/>
        <v>326960</v>
      </c>
      <c r="DB29" s="18">
        <v>0</v>
      </c>
      <c r="DC29" s="18">
        <f t="shared" si="2"/>
        <v>619432</v>
      </c>
      <c r="DD29" s="18">
        <f t="shared" si="3"/>
        <v>619432</v>
      </c>
      <c r="DE29" s="28">
        <f t="shared" si="4"/>
        <v>47.216159320151363</v>
      </c>
      <c r="DF29" s="18">
        <f t="shared" si="5"/>
        <v>581.08067542213882</v>
      </c>
    </row>
    <row r="30" spans="1:110" x14ac:dyDescent="0.3">
      <c r="A30" s="6">
        <v>2020</v>
      </c>
      <c r="B30" s="7" t="s">
        <v>99</v>
      </c>
      <c r="C30" s="7" t="s">
        <v>156</v>
      </c>
      <c r="D30" s="7" t="s">
        <v>157</v>
      </c>
      <c r="E30" s="8">
        <v>2540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1</v>
      </c>
      <c r="L30" s="8">
        <v>0</v>
      </c>
      <c r="M30" s="8">
        <v>0</v>
      </c>
      <c r="N30" s="8">
        <v>40743</v>
      </c>
      <c r="O30" s="8">
        <v>101001</v>
      </c>
      <c r="P30" s="8">
        <v>0</v>
      </c>
      <c r="Q30" s="8">
        <v>17810</v>
      </c>
      <c r="R30" s="8">
        <v>0</v>
      </c>
      <c r="S30" s="8">
        <v>97897</v>
      </c>
      <c r="T30" s="8">
        <v>0</v>
      </c>
      <c r="U30" s="8">
        <v>0</v>
      </c>
      <c r="V30" s="8">
        <v>880</v>
      </c>
      <c r="W30" s="8">
        <v>0</v>
      </c>
      <c r="X30" s="8">
        <v>0</v>
      </c>
      <c r="Y30" s="8">
        <v>0</v>
      </c>
      <c r="Z30" s="8">
        <v>0</v>
      </c>
      <c r="AA30" s="8">
        <v>61</v>
      </c>
      <c r="AB30" s="8">
        <v>543</v>
      </c>
      <c r="AC30" s="8">
        <v>0</v>
      </c>
      <c r="AD30" s="8">
        <v>0</v>
      </c>
      <c r="AE30" s="8">
        <v>2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3090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103744</v>
      </c>
      <c r="BA30" s="8">
        <v>0</v>
      </c>
      <c r="BB30" s="8">
        <v>152090</v>
      </c>
      <c r="BC30" s="8">
        <v>9145</v>
      </c>
      <c r="BD30" s="8">
        <v>0</v>
      </c>
      <c r="BE30" s="8">
        <v>0</v>
      </c>
      <c r="BF30" s="8">
        <v>0</v>
      </c>
      <c r="BG30" s="8">
        <v>0</v>
      </c>
      <c r="BH30" s="8">
        <v>1</v>
      </c>
      <c r="BI30" s="8">
        <v>3</v>
      </c>
      <c r="BJ30" s="8">
        <v>4330</v>
      </c>
      <c r="BK30" s="8">
        <v>3375</v>
      </c>
      <c r="BL30" s="8">
        <v>71</v>
      </c>
      <c r="BM30" s="8">
        <v>255</v>
      </c>
      <c r="BN30" s="8">
        <v>0</v>
      </c>
      <c r="BO30" s="8">
        <v>15</v>
      </c>
      <c r="BP30" s="8">
        <v>214</v>
      </c>
      <c r="BQ30" s="8">
        <v>0</v>
      </c>
      <c r="BR30" s="8">
        <v>201</v>
      </c>
      <c r="BS30" s="8">
        <v>0</v>
      </c>
      <c r="BT30" s="8">
        <v>301</v>
      </c>
      <c r="BU30" s="9">
        <v>0</v>
      </c>
      <c r="BV30" s="8">
        <v>2463</v>
      </c>
      <c r="BW30" s="8">
        <v>9320</v>
      </c>
      <c r="BX30" s="8">
        <v>16297</v>
      </c>
      <c r="BY30" s="8">
        <v>0</v>
      </c>
      <c r="BZ30" s="8">
        <v>5000</v>
      </c>
      <c r="CA30" s="8">
        <v>300306</v>
      </c>
      <c r="CB30" s="8">
        <v>2850</v>
      </c>
      <c r="CC30" s="8">
        <v>0</v>
      </c>
      <c r="CD30" s="8">
        <v>0</v>
      </c>
      <c r="CE30" s="8">
        <v>0</v>
      </c>
      <c r="CF30" s="8">
        <v>0</v>
      </c>
      <c r="CG30" s="8">
        <v>13600</v>
      </c>
      <c r="CH30" s="8">
        <v>160</v>
      </c>
      <c r="CI30" s="8">
        <v>303950</v>
      </c>
      <c r="CJ30" s="9">
        <v>0</v>
      </c>
      <c r="CK30" s="8">
        <v>2850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8">
        <v>13600</v>
      </c>
      <c r="CR30" s="9">
        <v>0</v>
      </c>
      <c r="CS30" s="9">
        <v>0</v>
      </c>
      <c r="CT30" s="8">
        <v>160</v>
      </c>
      <c r="CU30" s="9">
        <v>0</v>
      </c>
      <c r="CV30" s="9">
        <v>0</v>
      </c>
      <c r="CW30" s="8">
        <v>71300</v>
      </c>
      <c r="CX30" s="8" t="b">
        <v>1</v>
      </c>
      <c r="CY30" s="8">
        <v>71300</v>
      </c>
      <c r="CZ30" s="18">
        <f t="shared" si="0"/>
        <v>868958</v>
      </c>
      <c r="DA30" s="18">
        <f t="shared" si="1"/>
        <v>317550</v>
      </c>
      <c r="DB30" s="8">
        <v>71300</v>
      </c>
      <c r="DC30" s="18">
        <f t="shared" si="2"/>
        <v>1257808</v>
      </c>
      <c r="DD30" s="18">
        <f t="shared" si="3"/>
        <v>1186508</v>
      </c>
      <c r="DE30" s="28">
        <f t="shared" si="4"/>
        <v>74.753698497703951</v>
      </c>
      <c r="DF30" s="18">
        <f t="shared" si="5"/>
        <v>467.12913385826772</v>
      </c>
    </row>
    <row r="31" spans="1:110" x14ac:dyDescent="0.3">
      <c r="A31" s="6">
        <v>2020</v>
      </c>
      <c r="B31" s="7" t="s">
        <v>99</v>
      </c>
      <c r="C31" s="7" t="s">
        <v>158</v>
      </c>
      <c r="D31" s="7" t="s">
        <v>159</v>
      </c>
      <c r="E31" s="8">
        <v>1086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79658</v>
      </c>
      <c r="S31" s="8">
        <v>41127</v>
      </c>
      <c r="T31" s="8">
        <v>0</v>
      </c>
      <c r="U31" s="8">
        <v>0</v>
      </c>
      <c r="V31" s="8">
        <v>4056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66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10567</v>
      </c>
      <c r="AY31" s="8">
        <v>0</v>
      </c>
      <c r="AZ31" s="8">
        <v>70242</v>
      </c>
      <c r="BA31" s="8">
        <v>0</v>
      </c>
      <c r="BB31" s="8">
        <v>114241</v>
      </c>
      <c r="BC31" s="8">
        <v>1960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160</v>
      </c>
      <c r="BJ31" s="8">
        <v>2266</v>
      </c>
      <c r="BK31" s="8">
        <v>1141</v>
      </c>
      <c r="BL31" s="8">
        <v>210</v>
      </c>
      <c r="BM31" s="8">
        <v>1232</v>
      </c>
      <c r="BN31" s="8">
        <v>0</v>
      </c>
      <c r="BO31" s="8">
        <v>0</v>
      </c>
      <c r="BP31" s="8">
        <v>0</v>
      </c>
      <c r="BQ31" s="8">
        <v>31</v>
      </c>
      <c r="BR31" s="8">
        <v>760</v>
      </c>
      <c r="BS31" s="8">
        <v>0</v>
      </c>
      <c r="BT31" s="8">
        <v>760</v>
      </c>
      <c r="BU31" s="9">
        <v>0</v>
      </c>
      <c r="BV31" s="8">
        <v>3440</v>
      </c>
      <c r="BW31" s="8">
        <v>5685</v>
      </c>
      <c r="BX31" s="8">
        <v>19487</v>
      </c>
      <c r="BY31" s="8">
        <v>0</v>
      </c>
      <c r="BZ31" s="8">
        <v>8088</v>
      </c>
      <c r="CA31" s="8">
        <v>55698</v>
      </c>
      <c r="CB31" s="8">
        <v>1073</v>
      </c>
      <c r="CC31" s="8">
        <v>0</v>
      </c>
      <c r="CD31" s="8">
        <v>0</v>
      </c>
      <c r="CE31" s="8">
        <v>0</v>
      </c>
      <c r="CF31" s="8">
        <v>0</v>
      </c>
      <c r="CG31" s="8">
        <v>15753</v>
      </c>
      <c r="CH31" s="8">
        <v>310</v>
      </c>
      <c r="CI31" s="8">
        <v>118307</v>
      </c>
      <c r="CJ31" s="9">
        <v>0</v>
      </c>
      <c r="CK31" s="8">
        <v>1073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8">
        <v>13791</v>
      </c>
      <c r="CR31" s="8">
        <v>1962</v>
      </c>
      <c r="CS31" s="9">
        <v>0</v>
      </c>
      <c r="CT31" s="8">
        <v>310</v>
      </c>
      <c r="CU31" s="9">
        <v>0</v>
      </c>
      <c r="CV31" s="9">
        <v>0</v>
      </c>
      <c r="CW31" s="8">
        <v>0</v>
      </c>
      <c r="CX31" s="8" t="b">
        <v>0</v>
      </c>
      <c r="CY31" s="22">
        <v>0</v>
      </c>
      <c r="CZ31" s="18">
        <f t="shared" si="0"/>
        <v>422077</v>
      </c>
      <c r="DA31" s="18">
        <f t="shared" si="1"/>
        <v>132098</v>
      </c>
      <c r="DB31" s="18">
        <v>0</v>
      </c>
      <c r="DC31" s="18">
        <f t="shared" si="2"/>
        <v>554175</v>
      </c>
      <c r="DD31" s="18">
        <f t="shared" si="3"/>
        <v>554175</v>
      </c>
      <c r="DE31" s="28">
        <f t="shared" si="4"/>
        <v>76.163125366535837</v>
      </c>
      <c r="DF31" s="18">
        <f t="shared" si="5"/>
        <v>510.29005524861878</v>
      </c>
    </row>
    <row r="32" spans="1:110" x14ac:dyDescent="0.3">
      <c r="A32" s="6">
        <v>2020</v>
      </c>
      <c r="B32" s="7" t="s">
        <v>99</v>
      </c>
      <c r="C32" s="7" t="s">
        <v>160</v>
      </c>
      <c r="D32" s="7" t="s">
        <v>161</v>
      </c>
      <c r="E32" s="8">
        <v>6974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820102</v>
      </c>
      <c r="O32" s="8">
        <v>15346</v>
      </c>
      <c r="P32" s="8">
        <v>1240</v>
      </c>
      <c r="Q32" s="8">
        <v>0</v>
      </c>
      <c r="R32" s="8">
        <v>558557</v>
      </c>
      <c r="S32" s="8">
        <v>244103</v>
      </c>
      <c r="T32" s="8">
        <v>0</v>
      </c>
      <c r="U32" s="8">
        <v>0</v>
      </c>
      <c r="V32" s="8">
        <v>1478</v>
      </c>
      <c r="W32" s="8">
        <v>0</v>
      </c>
      <c r="X32" s="8">
        <v>0</v>
      </c>
      <c r="Y32" s="8">
        <v>18</v>
      </c>
      <c r="Z32" s="8">
        <v>0</v>
      </c>
      <c r="AA32" s="8">
        <v>0</v>
      </c>
      <c r="AB32" s="8">
        <v>0</v>
      </c>
      <c r="AC32" s="8">
        <v>229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47383</v>
      </c>
      <c r="AY32" s="8">
        <v>0</v>
      </c>
      <c r="AZ32" s="8">
        <v>378645</v>
      </c>
      <c r="BA32" s="8">
        <v>0</v>
      </c>
      <c r="BB32" s="8">
        <v>621591</v>
      </c>
      <c r="BC32" s="8">
        <v>29085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162</v>
      </c>
      <c r="BJ32" s="8">
        <v>6510</v>
      </c>
      <c r="BK32" s="8">
        <v>3959</v>
      </c>
      <c r="BL32" s="8">
        <v>804</v>
      </c>
      <c r="BM32" s="8">
        <v>2985</v>
      </c>
      <c r="BN32" s="8">
        <v>0</v>
      </c>
      <c r="BO32" s="8">
        <v>0</v>
      </c>
      <c r="BP32" s="8">
        <v>0</v>
      </c>
      <c r="BQ32" s="8">
        <v>668</v>
      </c>
      <c r="BR32" s="8">
        <v>2381</v>
      </c>
      <c r="BS32" s="8">
        <v>0</v>
      </c>
      <c r="BT32" s="8">
        <v>2381</v>
      </c>
      <c r="BU32" s="9">
        <v>0</v>
      </c>
      <c r="BV32" s="8">
        <v>6827</v>
      </c>
      <c r="BW32" s="8">
        <v>11887</v>
      </c>
      <c r="BX32" s="8">
        <v>140821</v>
      </c>
      <c r="BY32" s="8">
        <v>0</v>
      </c>
      <c r="BZ32" s="8">
        <v>14721</v>
      </c>
      <c r="CA32" s="8">
        <v>221757</v>
      </c>
      <c r="CB32" s="8">
        <v>2525</v>
      </c>
      <c r="CC32" s="8">
        <v>0</v>
      </c>
      <c r="CD32" s="8">
        <v>8440</v>
      </c>
      <c r="CE32" s="8">
        <v>0</v>
      </c>
      <c r="CF32" s="8">
        <v>0</v>
      </c>
      <c r="CG32" s="8">
        <v>130671</v>
      </c>
      <c r="CH32" s="8">
        <v>0</v>
      </c>
      <c r="CI32" s="8">
        <v>652138</v>
      </c>
      <c r="CJ32" s="9">
        <v>0</v>
      </c>
      <c r="CK32" s="8">
        <v>2525</v>
      </c>
      <c r="CL32" s="9">
        <v>0</v>
      </c>
      <c r="CM32" s="9">
        <v>0</v>
      </c>
      <c r="CN32" s="9">
        <v>0</v>
      </c>
      <c r="CO32" s="8">
        <v>8440</v>
      </c>
      <c r="CP32" s="9">
        <v>0</v>
      </c>
      <c r="CQ32" s="8">
        <v>9620</v>
      </c>
      <c r="CR32" s="8">
        <v>121051</v>
      </c>
      <c r="CS32" s="9">
        <v>0</v>
      </c>
      <c r="CT32" s="9">
        <v>0</v>
      </c>
      <c r="CU32" s="9">
        <v>0</v>
      </c>
      <c r="CV32" s="9">
        <v>0</v>
      </c>
      <c r="CW32" s="8">
        <v>0</v>
      </c>
      <c r="CX32" s="8" t="b">
        <v>0</v>
      </c>
      <c r="CY32" s="22">
        <v>0</v>
      </c>
      <c r="CZ32" s="18">
        <f t="shared" si="0"/>
        <v>3252310</v>
      </c>
      <c r="DA32" s="18">
        <f t="shared" si="1"/>
        <v>670198</v>
      </c>
      <c r="DB32" s="18">
        <v>0</v>
      </c>
      <c r="DC32" s="18">
        <f t="shared" si="2"/>
        <v>3922508</v>
      </c>
      <c r="DD32" s="18">
        <f t="shared" si="3"/>
        <v>3922508</v>
      </c>
      <c r="DE32" s="28">
        <f t="shared" si="4"/>
        <v>82.914043769955342</v>
      </c>
      <c r="DF32" s="18">
        <f t="shared" si="5"/>
        <v>562.4473759678807</v>
      </c>
    </row>
    <row r="33" spans="1:110" x14ac:dyDescent="0.3">
      <c r="A33" s="6">
        <v>2020</v>
      </c>
      <c r="B33" s="7" t="s">
        <v>99</v>
      </c>
      <c r="C33" s="7" t="s">
        <v>162</v>
      </c>
      <c r="D33" s="7" t="s">
        <v>163</v>
      </c>
      <c r="E33" s="8">
        <v>2803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62570</v>
      </c>
      <c r="O33" s="8">
        <v>114143</v>
      </c>
      <c r="P33" s="8">
        <v>0</v>
      </c>
      <c r="Q33" s="8">
        <v>14583</v>
      </c>
      <c r="R33" s="8">
        <v>0</v>
      </c>
      <c r="S33" s="8">
        <v>101559</v>
      </c>
      <c r="T33" s="8">
        <v>0</v>
      </c>
      <c r="U33" s="8">
        <v>0</v>
      </c>
      <c r="V33" s="8">
        <v>160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1202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104841</v>
      </c>
      <c r="BA33" s="8">
        <v>0</v>
      </c>
      <c r="BB33" s="8">
        <v>287090</v>
      </c>
      <c r="BC33" s="8">
        <v>9645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3</v>
      </c>
      <c r="BJ33" s="8">
        <v>1905</v>
      </c>
      <c r="BK33" s="8">
        <v>13</v>
      </c>
      <c r="BL33" s="8">
        <v>18</v>
      </c>
      <c r="BM33" s="8">
        <v>90</v>
      </c>
      <c r="BN33" s="8">
        <v>0</v>
      </c>
      <c r="BO33" s="8">
        <v>0</v>
      </c>
      <c r="BP33" s="8">
        <v>139</v>
      </c>
      <c r="BQ33" s="8">
        <v>0</v>
      </c>
      <c r="BR33" s="8">
        <v>162</v>
      </c>
      <c r="BS33" s="8">
        <v>0</v>
      </c>
      <c r="BT33" s="8">
        <v>202</v>
      </c>
      <c r="BU33" s="9">
        <v>0</v>
      </c>
      <c r="BV33" s="8">
        <v>1698</v>
      </c>
      <c r="BW33" s="8">
        <v>4790</v>
      </c>
      <c r="BX33" s="8">
        <v>14325</v>
      </c>
      <c r="BY33" s="8">
        <v>0</v>
      </c>
      <c r="BZ33" s="8">
        <v>4874</v>
      </c>
      <c r="CA33" s="8">
        <v>234367</v>
      </c>
      <c r="CB33" s="8">
        <v>314470</v>
      </c>
      <c r="CC33" s="8">
        <v>0</v>
      </c>
      <c r="CD33" s="8">
        <v>12000</v>
      </c>
      <c r="CE33" s="8">
        <v>0</v>
      </c>
      <c r="CF33" s="8">
        <v>0</v>
      </c>
      <c r="CG33" s="8">
        <v>10610</v>
      </c>
      <c r="CH33" s="8">
        <v>180</v>
      </c>
      <c r="CI33" s="8">
        <v>314470</v>
      </c>
      <c r="CJ33" s="9">
        <v>0</v>
      </c>
      <c r="CK33" s="8">
        <v>1039</v>
      </c>
      <c r="CL33" s="9">
        <v>0</v>
      </c>
      <c r="CM33" s="9">
        <v>0</v>
      </c>
      <c r="CN33" s="9">
        <v>0</v>
      </c>
      <c r="CO33" s="8">
        <v>12000</v>
      </c>
      <c r="CP33" s="9">
        <v>0</v>
      </c>
      <c r="CQ33" s="8">
        <v>10610</v>
      </c>
      <c r="CR33" s="9">
        <v>0</v>
      </c>
      <c r="CS33" s="9">
        <v>0</v>
      </c>
      <c r="CT33" s="8">
        <v>180</v>
      </c>
      <c r="CU33" s="9">
        <v>0</v>
      </c>
      <c r="CV33" s="9">
        <v>0</v>
      </c>
      <c r="CW33" s="8">
        <v>15810</v>
      </c>
      <c r="CX33" s="8" t="b">
        <v>1</v>
      </c>
      <c r="CY33" s="8">
        <v>15810</v>
      </c>
      <c r="CZ33" s="18">
        <f t="shared" si="0"/>
        <v>958217</v>
      </c>
      <c r="DA33" s="18">
        <f t="shared" si="1"/>
        <v>337080</v>
      </c>
      <c r="DB33" s="8">
        <v>15810</v>
      </c>
      <c r="DC33" s="18">
        <f t="shared" si="2"/>
        <v>1311107</v>
      </c>
      <c r="DD33" s="18">
        <f t="shared" si="3"/>
        <v>1295297</v>
      </c>
      <c r="DE33" s="28">
        <f t="shared" si="4"/>
        <v>74.290427859816162</v>
      </c>
      <c r="DF33" s="18">
        <f t="shared" si="5"/>
        <v>462.11095255083836</v>
      </c>
    </row>
    <row r="34" spans="1:110" x14ac:dyDescent="0.3">
      <c r="A34" s="6">
        <v>2020</v>
      </c>
      <c r="B34" s="7" t="s">
        <v>99</v>
      </c>
      <c r="C34" s="7" t="s">
        <v>164</v>
      </c>
      <c r="D34" s="7" t="s">
        <v>165</v>
      </c>
      <c r="E34" s="8">
        <v>665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34720</v>
      </c>
      <c r="S34" s="8">
        <v>19866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7880</v>
      </c>
      <c r="AY34" s="8">
        <v>0</v>
      </c>
      <c r="AZ34" s="8">
        <v>27515</v>
      </c>
      <c r="BA34" s="8">
        <v>0</v>
      </c>
      <c r="BB34" s="8">
        <v>74111</v>
      </c>
      <c r="BC34" s="8">
        <v>3630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14</v>
      </c>
      <c r="BJ34" s="8">
        <v>1224</v>
      </c>
      <c r="BK34" s="8">
        <v>569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93</v>
      </c>
      <c r="BS34" s="8">
        <v>0</v>
      </c>
      <c r="BT34" s="8">
        <v>93</v>
      </c>
      <c r="BU34" s="9">
        <v>0</v>
      </c>
      <c r="BV34" s="8">
        <v>1347</v>
      </c>
      <c r="BW34" s="8">
        <v>3117</v>
      </c>
      <c r="BX34" s="8">
        <v>4690</v>
      </c>
      <c r="BY34" s="8">
        <v>0</v>
      </c>
      <c r="BZ34" s="8">
        <v>2507</v>
      </c>
      <c r="CA34" s="8">
        <v>16152</v>
      </c>
      <c r="CB34" s="8">
        <v>214</v>
      </c>
      <c r="CC34" s="8">
        <v>0</v>
      </c>
      <c r="CD34" s="8">
        <v>8228</v>
      </c>
      <c r="CE34" s="8">
        <v>0</v>
      </c>
      <c r="CF34" s="8">
        <v>0</v>
      </c>
      <c r="CG34" s="8">
        <v>4281</v>
      </c>
      <c r="CH34" s="8">
        <v>0</v>
      </c>
      <c r="CI34" s="8">
        <v>48053</v>
      </c>
      <c r="CJ34" s="9">
        <v>0</v>
      </c>
      <c r="CK34" s="8">
        <v>214</v>
      </c>
      <c r="CL34" s="9">
        <v>0</v>
      </c>
      <c r="CM34" s="9">
        <v>0</v>
      </c>
      <c r="CN34" s="9">
        <v>0</v>
      </c>
      <c r="CO34" s="8">
        <v>8228</v>
      </c>
      <c r="CP34" s="9">
        <v>0</v>
      </c>
      <c r="CQ34" s="8">
        <v>3398</v>
      </c>
      <c r="CR34" s="8">
        <v>883</v>
      </c>
      <c r="CS34" s="9">
        <v>0</v>
      </c>
      <c r="CT34" s="9">
        <v>0</v>
      </c>
      <c r="CU34" s="9">
        <v>0</v>
      </c>
      <c r="CV34" s="9">
        <v>0</v>
      </c>
      <c r="CW34" s="8">
        <v>0</v>
      </c>
      <c r="CX34" s="8" t="b">
        <v>0</v>
      </c>
      <c r="CY34" s="22">
        <v>0</v>
      </c>
      <c r="CZ34" s="18">
        <f t="shared" si="0"/>
        <v>198318</v>
      </c>
      <c r="DA34" s="18">
        <f t="shared" si="1"/>
        <v>59679</v>
      </c>
      <c r="DB34" s="18">
        <v>0</v>
      </c>
      <c r="DC34" s="18">
        <f t="shared" si="2"/>
        <v>257997</v>
      </c>
      <c r="DD34" s="18">
        <f t="shared" si="3"/>
        <v>257997</v>
      </c>
      <c r="DE34" s="28">
        <f t="shared" si="4"/>
        <v>76.868335678321841</v>
      </c>
      <c r="DF34" s="18">
        <f t="shared" si="5"/>
        <v>387.96541353383458</v>
      </c>
    </row>
    <row r="35" spans="1:110" x14ac:dyDescent="0.3">
      <c r="A35" s="6">
        <v>2020</v>
      </c>
      <c r="B35" s="7" t="s">
        <v>99</v>
      </c>
      <c r="C35" s="7" t="s">
        <v>166</v>
      </c>
      <c r="D35" s="7" t="s">
        <v>167</v>
      </c>
      <c r="E35" s="8">
        <v>6049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143</v>
      </c>
      <c r="L35" s="8">
        <v>0</v>
      </c>
      <c r="M35" s="8">
        <v>0</v>
      </c>
      <c r="N35" s="8">
        <v>155070</v>
      </c>
      <c r="O35" s="8">
        <v>210456</v>
      </c>
      <c r="P35" s="8">
        <v>0</v>
      </c>
      <c r="Q35" s="8">
        <v>40193</v>
      </c>
      <c r="R35" s="8">
        <v>0</v>
      </c>
      <c r="S35" s="8">
        <v>208280</v>
      </c>
      <c r="T35" s="8">
        <v>160</v>
      </c>
      <c r="U35" s="8">
        <v>0</v>
      </c>
      <c r="V35" s="8">
        <v>4920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40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80100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222690</v>
      </c>
      <c r="BA35" s="8">
        <v>0</v>
      </c>
      <c r="BB35" s="8">
        <v>370360</v>
      </c>
      <c r="BC35" s="8">
        <v>21395</v>
      </c>
      <c r="BD35" s="8">
        <v>0</v>
      </c>
      <c r="BE35" s="8">
        <v>0</v>
      </c>
      <c r="BF35" s="8">
        <v>10</v>
      </c>
      <c r="BG35" s="8">
        <v>0</v>
      </c>
      <c r="BH35" s="8">
        <v>20</v>
      </c>
      <c r="BI35" s="8">
        <v>180</v>
      </c>
      <c r="BJ35" s="8">
        <v>7370</v>
      </c>
      <c r="BK35" s="8">
        <v>2630</v>
      </c>
      <c r="BL35" s="8">
        <v>820</v>
      </c>
      <c r="BM35" s="8">
        <v>2960</v>
      </c>
      <c r="BN35" s="8">
        <v>0</v>
      </c>
      <c r="BO35" s="8">
        <v>30</v>
      </c>
      <c r="BP35" s="8">
        <v>395</v>
      </c>
      <c r="BQ35" s="8">
        <v>0</v>
      </c>
      <c r="BR35" s="8">
        <v>580</v>
      </c>
      <c r="BS35" s="8">
        <v>0</v>
      </c>
      <c r="BT35" s="8">
        <v>3180</v>
      </c>
      <c r="BU35" s="9">
        <v>0</v>
      </c>
      <c r="BV35" s="8">
        <v>7720</v>
      </c>
      <c r="BW35" s="8">
        <v>20683</v>
      </c>
      <c r="BX35" s="8">
        <v>64000</v>
      </c>
      <c r="BY35" s="8">
        <v>0</v>
      </c>
      <c r="BZ35" s="8">
        <v>42640</v>
      </c>
      <c r="CA35" s="8">
        <v>306180</v>
      </c>
      <c r="CB35" s="8">
        <v>998700</v>
      </c>
      <c r="CC35" s="8">
        <v>0</v>
      </c>
      <c r="CD35" s="8">
        <v>70110</v>
      </c>
      <c r="CE35" s="8">
        <v>0</v>
      </c>
      <c r="CF35" s="8">
        <v>0</v>
      </c>
      <c r="CG35" s="8">
        <v>37240</v>
      </c>
      <c r="CH35" s="8">
        <v>1600</v>
      </c>
      <c r="CI35" s="8">
        <v>998700</v>
      </c>
      <c r="CJ35" s="9">
        <v>0</v>
      </c>
      <c r="CK35" s="8">
        <v>5114</v>
      </c>
      <c r="CL35" s="9">
        <v>0</v>
      </c>
      <c r="CM35" s="9">
        <v>0</v>
      </c>
      <c r="CN35" s="9">
        <v>0</v>
      </c>
      <c r="CO35" s="9">
        <v>0</v>
      </c>
      <c r="CP35" s="8">
        <v>51900</v>
      </c>
      <c r="CQ35" s="8">
        <v>37380</v>
      </c>
      <c r="CR35" s="9">
        <v>0</v>
      </c>
      <c r="CS35" s="9">
        <v>0</v>
      </c>
      <c r="CT35" s="8">
        <v>1600</v>
      </c>
      <c r="CU35" s="9">
        <v>0</v>
      </c>
      <c r="CV35" s="9">
        <v>0</v>
      </c>
      <c r="CW35" s="8">
        <v>197580</v>
      </c>
      <c r="CX35" s="8" t="b">
        <v>1</v>
      </c>
      <c r="CY35" s="22">
        <v>197580</v>
      </c>
      <c r="CZ35" s="18">
        <f t="shared" si="0"/>
        <v>1824525</v>
      </c>
      <c r="DA35" s="18">
        <f t="shared" si="1"/>
        <v>1036080</v>
      </c>
      <c r="DB35" s="18">
        <v>197580</v>
      </c>
      <c r="DC35" s="18">
        <f t="shared" si="2"/>
        <v>3058185</v>
      </c>
      <c r="DD35" s="18">
        <f t="shared" si="3"/>
        <v>2860605</v>
      </c>
      <c r="DE35" s="28">
        <f t="shared" si="4"/>
        <v>66.121081621942423</v>
      </c>
      <c r="DF35" s="18">
        <f t="shared" si="5"/>
        <v>472.90543891552323</v>
      </c>
    </row>
    <row r="36" spans="1:110" x14ac:dyDescent="0.3">
      <c r="A36" s="6">
        <v>2020</v>
      </c>
      <c r="B36" s="7" t="s">
        <v>99</v>
      </c>
      <c r="C36" s="7" t="s">
        <v>168</v>
      </c>
      <c r="D36" s="7" t="s">
        <v>169</v>
      </c>
      <c r="E36" s="8">
        <v>95152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4421417</v>
      </c>
      <c r="O36" s="8">
        <v>106845</v>
      </c>
      <c r="P36" s="8">
        <v>10858</v>
      </c>
      <c r="Q36" s="8">
        <v>85</v>
      </c>
      <c r="R36" s="8">
        <v>3914731</v>
      </c>
      <c r="S36" s="8">
        <v>3614188</v>
      </c>
      <c r="T36" s="8">
        <v>320</v>
      </c>
      <c r="U36" s="8">
        <v>480</v>
      </c>
      <c r="V36" s="8">
        <v>20270</v>
      </c>
      <c r="W36" s="8">
        <v>0</v>
      </c>
      <c r="X36" s="8">
        <v>0</v>
      </c>
      <c r="Y36" s="8">
        <v>77</v>
      </c>
      <c r="Z36" s="8">
        <v>0</v>
      </c>
      <c r="AA36" s="8">
        <v>0</v>
      </c>
      <c r="AB36" s="8">
        <v>0</v>
      </c>
      <c r="AC36" s="8">
        <v>6667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2126919</v>
      </c>
      <c r="AY36" s="8">
        <v>0</v>
      </c>
      <c r="AZ36" s="8">
        <v>4864258</v>
      </c>
      <c r="BA36" s="8">
        <v>6310</v>
      </c>
      <c r="BB36" s="8">
        <v>7645548</v>
      </c>
      <c r="BC36" s="8">
        <v>323170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1927</v>
      </c>
      <c r="BJ36" s="8">
        <v>107439</v>
      </c>
      <c r="BK36" s="8">
        <v>44754</v>
      </c>
      <c r="BL36" s="8">
        <v>6200</v>
      </c>
      <c r="BM36" s="8">
        <v>47410</v>
      </c>
      <c r="BN36" s="8">
        <v>0</v>
      </c>
      <c r="BO36" s="8">
        <v>0</v>
      </c>
      <c r="BP36" s="8">
        <v>0</v>
      </c>
      <c r="BQ36" s="8">
        <v>8054</v>
      </c>
      <c r="BR36" s="8">
        <v>22188</v>
      </c>
      <c r="BS36" s="8">
        <v>0</v>
      </c>
      <c r="BT36" s="8">
        <v>22188</v>
      </c>
      <c r="BU36" s="9">
        <v>0</v>
      </c>
      <c r="BV36" s="8">
        <v>88338</v>
      </c>
      <c r="BW36" s="8">
        <v>241732</v>
      </c>
      <c r="BX36" s="8">
        <v>1490444</v>
      </c>
      <c r="BY36" s="8">
        <v>0</v>
      </c>
      <c r="BZ36" s="8">
        <v>232556</v>
      </c>
      <c r="CA36" s="8">
        <v>4965487</v>
      </c>
      <c r="CB36" s="8">
        <v>73405</v>
      </c>
      <c r="CC36" s="8">
        <v>0</v>
      </c>
      <c r="CD36" s="8">
        <v>1561000</v>
      </c>
      <c r="CE36" s="8">
        <v>0</v>
      </c>
      <c r="CF36" s="8">
        <v>0</v>
      </c>
      <c r="CG36" s="8">
        <v>898284</v>
      </c>
      <c r="CH36" s="8">
        <v>21510</v>
      </c>
      <c r="CI36" s="8">
        <v>17415582</v>
      </c>
      <c r="CJ36" s="9">
        <v>0</v>
      </c>
      <c r="CK36" s="8">
        <v>73405</v>
      </c>
      <c r="CL36" s="9">
        <v>0</v>
      </c>
      <c r="CM36" s="9">
        <v>0</v>
      </c>
      <c r="CN36" s="9">
        <v>0</v>
      </c>
      <c r="CO36" s="8">
        <v>633739</v>
      </c>
      <c r="CP36" s="8">
        <v>927261</v>
      </c>
      <c r="CQ36" s="8">
        <v>10</v>
      </c>
      <c r="CR36" s="8">
        <v>898274</v>
      </c>
      <c r="CS36" s="9">
        <v>0</v>
      </c>
      <c r="CT36" s="8">
        <v>21510</v>
      </c>
      <c r="CU36" s="8">
        <v>4327660</v>
      </c>
      <c r="CV36" s="9">
        <v>0</v>
      </c>
      <c r="CW36" s="8">
        <v>0</v>
      </c>
      <c r="CX36" s="8" t="b">
        <v>0</v>
      </c>
      <c r="CY36" s="22">
        <v>0</v>
      </c>
      <c r="CZ36" s="18">
        <f t="shared" si="0"/>
        <v>36144207</v>
      </c>
      <c r="DA36" s="18">
        <f t="shared" si="1"/>
        <v>18049331</v>
      </c>
      <c r="DB36" s="18">
        <v>0</v>
      </c>
      <c r="DC36" s="18">
        <f t="shared" si="2"/>
        <v>54193538</v>
      </c>
      <c r="DD36" s="18">
        <f t="shared" si="3"/>
        <v>54193538</v>
      </c>
      <c r="DE36" s="28">
        <f t="shared" si="4"/>
        <v>66.694680461718519</v>
      </c>
      <c r="DF36" s="18">
        <f t="shared" si="5"/>
        <v>569.5470195056331</v>
      </c>
    </row>
    <row r="37" spans="1:110" x14ac:dyDescent="0.3">
      <c r="A37" s="6">
        <v>2020</v>
      </c>
      <c r="B37" s="7" t="s">
        <v>99</v>
      </c>
      <c r="C37" s="7" t="s">
        <v>170</v>
      </c>
      <c r="D37" s="7" t="s">
        <v>171</v>
      </c>
      <c r="E37" s="8">
        <v>2782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900</v>
      </c>
      <c r="O37" s="8">
        <v>0</v>
      </c>
      <c r="P37" s="8">
        <v>0</v>
      </c>
      <c r="Q37" s="8">
        <v>0</v>
      </c>
      <c r="R37" s="8">
        <v>203259</v>
      </c>
      <c r="S37" s="8">
        <v>107747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196186</v>
      </c>
      <c r="BA37" s="8">
        <v>0</v>
      </c>
      <c r="BB37" s="8">
        <v>289779</v>
      </c>
      <c r="BC37" s="8">
        <v>11010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922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9">
        <v>0</v>
      </c>
      <c r="BU37" s="9">
        <v>0</v>
      </c>
      <c r="BV37" s="8">
        <v>0</v>
      </c>
      <c r="BW37" s="8">
        <v>220</v>
      </c>
      <c r="BX37" s="8">
        <v>22772</v>
      </c>
      <c r="BY37" s="8">
        <v>0</v>
      </c>
      <c r="BZ37" s="8">
        <v>0</v>
      </c>
      <c r="CA37" s="8">
        <v>152500</v>
      </c>
      <c r="CB37" s="8">
        <v>205968</v>
      </c>
      <c r="CC37" s="8">
        <v>0</v>
      </c>
      <c r="CD37" s="8">
        <v>10529</v>
      </c>
      <c r="CE37" s="8">
        <v>0</v>
      </c>
      <c r="CF37" s="8">
        <v>0</v>
      </c>
      <c r="CG37" s="8">
        <v>0</v>
      </c>
      <c r="CH37" s="8">
        <v>290</v>
      </c>
      <c r="CI37" s="8">
        <v>205968</v>
      </c>
      <c r="CJ37" s="9">
        <v>0</v>
      </c>
      <c r="CK37" s="8">
        <v>1207</v>
      </c>
      <c r="CL37" s="9">
        <v>0</v>
      </c>
      <c r="CM37" s="9">
        <v>0</v>
      </c>
      <c r="CN37" s="9">
        <v>0</v>
      </c>
      <c r="CO37" s="8">
        <v>10529</v>
      </c>
      <c r="CP37" s="9">
        <v>0</v>
      </c>
      <c r="CQ37" s="9">
        <v>0</v>
      </c>
      <c r="CR37" s="9">
        <v>0</v>
      </c>
      <c r="CS37" s="9">
        <v>0</v>
      </c>
      <c r="CT37" s="8">
        <v>290</v>
      </c>
      <c r="CU37" s="9">
        <v>0</v>
      </c>
      <c r="CV37" s="9">
        <v>0</v>
      </c>
      <c r="CW37" s="8">
        <v>0</v>
      </c>
      <c r="CX37" s="8" t="b">
        <v>0</v>
      </c>
      <c r="CY37" s="22">
        <v>0</v>
      </c>
      <c r="CZ37" s="18">
        <f t="shared" si="0"/>
        <v>985295</v>
      </c>
      <c r="DA37" s="18">
        <f t="shared" si="1"/>
        <v>216497</v>
      </c>
      <c r="DB37" s="18">
        <v>0</v>
      </c>
      <c r="DC37" s="18">
        <f t="shared" si="2"/>
        <v>1201792</v>
      </c>
      <c r="DD37" s="18">
        <f t="shared" si="3"/>
        <v>1201792</v>
      </c>
      <c r="DE37" s="28">
        <f t="shared" si="4"/>
        <v>81.98548500905315</v>
      </c>
      <c r="DF37" s="18">
        <f t="shared" si="5"/>
        <v>431.98849748382457</v>
      </c>
    </row>
    <row r="38" spans="1:110" x14ac:dyDescent="0.3">
      <c r="A38" s="6">
        <v>2020</v>
      </c>
      <c r="B38" s="7" t="s">
        <v>99</v>
      </c>
      <c r="C38" s="7" t="s">
        <v>172</v>
      </c>
      <c r="D38" s="7" t="s">
        <v>173</v>
      </c>
      <c r="E38" s="8">
        <v>2088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92413</v>
      </c>
      <c r="O38" s="8">
        <v>0</v>
      </c>
      <c r="P38" s="8">
        <v>0</v>
      </c>
      <c r="Q38" s="8">
        <v>1501</v>
      </c>
      <c r="R38" s="8">
        <v>138290</v>
      </c>
      <c r="S38" s="8">
        <v>82259</v>
      </c>
      <c r="T38" s="8">
        <v>0</v>
      </c>
      <c r="U38" s="8">
        <v>0</v>
      </c>
      <c r="V38" s="8">
        <v>1038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6307</v>
      </c>
      <c r="AY38" s="8">
        <v>0</v>
      </c>
      <c r="AZ38" s="8">
        <v>166972</v>
      </c>
      <c r="BA38" s="8">
        <v>0</v>
      </c>
      <c r="BB38" s="8">
        <v>208382</v>
      </c>
      <c r="BC38" s="8">
        <v>5135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51</v>
      </c>
      <c r="BJ38" s="8">
        <v>2402</v>
      </c>
      <c r="BK38" s="8">
        <v>975</v>
      </c>
      <c r="BL38" s="8">
        <v>104</v>
      </c>
      <c r="BM38" s="8">
        <v>537</v>
      </c>
      <c r="BN38" s="8">
        <v>0</v>
      </c>
      <c r="BO38" s="8">
        <v>0</v>
      </c>
      <c r="BP38" s="8">
        <v>0</v>
      </c>
      <c r="BQ38" s="8">
        <v>0</v>
      </c>
      <c r="BR38" s="8">
        <v>446</v>
      </c>
      <c r="BS38" s="8">
        <v>0</v>
      </c>
      <c r="BT38" s="8">
        <v>446</v>
      </c>
      <c r="BU38" s="9">
        <v>0</v>
      </c>
      <c r="BV38" s="8">
        <v>3567</v>
      </c>
      <c r="BW38" s="8">
        <v>4133</v>
      </c>
      <c r="BX38" s="8">
        <v>17519</v>
      </c>
      <c r="BY38" s="8">
        <v>0</v>
      </c>
      <c r="BZ38" s="8">
        <v>2749</v>
      </c>
      <c r="CA38" s="8">
        <v>192518</v>
      </c>
      <c r="CB38" s="8">
        <v>144436</v>
      </c>
      <c r="CC38" s="8">
        <v>0</v>
      </c>
      <c r="CD38" s="8">
        <v>0</v>
      </c>
      <c r="CE38" s="8">
        <v>0</v>
      </c>
      <c r="CF38" s="8">
        <v>0</v>
      </c>
      <c r="CG38" s="8">
        <v>20387</v>
      </c>
      <c r="CH38" s="8">
        <v>1330</v>
      </c>
      <c r="CI38" s="8">
        <v>144436</v>
      </c>
      <c r="CJ38" s="9">
        <v>0</v>
      </c>
      <c r="CK38" s="8">
        <v>737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8">
        <v>15678</v>
      </c>
      <c r="CR38" s="8">
        <v>4709</v>
      </c>
      <c r="CS38" s="9">
        <v>0</v>
      </c>
      <c r="CT38" s="8">
        <v>1330</v>
      </c>
      <c r="CU38" s="9">
        <v>0</v>
      </c>
      <c r="CV38" s="9">
        <v>0</v>
      </c>
      <c r="CW38" s="8">
        <v>0</v>
      </c>
      <c r="CX38" s="8" t="b">
        <v>0</v>
      </c>
      <c r="CY38" s="22">
        <v>0</v>
      </c>
      <c r="CZ38" s="18">
        <f t="shared" si="0"/>
        <v>932007</v>
      </c>
      <c r="DA38" s="18">
        <f t="shared" si="1"/>
        <v>160114</v>
      </c>
      <c r="DB38" s="18">
        <v>0</v>
      </c>
      <c r="DC38" s="18">
        <f t="shared" si="2"/>
        <v>1092121</v>
      </c>
      <c r="DD38" s="18">
        <f t="shared" si="3"/>
        <v>1092121</v>
      </c>
      <c r="DE38" s="28">
        <f t="shared" si="4"/>
        <v>85.339170293401551</v>
      </c>
      <c r="DF38" s="18">
        <f t="shared" si="5"/>
        <v>523.04645593869736</v>
      </c>
    </row>
    <row r="39" spans="1:110" x14ac:dyDescent="0.3">
      <c r="A39" s="6">
        <v>2020</v>
      </c>
      <c r="B39" s="7" t="s">
        <v>99</v>
      </c>
      <c r="C39" s="7" t="s">
        <v>174</v>
      </c>
      <c r="D39" s="7" t="s">
        <v>175</v>
      </c>
      <c r="E39" s="8">
        <v>622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9269</v>
      </c>
      <c r="O39" s="8">
        <v>0</v>
      </c>
      <c r="P39" s="8">
        <v>0</v>
      </c>
      <c r="Q39" s="8">
        <v>462</v>
      </c>
      <c r="R39" s="8">
        <v>31138</v>
      </c>
      <c r="S39" s="8">
        <v>21361</v>
      </c>
      <c r="T39" s="8">
        <v>0</v>
      </c>
      <c r="U39" s="8">
        <v>0</v>
      </c>
      <c r="V39" s="8">
        <v>320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1942</v>
      </c>
      <c r="AY39" s="8">
        <v>0</v>
      </c>
      <c r="AZ39" s="8">
        <v>40216</v>
      </c>
      <c r="BA39" s="8">
        <v>0</v>
      </c>
      <c r="BB39" s="8">
        <v>64982</v>
      </c>
      <c r="BC39" s="8">
        <v>1915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16</v>
      </c>
      <c r="BJ39" s="8">
        <v>740</v>
      </c>
      <c r="BK39" s="8">
        <v>507</v>
      </c>
      <c r="BL39" s="8">
        <v>32</v>
      </c>
      <c r="BM39" s="8">
        <v>165</v>
      </c>
      <c r="BN39" s="8">
        <v>0</v>
      </c>
      <c r="BO39" s="8">
        <v>0</v>
      </c>
      <c r="BP39" s="8">
        <v>0</v>
      </c>
      <c r="BQ39" s="8">
        <v>0</v>
      </c>
      <c r="BR39" s="8">
        <v>137</v>
      </c>
      <c r="BS39" s="8">
        <v>0</v>
      </c>
      <c r="BT39" s="8">
        <v>137</v>
      </c>
      <c r="BU39" s="9">
        <v>0</v>
      </c>
      <c r="BV39" s="8">
        <v>1098</v>
      </c>
      <c r="BW39" s="8">
        <v>1271</v>
      </c>
      <c r="BX39" s="8">
        <v>5390</v>
      </c>
      <c r="BY39" s="8">
        <v>0</v>
      </c>
      <c r="BZ39" s="8">
        <v>847</v>
      </c>
      <c r="CA39" s="8">
        <v>12859</v>
      </c>
      <c r="CB39" s="8">
        <v>79608</v>
      </c>
      <c r="CC39" s="8">
        <v>0</v>
      </c>
      <c r="CD39" s="8">
        <v>0</v>
      </c>
      <c r="CE39" s="8">
        <v>0</v>
      </c>
      <c r="CF39" s="8">
        <v>0</v>
      </c>
      <c r="CG39" s="8">
        <v>6277</v>
      </c>
      <c r="CH39" s="8">
        <v>0</v>
      </c>
      <c r="CI39" s="8">
        <v>79608</v>
      </c>
      <c r="CJ39" s="9">
        <v>0</v>
      </c>
      <c r="CK39" s="8">
        <v>445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8">
        <v>4826</v>
      </c>
      <c r="CR39" s="8">
        <v>1451</v>
      </c>
      <c r="CS39" s="9">
        <v>0</v>
      </c>
      <c r="CT39" s="9">
        <v>0</v>
      </c>
      <c r="CU39" s="9">
        <v>0</v>
      </c>
      <c r="CV39" s="9">
        <v>0</v>
      </c>
      <c r="CW39" s="8">
        <v>0</v>
      </c>
      <c r="CX39" s="8" t="b">
        <v>0</v>
      </c>
      <c r="CY39" s="22">
        <v>0</v>
      </c>
      <c r="CZ39" s="18">
        <f t="shared" si="0"/>
        <v>196118</v>
      </c>
      <c r="DA39" s="18">
        <f t="shared" si="1"/>
        <v>84434</v>
      </c>
      <c r="DB39" s="18">
        <v>0</v>
      </c>
      <c r="DC39" s="18">
        <f t="shared" si="2"/>
        <v>280552</v>
      </c>
      <c r="DD39" s="18">
        <f t="shared" si="3"/>
        <v>280552</v>
      </c>
      <c r="DE39" s="28">
        <f t="shared" si="4"/>
        <v>69.904331460834356</v>
      </c>
      <c r="DF39" s="18">
        <f t="shared" si="5"/>
        <v>451.04823151125402</v>
      </c>
    </row>
    <row r="40" spans="1:110" x14ac:dyDescent="0.3">
      <c r="A40" s="6">
        <v>2020</v>
      </c>
      <c r="B40" s="7" t="s">
        <v>99</v>
      </c>
      <c r="C40" s="7" t="s">
        <v>176</v>
      </c>
      <c r="D40" s="7" t="s">
        <v>177</v>
      </c>
      <c r="E40" s="8">
        <v>1879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295</v>
      </c>
      <c r="O40" s="8">
        <v>0</v>
      </c>
      <c r="P40" s="8">
        <v>0</v>
      </c>
      <c r="Q40" s="8">
        <v>0</v>
      </c>
      <c r="R40" s="8">
        <v>112727</v>
      </c>
      <c r="S40" s="8">
        <v>80904</v>
      </c>
      <c r="T40" s="8">
        <v>0</v>
      </c>
      <c r="U40" s="8">
        <v>0</v>
      </c>
      <c r="V40" s="8">
        <v>1355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90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11283</v>
      </c>
      <c r="AY40" s="8">
        <v>0</v>
      </c>
      <c r="AZ40" s="8">
        <v>111604</v>
      </c>
      <c r="BA40" s="8">
        <v>0</v>
      </c>
      <c r="BB40" s="8">
        <v>182126</v>
      </c>
      <c r="BC40" s="8">
        <v>6415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10</v>
      </c>
      <c r="BJ40" s="8">
        <v>2610</v>
      </c>
      <c r="BK40" s="8">
        <v>1390</v>
      </c>
      <c r="BL40" s="8">
        <v>104</v>
      </c>
      <c r="BM40" s="8">
        <v>1148</v>
      </c>
      <c r="BN40" s="8">
        <v>0</v>
      </c>
      <c r="BO40" s="8">
        <v>0</v>
      </c>
      <c r="BP40" s="8">
        <v>0</v>
      </c>
      <c r="BQ40" s="8">
        <v>126</v>
      </c>
      <c r="BR40" s="8">
        <v>62</v>
      </c>
      <c r="BS40" s="8">
        <v>0</v>
      </c>
      <c r="BT40" s="8">
        <v>62</v>
      </c>
      <c r="BU40" s="9">
        <v>0</v>
      </c>
      <c r="BV40" s="8">
        <v>4525</v>
      </c>
      <c r="BW40" s="8">
        <v>3260</v>
      </c>
      <c r="BX40" s="8">
        <v>15665</v>
      </c>
      <c r="BY40" s="8">
        <v>0</v>
      </c>
      <c r="BZ40" s="8">
        <v>8102</v>
      </c>
      <c r="CA40" s="8">
        <v>59665</v>
      </c>
      <c r="CB40" s="8">
        <v>206086</v>
      </c>
      <c r="CC40" s="8">
        <v>0</v>
      </c>
      <c r="CD40" s="8">
        <v>4984</v>
      </c>
      <c r="CE40" s="8">
        <v>0</v>
      </c>
      <c r="CF40" s="8">
        <v>0</v>
      </c>
      <c r="CG40" s="8">
        <v>20217</v>
      </c>
      <c r="CH40" s="8">
        <v>40</v>
      </c>
      <c r="CI40" s="8">
        <v>206086</v>
      </c>
      <c r="CJ40" s="9">
        <v>0</v>
      </c>
      <c r="CK40" s="8">
        <v>276</v>
      </c>
      <c r="CL40" s="9">
        <v>0</v>
      </c>
      <c r="CM40" s="9">
        <v>0</v>
      </c>
      <c r="CN40" s="9">
        <v>0</v>
      </c>
      <c r="CO40" s="8">
        <v>4984</v>
      </c>
      <c r="CP40" s="9">
        <v>0</v>
      </c>
      <c r="CQ40" s="8">
        <v>14640</v>
      </c>
      <c r="CR40" s="8">
        <v>5577</v>
      </c>
      <c r="CS40" s="9">
        <v>0</v>
      </c>
      <c r="CT40" s="8">
        <v>40</v>
      </c>
      <c r="CU40" s="9">
        <v>0</v>
      </c>
      <c r="CV40" s="9">
        <v>0</v>
      </c>
      <c r="CW40" s="8">
        <v>0</v>
      </c>
      <c r="CX40" s="8" t="b">
        <v>0</v>
      </c>
      <c r="CY40" s="22">
        <v>0</v>
      </c>
      <c r="CZ40" s="18">
        <f t="shared" si="0"/>
        <v>609043</v>
      </c>
      <c r="DA40" s="18">
        <f t="shared" si="1"/>
        <v>225710</v>
      </c>
      <c r="DB40" s="18">
        <v>0</v>
      </c>
      <c r="DC40" s="18">
        <f t="shared" si="2"/>
        <v>834753</v>
      </c>
      <c r="DD40" s="18">
        <f t="shared" si="3"/>
        <v>834753</v>
      </c>
      <c r="DE40" s="28">
        <f t="shared" si="4"/>
        <v>72.960863872307129</v>
      </c>
      <c r="DF40" s="18">
        <f t="shared" si="5"/>
        <v>444.25385843533792</v>
      </c>
    </row>
    <row r="41" spans="1:110" x14ac:dyDescent="0.3">
      <c r="A41" s="6">
        <v>2020</v>
      </c>
      <c r="B41" s="7" t="s">
        <v>99</v>
      </c>
      <c r="C41" s="7" t="s">
        <v>178</v>
      </c>
      <c r="D41" s="7" t="s">
        <v>179</v>
      </c>
      <c r="E41" s="8">
        <v>4593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78</v>
      </c>
      <c r="L41" s="8">
        <v>0</v>
      </c>
      <c r="M41" s="8">
        <v>0</v>
      </c>
      <c r="N41" s="8">
        <v>40333</v>
      </c>
      <c r="O41" s="8">
        <v>189736</v>
      </c>
      <c r="P41" s="8">
        <v>0</v>
      </c>
      <c r="Q41" s="8">
        <v>26254</v>
      </c>
      <c r="R41" s="8">
        <v>0</v>
      </c>
      <c r="S41" s="8">
        <v>154896</v>
      </c>
      <c r="T41" s="8">
        <v>0</v>
      </c>
      <c r="U41" s="8">
        <v>0</v>
      </c>
      <c r="V41" s="8">
        <v>831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2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3008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185839</v>
      </c>
      <c r="BA41" s="8">
        <v>0</v>
      </c>
      <c r="BB41" s="8">
        <v>349900</v>
      </c>
      <c r="BC41" s="8">
        <v>22694</v>
      </c>
      <c r="BD41" s="8">
        <v>0</v>
      </c>
      <c r="BE41" s="8">
        <v>2</v>
      </c>
      <c r="BF41" s="8">
        <v>0</v>
      </c>
      <c r="BG41" s="8">
        <v>0</v>
      </c>
      <c r="BH41" s="8">
        <v>6</v>
      </c>
      <c r="BI41" s="8">
        <v>31</v>
      </c>
      <c r="BJ41" s="8">
        <v>3920</v>
      </c>
      <c r="BK41" s="8">
        <v>1285</v>
      </c>
      <c r="BL41" s="8">
        <v>144</v>
      </c>
      <c r="BM41" s="8">
        <v>465</v>
      </c>
      <c r="BN41" s="8">
        <v>0</v>
      </c>
      <c r="BO41" s="8">
        <v>5</v>
      </c>
      <c r="BP41" s="8">
        <v>179</v>
      </c>
      <c r="BQ41" s="8">
        <v>0</v>
      </c>
      <c r="BR41" s="8">
        <v>294</v>
      </c>
      <c r="BS41" s="8">
        <v>0</v>
      </c>
      <c r="BT41" s="8">
        <v>806</v>
      </c>
      <c r="BU41" s="9">
        <v>0</v>
      </c>
      <c r="BV41" s="8">
        <v>3656</v>
      </c>
      <c r="BW41" s="8">
        <v>9908</v>
      </c>
      <c r="BX41" s="8">
        <v>29951</v>
      </c>
      <c r="BY41" s="8">
        <v>0</v>
      </c>
      <c r="BZ41" s="8">
        <v>10321</v>
      </c>
      <c r="CA41" s="8">
        <v>375100</v>
      </c>
      <c r="CB41" s="8">
        <v>4956</v>
      </c>
      <c r="CC41" s="8">
        <v>0</v>
      </c>
      <c r="CD41" s="8">
        <v>1220</v>
      </c>
      <c r="CE41" s="8">
        <v>0</v>
      </c>
      <c r="CF41" s="8">
        <v>0</v>
      </c>
      <c r="CG41" s="8">
        <v>23954</v>
      </c>
      <c r="CH41" s="8">
        <v>1680</v>
      </c>
      <c r="CI41" s="8">
        <v>380050</v>
      </c>
      <c r="CJ41" s="9">
        <v>0</v>
      </c>
      <c r="CK41" s="8">
        <v>4956</v>
      </c>
      <c r="CL41" s="9">
        <v>0</v>
      </c>
      <c r="CM41" s="9">
        <v>0</v>
      </c>
      <c r="CN41" s="9">
        <v>0</v>
      </c>
      <c r="CO41" s="8">
        <v>1220</v>
      </c>
      <c r="CP41" s="9">
        <v>0</v>
      </c>
      <c r="CQ41" s="8">
        <v>23954</v>
      </c>
      <c r="CR41" s="9">
        <v>0</v>
      </c>
      <c r="CS41" s="9">
        <v>0</v>
      </c>
      <c r="CT41" s="8">
        <v>1680</v>
      </c>
      <c r="CU41" s="9">
        <v>0</v>
      </c>
      <c r="CV41" s="9">
        <v>0</v>
      </c>
      <c r="CW41" s="8">
        <v>100750</v>
      </c>
      <c r="CX41" s="8" t="b">
        <v>0</v>
      </c>
      <c r="CY41" s="22">
        <v>0</v>
      </c>
      <c r="CZ41" s="18">
        <f t="shared" si="0"/>
        <v>1409350</v>
      </c>
      <c r="DA41" s="18">
        <f t="shared" si="1"/>
        <v>405224</v>
      </c>
      <c r="DB41" s="18">
        <v>0</v>
      </c>
      <c r="DC41" s="18">
        <f t="shared" si="2"/>
        <v>1814574</v>
      </c>
      <c r="DD41" s="18">
        <f t="shared" si="3"/>
        <v>1814574</v>
      </c>
      <c r="DE41" s="28">
        <f t="shared" si="4"/>
        <v>77.668367341315374</v>
      </c>
      <c r="DF41" s="18">
        <f t="shared" si="5"/>
        <v>395.07380796864794</v>
      </c>
    </row>
    <row r="42" spans="1:110" x14ac:dyDescent="0.3">
      <c r="A42" s="6">
        <v>2020</v>
      </c>
      <c r="B42" s="7" t="s">
        <v>99</v>
      </c>
      <c r="C42" s="7" t="s">
        <v>180</v>
      </c>
      <c r="D42" s="7" t="s">
        <v>181</v>
      </c>
      <c r="E42" s="8">
        <v>3254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102850</v>
      </c>
      <c r="P42" s="8">
        <v>0</v>
      </c>
      <c r="Q42" s="8">
        <v>19470</v>
      </c>
      <c r="R42" s="8">
        <v>0</v>
      </c>
      <c r="S42" s="8">
        <v>115690</v>
      </c>
      <c r="T42" s="8">
        <v>0</v>
      </c>
      <c r="U42" s="8">
        <v>0</v>
      </c>
      <c r="V42" s="8">
        <v>5560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34480</v>
      </c>
      <c r="AY42" s="8">
        <v>0</v>
      </c>
      <c r="AZ42" s="8">
        <v>198850</v>
      </c>
      <c r="BA42" s="8">
        <v>0</v>
      </c>
      <c r="BB42" s="8">
        <v>294290</v>
      </c>
      <c r="BC42" s="8">
        <v>12210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120</v>
      </c>
      <c r="BJ42" s="8">
        <v>8300</v>
      </c>
      <c r="BK42" s="8">
        <v>1830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229</v>
      </c>
      <c r="BR42" s="8">
        <v>1881</v>
      </c>
      <c r="BS42" s="8">
        <v>357</v>
      </c>
      <c r="BT42" s="8">
        <v>1881</v>
      </c>
      <c r="BU42" s="8">
        <v>357</v>
      </c>
      <c r="BV42" s="8">
        <v>8000</v>
      </c>
      <c r="BW42" s="8">
        <v>10380</v>
      </c>
      <c r="BX42" s="8">
        <v>37090</v>
      </c>
      <c r="BY42" s="8">
        <v>9630</v>
      </c>
      <c r="BZ42" s="8">
        <v>15900</v>
      </c>
      <c r="CA42" s="8">
        <v>76690</v>
      </c>
      <c r="CB42" s="8">
        <v>230</v>
      </c>
      <c r="CC42" s="8">
        <v>0</v>
      </c>
      <c r="CD42" s="8">
        <v>35270</v>
      </c>
      <c r="CE42" s="8">
        <v>0</v>
      </c>
      <c r="CF42" s="8">
        <v>0</v>
      </c>
      <c r="CG42" s="8">
        <v>25780</v>
      </c>
      <c r="CH42" s="8">
        <v>0</v>
      </c>
      <c r="CI42" s="8">
        <v>403080</v>
      </c>
      <c r="CJ42" s="9">
        <v>0</v>
      </c>
      <c r="CK42" s="8">
        <v>230</v>
      </c>
      <c r="CL42" s="9">
        <v>0</v>
      </c>
      <c r="CM42" s="9">
        <v>0</v>
      </c>
      <c r="CN42" s="9">
        <v>0</v>
      </c>
      <c r="CO42" s="9">
        <v>0</v>
      </c>
      <c r="CP42" s="8">
        <v>35270</v>
      </c>
      <c r="CQ42" s="9">
        <v>0</v>
      </c>
      <c r="CR42" s="8">
        <v>25780</v>
      </c>
      <c r="CS42" s="9">
        <v>0</v>
      </c>
      <c r="CT42" s="9">
        <v>0</v>
      </c>
      <c r="CU42" s="9">
        <v>0</v>
      </c>
      <c r="CV42" s="9">
        <v>0</v>
      </c>
      <c r="CW42" s="8">
        <v>32100</v>
      </c>
      <c r="CX42" s="8" t="b">
        <v>1</v>
      </c>
      <c r="CY42" s="22">
        <v>32100</v>
      </c>
      <c r="CZ42" s="18">
        <f t="shared" si="0"/>
        <v>1014857</v>
      </c>
      <c r="DA42" s="18">
        <f t="shared" si="1"/>
        <v>403080</v>
      </c>
      <c r="DB42" s="18">
        <v>32100</v>
      </c>
      <c r="DC42" s="18">
        <f t="shared" si="2"/>
        <v>1450037</v>
      </c>
      <c r="DD42" s="18">
        <f t="shared" si="3"/>
        <v>1417937</v>
      </c>
      <c r="DE42" s="28">
        <f t="shared" si="4"/>
        <v>72.202088636358923</v>
      </c>
      <c r="DF42" s="18">
        <f t="shared" si="5"/>
        <v>435.75199754148741</v>
      </c>
    </row>
    <row r="43" spans="1:110" x14ac:dyDescent="0.3">
      <c r="A43" s="6">
        <v>2020</v>
      </c>
      <c r="B43" s="7" t="s">
        <v>99</v>
      </c>
      <c r="C43" s="7" t="s">
        <v>182</v>
      </c>
      <c r="D43" s="7" t="s">
        <v>183</v>
      </c>
      <c r="E43" s="8">
        <v>4031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82510</v>
      </c>
      <c r="O43" s="8">
        <v>350</v>
      </c>
      <c r="P43" s="8">
        <v>0</v>
      </c>
      <c r="Q43" s="8">
        <v>0</v>
      </c>
      <c r="R43" s="8">
        <v>269129</v>
      </c>
      <c r="S43" s="8">
        <v>156717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80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20304</v>
      </c>
      <c r="AY43" s="8">
        <v>0</v>
      </c>
      <c r="AZ43" s="8">
        <v>334906</v>
      </c>
      <c r="BA43" s="8">
        <v>0</v>
      </c>
      <c r="BB43" s="8">
        <v>525909</v>
      </c>
      <c r="BC43" s="8">
        <v>11390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130</v>
      </c>
      <c r="BJ43" s="8">
        <v>4860</v>
      </c>
      <c r="BK43" s="8">
        <v>3647</v>
      </c>
      <c r="BL43" s="8">
        <v>150</v>
      </c>
      <c r="BM43" s="8">
        <v>2328</v>
      </c>
      <c r="BN43" s="8">
        <v>0</v>
      </c>
      <c r="BO43" s="8">
        <v>0</v>
      </c>
      <c r="BP43" s="8">
        <v>0</v>
      </c>
      <c r="BQ43" s="8">
        <v>480</v>
      </c>
      <c r="BR43" s="8">
        <v>400</v>
      </c>
      <c r="BS43" s="8">
        <v>0</v>
      </c>
      <c r="BT43" s="8">
        <v>400</v>
      </c>
      <c r="BU43" s="9">
        <v>0</v>
      </c>
      <c r="BV43" s="8">
        <v>8170</v>
      </c>
      <c r="BW43" s="8">
        <v>11830</v>
      </c>
      <c r="BX43" s="8">
        <v>37846</v>
      </c>
      <c r="BY43" s="8">
        <v>0</v>
      </c>
      <c r="BZ43" s="8">
        <v>19722</v>
      </c>
      <c r="CA43" s="8">
        <v>121925</v>
      </c>
      <c r="CB43" s="8">
        <v>3107</v>
      </c>
      <c r="CC43" s="8">
        <v>0</v>
      </c>
      <c r="CD43" s="8">
        <v>45156</v>
      </c>
      <c r="CE43" s="8">
        <v>0</v>
      </c>
      <c r="CF43" s="8">
        <v>0</v>
      </c>
      <c r="CG43" s="8">
        <v>26211</v>
      </c>
      <c r="CH43" s="8">
        <v>1120</v>
      </c>
      <c r="CI43" s="8">
        <v>311527</v>
      </c>
      <c r="CJ43" s="9">
        <v>0</v>
      </c>
      <c r="CK43" s="8">
        <v>3107</v>
      </c>
      <c r="CL43" s="9">
        <v>0</v>
      </c>
      <c r="CM43" s="9">
        <v>0</v>
      </c>
      <c r="CN43" s="9">
        <v>0</v>
      </c>
      <c r="CO43" s="8">
        <v>45156</v>
      </c>
      <c r="CP43" s="9">
        <v>0</v>
      </c>
      <c r="CQ43" s="8">
        <v>21007</v>
      </c>
      <c r="CR43" s="8">
        <v>5204</v>
      </c>
      <c r="CS43" s="9">
        <v>0</v>
      </c>
      <c r="CT43" s="8">
        <v>1120</v>
      </c>
      <c r="CU43" s="9">
        <v>0</v>
      </c>
      <c r="CV43" s="9">
        <v>0</v>
      </c>
      <c r="CW43" s="8">
        <v>0</v>
      </c>
      <c r="CX43" s="8" t="b">
        <v>0</v>
      </c>
      <c r="CY43" s="22">
        <v>0</v>
      </c>
      <c r="CZ43" s="18">
        <f t="shared" si="0"/>
        <v>1617987</v>
      </c>
      <c r="DA43" s="18">
        <f t="shared" si="1"/>
        <v>377690</v>
      </c>
      <c r="DB43" s="18">
        <v>0</v>
      </c>
      <c r="DC43" s="18">
        <f t="shared" si="2"/>
        <v>1995677</v>
      </c>
      <c r="DD43" s="18">
        <f t="shared" si="3"/>
        <v>1995677</v>
      </c>
      <c r="DE43" s="28">
        <f t="shared" si="4"/>
        <v>81.074592732190638</v>
      </c>
      <c r="DF43" s="18">
        <f t="shared" si="5"/>
        <v>495.08236169684943</v>
      </c>
    </row>
    <row r="44" spans="1:110" x14ac:dyDescent="0.3">
      <c r="A44" s="6">
        <v>2020</v>
      </c>
      <c r="B44" s="7" t="s">
        <v>99</v>
      </c>
      <c r="C44" s="7" t="s">
        <v>184</v>
      </c>
      <c r="D44" s="7" t="s">
        <v>185</v>
      </c>
      <c r="E44" s="8">
        <v>1485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70019</v>
      </c>
      <c r="O44" s="8">
        <v>60082</v>
      </c>
      <c r="P44" s="8">
        <v>0</v>
      </c>
      <c r="Q44" s="8">
        <v>7538</v>
      </c>
      <c r="R44" s="8">
        <v>0</v>
      </c>
      <c r="S44" s="8">
        <v>75776</v>
      </c>
      <c r="T44" s="8">
        <v>0</v>
      </c>
      <c r="U44" s="8">
        <v>0</v>
      </c>
      <c r="V44" s="8">
        <v>240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2435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48293</v>
      </c>
      <c r="BA44" s="8">
        <v>0</v>
      </c>
      <c r="BB44" s="8">
        <v>127330</v>
      </c>
      <c r="BC44" s="8">
        <v>6447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15</v>
      </c>
      <c r="BJ44" s="8">
        <v>10330</v>
      </c>
      <c r="BK44" s="8">
        <v>79</v>
      </c>
      <c r="BL44" s="8">
        <v>40</v>
      </c>
      <c r="BM44" s="8">
        <v>155</v>
      </c>
      <c r="BN44" s="8">
        <v>0</v>
      </c>
      <c r="BO44" s="8">
        <v>5</v>
      </c>
      <c r="BP44" s="8">
        <v>141</v>
      </c>
      <c r="BQ44" s="8">
        <v>0</v>
      </c>
      <c r="BR44" s="8">
        <v>178</v>
      </c>
      <c r="BS44" s="8">
        <v>0</v>
      </c>
      <c r="BT44" s="8">
        <v>293</v>
      </c>
      <c r="BU44" s="9">
        <v>0</v>
      </c>
      <c r="BV44" s="8">
        <v>3160</v>
      </c>
      <c r="BW44" s="8">
        <v>4707</v>
      </c>
      <c r="BX44" s="8">
        <v>9733</v>
      </c>
      <c r="BY44" s="8">
        <v>0</v>
      </c>
      <c r="BZ44" s="8">
        <v>2976</v>
      </c>
      <c r="CA44" s="8">
        <v>199047</v>
      </c>
      <c r="CB44" s="8">
        <v>179660</v>
      </c>
      <c r="CC44" s="8">
        <v>0</v>
      </c>
      <c r="CD44" s="8">
        <v>0</v>
      </c>
      <c r="CE44" s="8">
        <v>0</v>
      </c>
      <c r="CF44" s="8">
        <v>0</v>
      </c>
      <c r="CG44" s="8">
        <v>8301</v>
      </c>
      <c r="CH44" s="8">
        <v>0</v>
      </c>
      <c r="CI44" s="8">
        <v>179660</v>
      </c>
      <c r="CJ44" s="9">
        <v>0</v>
      </c>
      <c r="CK44" s="8">
        <v>523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8">
        <v>8301</v>
      </c>
      <c r="CR44" s="9">
        <v>0</v>
      </c>
      <c r="CS44" s="9">
        <v>0</v>
      </c>
      <c r="CT44" s="9">
        <v>0</v>
      </c>
      <c r="CU44" s="9">
        <v>0</v>
      </c>
      <c r="CV44" s="9">
        <v>0</v>
      </c>
      <c r="CW44" s="8">
        <v>63200</v>
      </c>
      <c r="CX44" s="8" t="b">
        <v>0</v>
      </c>
      <c r="CY44" s="22">
        <v>0</v>
      </c>
      <c r="CZ44" s="18">
        <f t="shared" si="0"/>
        <v>628841</v>
      </c>
      <c r="DA44" s="18">
        <f t="shared" si="1"/>
        <v>187961</v>
      </c>
      <c r="DB44" s="18">
        <v>0</v>
      </c>
      <c r="DC44" s="18">
        <f t="shared" si="2"/>
        <v>816802</v>
      </c>
      <c r="DD44" s="18">
        <f t="shared" si="3"/>
        <v>816802</v>
      </c>
      <c r="DE44" s="28">
        <f t="shared" si="4"/>
        <v>76.988180734131404</v>
      </c>
      <c r="DF44" s="18">
        <f t="shared" si="5"/>
        <v>550.03501683501679</v>
      </c>
    </row>
    <row r="45" spans="1:110" x14ac:dyDescent="0.3">
      <c r="A45" s="6">
        <v>2020</v>
      </c>
      <c r="B45" s="7" t="s">
        <v>99</v>
      </c>
      <c r="C45" s="7" t="s">
        <v>186</v>
      </c>
      <c r="D45" s="7" t="s">
        <v>187</v>
      </c>
      <c r="E45" s="8">
        <v>1361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78925</v>
      </c>
      <c r="S45" s="8">
        <v>52120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10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71630</v>
      </c>
      <c r="BA45" s="8">
        <v>0</v>
      </c>
      <c r="BB45" s="8">
        <v>0</v>
      </c>
      <c r="BC45" s="8">
        <v>2515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544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9">
        <v>0</v>
      </c>
      <c r="BU45" s="9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>
        <v>38053</v>
      </c>
      <c r="CB45" s="8">
        <v>145</v>
      </c>
      <c r="CC45" s="8">
        <v>0</v>
      </c>
      <c r="CD45" s="8">
        <v>0</v>
      </c>
      <c r="CE45" s="8">
        <v>0</v>
      </c>
      <c r="CF45" s="8">
        <v>0</v>
      </c>
      <c r="CG45" s="8">
        <v>0</v>
      </c>
      <c r="CH45" s="8">
        <v>0</v>
      </c>
      <c r="CI45" s="8">
        <v>402180</v>
      </c>
      <c r="CJ45" s="9">
        <v>0</v>
      </c>
      <c r="CK45" s="8">
        <v>145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9">
        <v>0</v>
      </c>
      <c r="CW45" s="8">
        <v>0</v>
      </c>
      <c r="CX45" s="8" t="b">
        <v>0</v>
      </c>
      <c r="CY45" s="22">
        <v>0</v>
      </c>
      <c r="CZ45" s="18">
        <f t="shared" si="0"/>
        <v>243797</v>
      </c>
      <c r="DA45" s="18">
        <f t="shared" si="1"/>
        <v>402180</v>
      </c>
      <c r="DB45" s="18">
        <v>0</v>
      </c>
      <c r="DC45" s="18">
        <f t="shared" si="2"/>
        <v>645977</v>
      </c>
      <c r="DD45" s="18">
        <f t="shared" si="3"/>
        <v>645977</v>
      </c>
      <c r="DE45" s="28">
        <f t="shared" si="4"/>
        <v>37.740817397523443</v>
      </c>
      <c r="DF45" s="18">
        <f t="shared" si="5"/>
        <v>474.63409257898604</v>
      </c>
    </row>
    <row r="46" spans="1:110" x14ac:dyDescent="0.3">
      <c r="A46" s="6">
        <v>2020</v>
      </c>
      <c r="B46" s="7" t="s">
        <v>99</v>
      </c>
      <c r="C46" s="7" t="s">
        <v>188</v>
      </c>
      <c r="D46" s="7" t="s">
        <v>189</v>
      </c>
      <c r="E46" s="8">
        <v>961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61261</v>
      </c>
      <c r="S46" s="8">
        <v>36241</v>
      </c>
      <c r="T46" s="8">
        <v>0</v>
      </c>
      <c r="U46" s="8">
        <v>0</v>
      </c>
      <c r="V46" s="8">
        <v>600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9344</v>
      </c>
      <c r="AY46" s="8">
        <v>0</v>
      </c>
      <c r="AZ46" s="8">
        <v>60661</v>
      </c>
      <c r="BA46" s="8">
        <v>0</v>
      </c>
      <c r="BB46" s="8">
        <v>91055</v>
      </c>
      <c r="BC46" s="8">
        <v>3305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10</v>
      </c>
      <c r="BJ46" s="8">
        <v>1360</v>
      </c>
      <c r="BK46" s="8">
        <v>1100</v>
      </c>
      <c r="BL46" s="8">
        <v>226</v>
      </c>
      <c r="BM46" s="8">
        <v>287</v>
      </c>
      <c r="BN46" s="8">
        <v>0</v>
      </c>
      <c r="BO46" s="8">
        <v>0</v>
      </c>
      <c r="BP46" s="8">
        <v>0</v>
      </c>
      <c r="BQ46" s="8">
        <v>32</v>
      </c>
      <c r="BR46" s="8">
        <v>62</v>
      </c>
      <c r="BS46" s="8">
        <v>0</v>
      </c>
      <c r="BT46" s="8">
        <v>62</v>
      </c>
      <c r="BU46" s="9">
        <v>0</v>
      </c>
      <c r="BV46" s="8">
        <v>2814</v>
      </c>
      <c r="BW46" s="8">
        <v>2177</v>
      </c>
      <c r="BX46" s="8">
        <v>12106</v>
      </c>
      <c r="BY46" s="8">
        <v>0</v>
      </c>
      <c r="BZ46" s="8">
        <v>2848</v>
      </c>
      <c r="CA46" s="8">
        <v>26374</v>
      </c>
      <c r="CB46" s="8">
        <v>109642</v>
      </c>
      <c r="CC46" s="8">
        <v>0</v>
      </c>
      <c r="CD46" s="8">
        <v>3732</v>
      </c>
      <c r="CE46" s="8">
        <v>0</v>
      </c>
      <c r="CF46" s="8">
        <v>0</v>
      </c>
      <c r="CG46" s="8">
        <v>15769</v>
      </c>
      <c r="CH46" s="8">
        <v>630</v>
      </c>
      <c r="CI46" s="8">
        <v>109642</v>
      </c>
      <c r="CJ46" s="9">
        <v>0</v>
      </c>
      <c r="CK46" s="8">
        <v>139</v>
      </c>
      <c r="CL46" s="9">
        <v>0</v>
      </c>
      <c r="CM46" s="9">
        <v>0</v>
      </c>
      <c r="CN46" s="9">
        <v>0</v>
      </c>
      <c r="CO46" s="8">
        <v>3732</v>
      </c>
      <c r="CP46" s="9">
        <v>0</v>
      </c>
      <c r="CQ46" s="8">
        <v>12207</v>
      </c>
      <c r="CR46" s="8">
        <v>3562</v>
      </c>
      <c r="CS46" s="9">
        <v>0</v>
      </c>
      <c r="CT46" s="8">
        <v>630</v>
      </c>
      <c r="CU46" s="9">
        <v>0</v>
      </c>
      <c r="CV46" s="9">
        <v>0</v>
      </c>
      <c r="CW46" s="8">
        <v>0</v>
      </c>
      <c r="CX46" s="8" t="b">
        <v>0</v>
      </c>
      <c r="CY46" s="22">
        <v>0</v>
      </c>
      <c r="CZ46" s="18">
        <f t="shared" si="0"/>
        <v>315425</v>
      </c>
      <c r="DA46" s="18">
        <f t="shared" si="1"/>
        <v>125581</v>
      </c>
      <c r="DB46" s="18">
        <v>0</v>
      </c>
      <c r="DC46" s="18">
        <f t="shared" si="2"/>
        <v>441006</v>
      </c>
      <c r="DD46" s="18">
        <f t="shared" si="3"/>
        <v>441006</v>
      </c>
      <c r="DE46" s="28">
        <f t="shared" si="4"/>
        <v>71.523970195416837</v>
      </c>
      <c r="DF46" s="18">
        <f t="shared" si="5"/>
        <v>458.90322580645159</v>
      </c>
    </row>
    <row r="47" spans="1:110" x14ac:dyDescent="0.3">
      <c r="A47" s="6">
        <v>2020</v>
      </c>
      <c r="B47" s="7" t="s">
        <v>99</v>
      </c>
      <c r="C47" s="7" t="s">
        <v>190</v>
      </c>
      <c r="D47" s="7" t="s">
        <v>191</v>
      </c>
      <c r="E47" s="8">
        <v>865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17440</v>
      </c>
      <c r="O47" s="8">
        <v>7040</v>
      </c>
      <c r="P47" s="8">
        <v>0</v>
      </c>
      <c r="Q47" s="8">
        <v>577</v>
      </c>
      <c r="R47" s="8">
        <v>58099</v>
      </c>
      <c r="S47" s="8">
        <v>41127</v>
      </c>
      <c r="T47" s="8">
        <v>0</v>
      </c>
      <c r="U47" s="8">
        <v>0</v>
      </c>
      <c r="V47" s="8">
        <v>399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2426</v>
      </c>
      <c r="AY47" s="8">
        <v>0</v>
      </c>
      <c r="AZ47" s="8">
        <v>53374</v>
      </c>
      <c r="BA47" s="8">
        <v>0</v>
      </c>
      <c r="BB47" s="8">
        <v>75562</v>
      </c>
      <c r="BC47" s="8">
        <v>3355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19</v>
      </c>
      <c r="BJ47" s="8">
        <v>924</v>
      </c>
      <c r="BK47" s="8">
        <v>522</v>
      </c>
      <c r="BL47" s="8">
        <v>40</v>
      </c>
      <c r="BM47" s="8">
        <v>206</v>
      </c>
      <c r="BN47" s="8">
        <v>0</v>
      </c>
      <c r="BO47" s="8">
        <v>0</v>
      </c>
      <c r="BP47" s="8">
        <v>0</v>
      </c>
      <c r="BQ47" s="8">
        <v>0</v>
      </c>
      <c r="BR47" s="8">
        <v>171</v>
      </c>
      <c r="BS47" s="8">
        <v>0</v>
      </c>
      <c r="BT47" s="8">
        <v>171</v>
      </c>
      <c r="BU47" s="9">
        <v>0</v>
      </c>
      <c r="BV47" s="8">
        <v>1371</v>
      </c>
      <c r="BW47" s="8">
        <v>1588</v>
      </c>
      <c r="BX47" s="8">
        <v>6738</v>
      </c>
      <c r="BY47" s="8">
        <v>0</v>
      </c>
      <c r="BZ47" s="8">
        <v>1057</v>
      </c>
      <c r="CA47" s="8">
        <v>24485</v>
      </c>
      <c r="CB47" s="8">
        <v>74442</v>
      </c>
      <c r="CC47" s="8">
        <v>0</v>
      </c>
      <c r="CD47" s="8">
        <v>0</v>
      </c>
      <c r="CE47" s="8">
        <v>0</v>
      </c>
      <c r="CF47" s="8">
        <v>0</v>
      </c>
      <c r="CG47" s="8">
        <v>7832</v>
      </c>
      <c r="CH47" s="8">
        <v>400</v>
      </c>
      <c r="CI47" s="8">
        <v>74442</v>
      </c>
      <c r="CJ47" s="9">
        <v>0</v>
      </c>
      <c r="CK47" s="8">
        <v>88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8">
        <v>6023</v>
      </c>
      <c r="CR47" s="8">
        <v>1809</v>
      </c>
      <c r="CS47" s="9">
        <v>0</v>
      </c>
      <c r="CT47" s="8">
        <v>400</v>
      </c>
      <c r="CU47" s="9">
        <v>0</v>
      </c>
      <c r="CV47" s="9">
        <v>0</v>
      </c>
      <c r="CW47" s="8">
        <v>0</v>
      </c>
      <c r="CX47" s="8" t="b">
        <v>0</v>
      </c>
      <c r="CY47" s="22">
        <v>0</v>
      </c>
      <c r="CZ47" s="18">
        <f t="shared" si="0"/>
        <v>298329</v>
      </c>
      <c r="DA47" s="18">
        <f t="shared" si="1"/>
        <v>80465</v>
      </c>
      <c r="DB47" s="18">
        <v>0</v>
      </c>
      <c r="DC47" s="18">
        <f t="shared" si="2"/>
        <v>378794</v>
      </c>
      <c r="DD47" s="18">
        <f t="shared" si="3"/>
        <v>378794</v>
      </c>
      <c r="DE47" s="28">
        <f t="shared" si="4"/>
        <v>78.757583277454231</v>
      </c>
      <c r="DF47" s="18">
        <f t="shared" si="5"/>
        <v>437.91213872832373</v>
      </c>
    </row>
    <row r="48" spans="1:110" x14ac:dyDescent="0.3">
      <c r="A48" s="6">
        <v>2020</v>
      </c>
      <c r="B48" s="7" t="s">
        <v>99</v>
      </c>
      <c r="C48" s="7" t="s">
        <v>192</v>
      </c>
      <c r="D48" s="7" t="s">
        <v>193</v>
      </c>
      <c r="E48" s="8">
        <v>7909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287670</v>
      </c>
      <c r="O48" s="8">
        <v>3980</v>
      </c>
      <c r="P48" s="8">
        <v>0</v>
      </c>
      <c r="Q48" s="8">
        <v>0</v>
      </c>
      <c r="R48" s="8">
        <v>562039</v>
      </c>
      <c r="S48" s="8">
        <v>272752</v>
      </c>
      <c r="T48" s="8">
        <v>0</v>
      </c>
      <c r="U48" s="8">
        <v>0</v>
      </c>
      <c r="V48" s="8">
        <v>1417</v>
      </c>
      <c r="W48" s="8">
        <v>0</v>
      </c>
      <c r="X48" s="8">
        <v>0</v>
      </c>
      <c r="Y48" s="8">
        <v>17</v>
      </c>
      <c r="Z48" s="8">
        <v>0</v>
      </c>
      <c r="AA48" s="8">
        <v>0</v>
      </c>
      <c r="AB48" s="8">
        <v>0</v>
      </c>
      <c r="AC48" s="8">
        <v>164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48094</v>
      </c>
      <c r="AY48" s="8">
        <v>0</v>
      </c>
      <c r="AZ48" s="8">
        <v>520702</v>
      </c>
      <c r="BA48" s="8">
        <v>0</v>
      </c>
      <c r="BB48" s="8">
        <v>740106</v>
      </c>
      <c r="BC48" s="8">
        <v>23090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154</v>
      </c>
      <c r="BJ48" s="8">
        <v>6238</v>
      </c>
      <c r="BK48" s="8">
        <v>4832</v>
      </c>
      <c r="BL48" s="8">
        <v>770</v>
      </c>
      <c r="BM48" s="8">
        <v>2859</v>
      </c>
      <c r="BN48" s="8">
        <v>0</v>
      </c>
      <c r="BO48" s="8">
        <v>0</v>
      </c>
      <c r="BP48" s="8">
        <v>0</v>
      </c>
      <c r="BQ48" s="8">
        <v>784</v>
      </c>
      <c r="BR48" s="8">
        <v>2681</v>
      </c>
      <c r="BS48" s="8">
        <v>0</v>
      </c>
      <c r="BT48" s="8">
        <v>2681</v>
      </c>
      <c r="BU48" s="9">
        <v>0</v>
      </c>
      <c r="BV48" s="8">
        <v>6544</v>
      </c>
      <c r="BW48" s="8">
        <v>10948</v>
      </c>
      <c r="BX48" s="8">
        <v>207394</v>
      </c>
      <c r="BY48" s="8">
        <v>0</v>
      </c>
      <c r="BZ48" s="8">
        <v>14108</v>
      </c>
      <c r="CA48" s="8">
        <v>200778</v>
      </c>
      <c r="CB48" s="8">
        <v>717905</v>
      </c>
      <c r="CC48" s="8">
        <v>0</v>
      </c>
      <c r="CD48" s="8">
        <v>59796</v>
      </c>
      <c r="CE48" s="8">
        <v>0</v>
      </c>
      <c r="CF48" s="8">
        <v>0</v>
      </c>
      <c r="CG48" s="8">
        <v>60938</v>
      </c>
      <c r="CH48" s="8">
        <v>200</v>
      </c>
      <c r="CI48" s="8">
        <v>717905</v>
      </c>
      <c r="CJ48" s="9">
        <v>0</v>
      </c>
      <c r="CK48" s="8">
        <v>3280</v>
      </c>
      <c r="CL48" s="9">
        <v>0</v>
      </c>
      <c r="CM48" s="9">
        <v>0</v>
      </c>
      <c r="CN48" s="9">
        <v>0</v>
      </c>
      <c r="CO48" s="8">
        <v>59796</v>
      </c>
      <c r="CP48" s="9">
        <v>0</v>
      </c>
      <c r="CQ48" s="9">
        <v>0</v>
      </c>
      <c r="CR48" s="8">
        <v>60938</v>
      </c>
      <c r="CS48" s="9">
        <v>0</v>
      </c>
      <c r="CT48" s="8">
        <v>200</v>
      </c>
      <c r="CU48" s="9">
        <v>0</v>
      </c>
      <c r="CV48" s="9">
        <v>0</v>
      </c>
      <c r="CW48" s="8">
        <v>0</v>
      </c>
      <c r="CX48" s="8" t="b">
        <v>0</v>
      </c>
      <c r="CY48" s="22">
        <v>0</v>
      </c>
      <c r="CZ48" s="18">
        <f t="shared" si="0"/>
        <v>2979059</v>
      </c>
      <c r="DA48" s="18">
        <f t="shared" si="1"/>
        <v>777701</v>
      </c>
      <c r="DB48" s="18">
        <v>0</v>
      </c>
      <c r="DC48" s="18">
        <f t="shared" si="2"/>
        <v>3756760</v>
      </c>
      <c r="DD48" s="18">
        <f t="shared" si="3"/>
        <v>3756760</v>
      </c>
      <c r="DE48" s="28">
        <f t="shared" si="4"/>
        <v>79.29862434651136</v>
      </c>
      <c r="DF48" s="18">
        <f t="shared" si="5"/>
        <v>474.99810342647618</v>
      </c>
    </row>
    <row r="49" spans="1:110" x14ac:dyDescent="0.3">
      <c r="A49" s="6">
        <v>2020</v>
      </c>
      <c r="B49" s="7" t="s">
        <v>99</v>
      </c>
      <c r="C49" s="7" t="s">
        <v>194</v>
      </c>
      <c r="D49" s="7" t="s">
        <v>195</v>
      </c>
      <c r="E49" s="8">
        <v>6961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77150</v>
      </c>
      <c r="O49" s="8">
        <v>0</v>
      </c>
      <c r="P49" s="8">
        <v>0</v>
      </c>
      <c r="Q49" s="8">
        <v>0</v>
      </c>
      <c r="R49" s="8">
        <v>469418</v>
      </c>
      <c r="S49" s="8">
        <v>240569</v>
      </c>
      <c r="T49" s="8">
        <v>0</v>
      </c>
      <c r="U49" s="8">
        <v>0</v>
      </c>
      <c r="V49" s="8">
        <v>9420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160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27580</v>
      </c>
      <c r="AY49" s="8">
        <v>0</v>
      </c>
      <c r="AZ49" s="8">
        <v>524798</v>
      </c>
      <c r="BA49" s="8">
        <v>0</v>
      </c>
      <c r="BB49" s="8">
        <v>717067</v>
      </c>
      <c r="BC49" s="8">
        <v>30370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146</v>
      </c>
      <c r="BJ49" s="8">
        <v>12376</v>
      </c>
      <c r="BK49" s="8">
        <v>4582</v>
      </c>
      <c r="BL49" s="8">
        <v>250</v>
      </c>
      <c r="BM49" s="8">
        <v>2598</v>
      </c>
      <c r="BN49" s="8">
        <v>0</v>
      </c>
      <c r="BO49" s="8">
        <v>0</v>
      </c>
      <c r="BP49" s="8">
        <v>0</v>
      </c>
      <c r="BQ49" s="8">
        <v>420</v>
      </c>
      <c r="BR49" s="8">
        <v>947</v>
      </c>
      <c r="BS49" s="8">
        <v>0</v>
      </c>
      <c r="BT49" s="8">
        <v>947</v>
      </c>
      <c r="BU49" s="9">
        <v>0</v>
      </c>
      <c r="BV49" s="8">
        <v>13623</v>
      </c>
      <c r="BW49" s="8">
        <v>31533</v>
      </c>
      <c r="BX49" s="8">
        <v>47400</v>
      </c>
      <c r="BY49" s="8">
        <v>0</v>
      </c>
      <c r="BZ49" s="8">
        <v>26583</v>
      </c>
      <c r="CA49" s="8">
        <v>137597</v>
      </c>
      <c r="CB49" s="8">
        <v>2804</v>
      </c>
      <c r="CC49" s="8">
        <v>0</v>
      </c>
      <c r="CD49" s="8">
        <v>120420</v>
      </c>
      <c r="CE49" s="8">
        <v>0</v>
      </c>
      <c r="CF49" s="8">
        <v>0</v>
      </c>
      <c r="CG49" s="8">
        <v>43319</v>
      </c>
      <c r="CH49" s="8">
        <v>0</v>
      </c>
      <c r="CI49" s="8">
        <v>754300</v>
      </c>
      <c r="CJ49" s="9">
        <v>0</v>
      </c>
      <c r="CK49" s="8">
        <v>2804</v>
      </c>
      <c r="CL49" s="9">
        <v>0</v>
      </c>
      <c r="CM49" s="9">
        <v>0</v>
      </c>
      <c r="CN49" s="9">
        <v>0</v>
      </c>
      <c r="CO49" s="8">
        <v>120420</v>
      </c>
      <c r="CP49" s="9">
        <v>0</v>
      </c>
      <c r="CQ49" s="8">
        <v>34392</v>
      </c>
      <c r="CR49" s="8">
        <v>8927</v>
      </c>
      <c r="CS49" s="9">
        <v>0</v>
      </c>
      <c r="CT49" s="9">
        <v>0</v>
      </c>
      <c r="CU49" s="9">
        <v>0</v>
      </c>
      <c r="CV49" s="9">
        <v>0</v>
      </c>
      <c r="CW49" s="8">
        <v>0</v>
      </c>
      <c r="CX49" s="8" t="b">
        <v>0</v>
      </c>
      <c r="CY49" s="22">
        <v>0</v>
      </c>
      <c r="CZ49" s="18">
        <f t="shared" si="0"/>
        <v>2383514</v>
      </c>
      <c r="DA49" s="18">
        <f t="shared" si="1"/>
        <v>909112</v>
      </c>
      <c r="DB49" s="18">
        <v>0</v>
      </c>
      <c r="DC49" s="18">
        <f t="shared" si="2"/>
        <v>3292626</v>
      </c>
      <c r="DD49" s="18">
        <f t="shared" si="3"/>
        <v>3292626</v>
      </c>
      <c r="DE49" s="28">
        <f t="shared" si="4"/>
        <v>72.389454496198482</v>
      </c>
      <c r="DF49" s="18">
        <f t="shared" si="5"/>
        <v>473.01048699899439</v>
      </c>
    </row>
    <row r="50" spans="1:110" x14ac:dyDescent="0.3">
      <c r="A50" s="6">
        <v>2020</v>
      </c>
      <c r="B50" s="7" t="s">
        <v>99</v>
      </c>
      <c r="C50" s="7" t="s">
        <v>196</v>
      </c>
      <c r="D50" s="7" t="s">
        <v>197</v>
      </c>
      <c r="E50" s="8">
        <v>13929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338620</v>
      </c>
      <c r="O50" s="8">
        <v>4050</v>
      </c>
      <c r="P50" s="8">
        <v>0</v>
      </c>
      <c r="Q50" s="8">
        <v>0</v>
      </c>
      <c r="R50" s="8">
        <v>844838</v>
      </c>
      <c r="S50" s="8">
        <v>682578</v>
      </c>
      <c r="T50" s="8">
        <v>0</v>
      </c>
      <c r="U50" s="8">
        <v>0</v>
      </c>
      <c r="V50" s="8">
        <v>10000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1294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46900</v>
      </c>
      <c r="AY50" s="8">
        <v>0</v>
      </c>
      <c r="AZ50" s="8">
        <v>979060</v>
      </c>
      <c r="BA50" s="8">
        <v>0</v>
      </c>
      <c r="BB50" s="8">
        <v>1198197</v>
      </c>
      <c r="BC50" s="8">
        <v>39925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390</v>
      </c>
      <c r="BJ50" s="8">
        <v>21520</v>
      </c>
      <c r="BK50" s="8">
        <v>7406</v>
      </c>
      <c r="BL50" s="8">
        <v>860</v>
      </c>
      <c r="BM50" s="8">
        <v>5262</v>
      </c>
      <c r="BN50" s="8">
        <v>0</v>
      </c>
      <c r="BO50" s="8">
        <v>0</v>
      </c>
      <c r="BP50" s="8">
        <v>0</v>
      </c>
      <c r="BQ50" s="8">
        <v>5128</v>
      </c>
      <c r="BR50" s="8">
        <v>3425</v>
      </c>
      <c r="BS50" s="8">
        <v>0</v>
      </c>
      <c r="BT50" s="8">
        <v>3425</v>
      </c>
      <c r="BU50" s="9">
        <v>0</v>
      </c>
      <c r="BV50" s="8">
        <v>19710</v>
      </c>
      <c r="BW50" s="8">
        <v>39890</v>
      </c>
      <c r="BX50" s="8">
        <v>149980</v>
      </c>
      <c r="BY50" s="8">
        <v>0</v>
      </c>
      <c r="BZ50" s="8">
        <v>55120</v>
      </c>
      <c r="CA50" s="8">
        <v>1210334</v>
      </c>
      <c r="CB50" s="8">
        <v>6781</v>
      </c>
      <c r="CC50" s="8">
        <v>0</v>
      </c>
      <c r="CD50" s="8">
        <v>266221</v>
      </c>
      <c r="CE50" s="8">
        <v>0</v>
      </c>
      <c r="CF50" s="8">
        <v>0</v>
      </c>
      <c r="CG50" s="8">
        <v>160290</v>
      </c>
      <c r="CH50" s="8">
        <v>4010</v>
      </c>
      <c r="CI50" s="8">
        <v>2119224</v>
      </c>
      <c r="CJ50" s="9">
        <v>0</v>
      </c>
      <c r="CK50" s="8">
        <v>6781</v>
      </c>
      <c r="CL50" s="9">
        <v>0</v>
      </c>
      <c r="CM50" s="9">
        <v>0</v>
      </c>
      <c r="CN50" s="9">
        <v>0</v>
      </c>
      <c r="CO50" s="8">
        <v>257611</v>
      </c>
      <c r="CP50" s="8">
        <v>8610</v>
      </c>
      <c r="CQ50" s="8">
        <v>130320</v>
      </c>
      <c r="CR50" s="8">
        <v>29970</v>
      </c>
      <c r="CS50" s="9">
        <v>0</v>
      </c>
      <c r="CT50" s="8">
        <v>4010</v>
      </c>
      <c r="CU50" s="9">
        <v>0</v>
      </c>
      <c r="CV50" s="9">
        <v>0</v>
      </c>
      <c r="CW50" s="8">
        <v>0</v>
      </c>
      <c r="CX50" s="8" t="b">
        <v>0</v>
      </c>
      <c r="CY50" s="22">
        <v>0</v>
      </c>
      <c r="CZ50" s="18">
        <f t="shared" si="0"/>
        <v>5703067</v>
      </c>
      <c r="DA50" s="18">
        <f t="shared" si="1"/>
        <v>2507155</v>
      </c>
      <c r="DB50" s="18">
        <v>0</v>
      </c>
      <c r="DC50" s="18">
        <f t="shared" si="2"/>
        <v>8210222</v>
      </c>
      <c r="DD50" s="18">
        <f t="shared" si="3"/>
        <v>8210222</v>
      </c>
      <c r="DE50" s="28">
        <f t="shared" si="4"/>
        <v>69.46300599423499</v>
      </c>
      <c r="DF50" s="18">
        <f t="shared" si="5"/>
        <v>589.43369947591361</v>
      </c>
    </row>
    <row r="51" spans="1:110" x14ac:dyDescent="0.3">
      <c r="A51" s="6">
        <v>2020</v>
      </c>
      <c r="B51" s="7" t="s">
        <v>99</v>
      </c>
      <c r="C51" s="7" t="s">
        <v>198</v>
      </c>
      <c r="D51" s="7" t="s">
        <v>199</v>
      </c>
      <c r="E51" s="8">
        <v>14969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519187</v>
      </c>
      <c r="O51" s="8">
        <v>9353</v>
      </c>
      <c r="P51" s="8">
        <v>0</v>
      </c>
      <c r="Q51" s="8">
        <v>0</v>
      </c>
      <c r="R51" s="8">
        <v>941653</v>
      </c>
      <c r="S51" s="8">
        <v>484835</v>
      </c>
      <c r="T51" s="8">
        <v>0</v>
      </c>
      <c r="U51" s="8">
        <v>0</v>
      </c>
      <c r="V51" s="8">
        <v>3019</v>
      </c>
      <c r="W51" s="8">
        <v>0</v>
      </c>
      <c r="X51" s="8">
        <v>0</v>
      </c>
      <c r="Y51" s="8">
        <v>37</v>
      </c>
      <c r="Z51" s="8">
        <v>0</v>
      </c>
      <c r="AA51" s="8">
        <v>0</v>
      </c>
      <c r="AB51" s="8">
        <v>0</v>
      </c>
      <c r="AC51" s="8">
        <v>1529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98499</v>
      </c>
      <c r="AY51" s="8">
        <v>0</v>
      </c>
      <c r="AZ51" s="8">
        <v>853178</v>
      </c>
      <c r="BA51" s="8">
        <v>0</v>
      </c>
      <c r="BB51" s="8">
        <v>1406247</v>
      </c>
      <c r="BC51" s="8">
        <v>56735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326</v>
      </c>
      <c r="BJ51" s="8">
        <v>13286</v>
      </c>
      <c r="BK51" s="8">
        <v>9851</v>
      </c>
      <c r="BL51" s="8">
        <v>1642</v>
      </c>
      <c r="BM51" s="8">
        <v>6096</v>
      </c>
      <c r="BN51" s="8">
        <v>0</v>
      </c>
      <c r="BO51" s="8">
        <v>0</v>
      </c>
      <c r="BP51" s="8">
        <v>0</v>
      </c>
      <c r="BQ51" s="8">
        <v>1458</v>
      </c>
      <c r="BR51" s="8">
        <v>5131</v>
      </c>
      <c r="BS51" s="8">
        <v>0</v>
      </c>
      <c r="BT51" s="8">
        <v>5131</v>
      </c>
      <c r="BU51" s="9">
        <v>0</v>
      </c>
      <c r="BV51" s="8">
        <v>13942</v>
      </c>
      <c r="BW51" s="8">
        <v>23330</v>
      </c>
      <c r="BX51" s="8">
        <v>296914</v>
      </c>
      <c r="BY51" s="8">
        <v>0</v>
      </c>
      <c r="BZ51" s="8">
        <v>33706</v>
      </c>
      <c r="CA51" s="8">
        <v>621551</v>
      </c>
      <c r="CB51" s="8">
        <v>1381353</v>
      </c>
      <c r="CC51" s="8">
        <v>0</v>
      </c>
      <c r="CD51" s="8">
        <v>52860</v>
      </c>
      <c r="CE51" s="8">
        <v>0</v>
      </c>
      <c r="CF51" s="8">
        <v>0</v>
      </c>
      <c r="CG51" s="8">
        <v>192848</v>
      </c>
      <c r="CH51" s="8">
        <v>0</v>
      </c>
      <c r="CI51" s="8">
        <v>1381353</v>
      </c>
      <c r="CJ51" s="9">
        <v>0</v>
      </c>
      <c r="CK51" s="8">
        <v>9505</v>
      </c>
      <c r="CL51" s="9">
        <v>0</v>
      </c>
      <c r="CM51" s="9">
        <v>0</v>
      </c>
      <c r="CN51" s="9">
        <v>0</v>
      </c>
      <c r="CO51" s="8">
        <v>52860</v>
      </c>
      <c r="CP51" s="9">
        <v>0</v>
      </c>
      <c r="CQ51" s="9">
        <v>0</v>
      </c>
      <c r="CR51" s="8">
        <v>192848</v>
      </c>
      <c r="CS51" s="9">
        <v>0</v>
      </c>
      <c r="CT51" s="9">
        <v>0</v>
      </c>
      <c r="CU51" s="9">
        <v>0</v>
      </c>
      <c r="CV51" s="9">
        <v>0</v>
      </c>
      <c r="CW51" s="8">
        <v>0</v>
      </c>
      <c r="CX51" s="8" t="b">
        <v>0</v>
      </c>
      <c r="CY51" s="22">
        <v>0</v>
      </c>
      <c r="CZ51" s="18">
        <f t="shared" si="0"/>
        <v>5594353</v>
      </c>
      <c r="DA51" s="18">
        <f t="shared" si="1"/>
        <v>1434213</v>
      </c>
      <c r="DB51" s="18">
        <v>0</v>
      </c>
      <c r="DC51" s="18">
        <f t="shared" si="2"/>
        <v>7028566</v>
      </c>
      <c r="DD51" s="18">
        <f t="shared" si="3"/>
        <v>7028566</v>
      </c>
      <c r="DE51" s="28">
        <f t="shared" si="4"/>
        <v>79.594514727470724</v>
      </c>
      <c r="DF51" s="18">
        <f t="shared" si="5"/>
        <v>469.54145233482529</v>
      </c>
    </row>
    <row r="52" spans="1:110" x14ac:dyDescent="0.3">
      <c r="A52" s="6">
        <v>2020</v>
      </c>
      <c r="B52" s="7" t="s">
        <v>99</v>
      </c>
      <c r="C52" s="7" t="s">
        <v>200</v>
      </c>
      <c r="D52" s="7" t="s">
        <v>201</v>
      </c>
      <c r="E52" s="8">
        <v>12261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220</v>
      </c>
      <c r="L52" s="8">
        <v>0</v>
      </c>
      <c r="M52" s="8">
        <v>0</v>
      </c>
      <c r="N52" s="8">
        <v>214352</v>
      </c>
      <c r="O52" s="8">
        <v>421479</v>
      </c>
      <c r="P52" s="8">
        <v>305</v>
      </c>
      <c r="Q52" s="8">
        <v>58120</v>
      </c>
      <c r="R52" s="8">
        <v>0</v>
      </c>
      <c r="S52" s="8">
        <v>411736</v>
      </c>
      <c r="T52" s="8">
        <v>205</v>
      </c>
      <c r="U52" s="8">
        <v>0</v>
      </c>
      <c r="V52" s="8">
        <v>6965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105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91586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80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426761</v>
      </c>
      <c r="BA52" s="8">
        <v>0</v>
      </c>
      <c r="BB52" s="8">
        <v>1074720</v>
      </c>
      <c r="BC52" s="8">
        <v>41112</v>
      </c>
      <c r="BD52" s="8">
        <v>0</v>
      </c>
      <c r="BE52" s="8">
        <v>182</v>
      </c>
      <c r="BF52" s="8">
        <v>43</v>
      </c>
      <c r="BG52" s="8">
        <v>60</v>
      </c>
      <c r="BH52" s="8">
        <v>374</v>
      </c>
      <c r="BI52" s="8">
        <v>364</v>
      </c>
      <c r="BJ52" s="8">
        <v>17360</v>
      </c>
      <c r="BK52" s="8">
        <v>3494</v>
      </c>
      <c r="BL52" s="8">
        <v>1087</v>
      </c>
      <c r="BM52" s="8">
        <v>10330</v>
      </c>
      <c r="BN52" s="8">
        <v>0</v>
      </c>
      <c r="BO52" s="8">
        <v>272</v>
      </c>
      <c r="BP52" s="8">
        <v>653</v>
      </c>
      <c r="BQ52" s="8">
        <v>0</v>
      </c>
      <c r="BR52" s="8">
        <v>3867</v>
      </c>
      <c r="BS52" s="8">
        <v>0</v>
      </c>
      <c r="BT52" s="8">
        <v>4749</v>
      </c>
      <c r="BU52" s="9">
        <v>0</v>
      </c>
      <c r="BV52" s="8">
        <v>15788</v>
      </c>
      <c r="BW52" s="8">
        <v>47206</v>
      </c>
      <c r="BX52" s="8">
        <v>178777</v>
      </c>
      <c r="BY52" s="8">
        <v>0</v>
      </c>
      <c r="BZ52" s="8">
        <v>54429</v>
      </c>
      <c r="CA52" s="8">
        <v>852824</v>
      </c>
      <c r="CB52" s="8">
        <v>1287210</v>
      </c>
      <c r="CC52" s="8">
        <v>0</v>
      </c>
      <c r="CD52" s="8">
        <v>212950</v>
      </c>
      <c r="CE52" s="8">
        <v>0</v>
      </c>
      <c r="CF52" s="8">
        <v>0</v>
      </c>
      <c r="CG52" s="8">
        <v>109463</v>
      </c>
      <c r="CH52" s="8">
        <v>1240</v>
      </c>
      <c r="CI52" s="8">
        <v>1287210</v>
      </c>
      <c r="CJ52" s="9">
        <v>0</v>
      </c>
      <c r="CK52" s="8">
        <v>12877</v>
      </c>
      <c r="CL52" s="9">
        <v>0</v>
      </c>
      <c r="CM52" s="9">
        <v>0</v>
      </c>
      <c r="CN52" s="9">
        <v>0</v>
      </c>
      <c r="CO52" s="8">
        <v>199300</v>
      </c>
      <c r="CP52" s="8">
        <v>9586</v>
      </c>
      <c r="CQ52" s="8">
        <v>109463</v>
      </c>
      <c r="CR52" s="9">
        <v>0</v>
      </c>
      <c r="CS52" s="9">
        <v>0</v>
      </c>
      <c r="CT52" s="8">
        <v>1240</v>
      </c>
      <c r="CU52" s="9">
        <v>0</v>
      </c>
      <c r="CV52" s="9">
        <v>0</v>
      </c>
      <c r="CW52" s="8">
        <v>102900</v>
      </c>
      <c r="CX52" s="8" t="b">
        <v>1</v>
      </c>
      <c r="CY52" s="8">
        <v>102900</v>
      </c>
      <c r="CZ52" s="18">
        <f t="shared" si="0"/>
        <v>3945244</v>
      </c>
      <c r="DA52" s="18">
        <f t="shared" si="1"/>
        <v>1595973</v>
      </c>
      <c r="DB52" s="8">
        <v>102900</v>
      </c>
      <c r="DC52" s="18">
        <f t="shared" si="2"/>
        <v>5644117</v>
      </c>
      <c r="DD52" s="18">
        <f t="shared" si="3"/>
        <v>5541217</v>
      </c>
      <c r="DE52" s="28">
        <f t="shared" si="4"/>
        <v>71.723247409647968</v>
      </c>
      <c r="DF52" s="18">
        <f t="shared" si="5"/>
        <v>451.93842264089392</v>
      </c>
    </row>
    <row r="53" spans="1:110" x14ac:dyDescent="0.3">
      <c r="A53" s="6">
        <v>2020</v>
      </c>
      <c r="B53" s="7" t="s">
        <v>99</v>
      </c>
      <c r="C53" s="7" t="s">
        <v>202</v>
      </c>
      <c r="D53" s="7" t="s">
        <v>203</v>
      </c>
      <c r="E53" s="8">
        <v>5226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176</v>
      </c>
      <c r="L53" s="8">
        <v>0</v>
      </c>
      <c r="M53" s="8">
        <v>0</v>
      </c>
      <c r="N53" s="8">
        <v>91080</v>
      </c>
      <c r="O53" s="8">
        <v>167830</v>
      </c>
      <c r="P53" s="8">
        <v>0</v>
      </c>
      <c r="Q53" s="8">
        <v>27510</v>
      </c>
      <c r="R53" s="8">
        <v>0</v>
      </c>
      <c r="S53" s="8">
        <v>194220</v>
      </c>
      <c r="T53" s="8">
        <v>0</v>
      </c>
      <c r="U53" s="8">
        <v>0</v>
      </c>
      <c r="V53" s="8">
        <v>6420</v>
      </c>
      <c r="W53" s="8">
        <v>3000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3620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3620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93980</v>
      </c>
      <c r="AY53" s="8">
        <v>0</v>
      </c>
      <c r="AZ53" s="8">
        <v>165380</v>
      </c>
      <c r="BA53" s="8">
        <v>0</v>
      </c>
      <c r="BB53" s="8">
        <v>382610</v>
      </c>
      <c r="BC53" s="8">
        <v>14120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150</v>
      </c>
      <c r="BJ53" s="8">
        <v>10920</v>
      </c>
      <c r="BK53" s="8">
        <v>2840</v>
      </c>
      <c r="BL53" s="8">
        <v>500</v>
      </c>
      <c r="BM53" s="8">
        <v>0</v>
      </c>
      <c r="BN53" s="8">
        <v>0</v>
      </c>
      <c r="BO53" s="8">
        <v>0</v>
      </c>
      <c r="BP53" s="8">
        <v>0</v>
      </c>
      <c r="BQ53" s="8">
        <v>250</v>
      </c>
      <c r="BR53" s="8">
        <v>811</v>
      </c>
      <c r="BS53" s="8">
        <v>0</v>
      </c>
      <c r="BT53" s="8">
        <v>811</v>
      </c>
      <c r="BU53" s="9">
        <v>0</v>
      </c>
      <c r="BV53" s="8">
        <v>8260</v>
      </c>
      <c r="BW53" s="8">
        <v>23030</v>
      </c>
      <c r="BX53" s="8">
        <v>75560</v>
      </c>
      <c r="BY53" s="8">
        <v>52610</v>
      </c>
      <c r="BZ53" s="8">
        <v>59170</v>
      </c>
      <c r="CA53" s="8">
        <v>201240</v>
      </c>
      <c r="CB53" s="8">
        <v>348820</v>
      </c>
      <c r="CC53" s="8">
        <v>0</v>
      </c>
      <c r="CD53" s="8">
        <v>28640</v>
      </c>
      <c r="CE53" s="8">
        <v>0</v>
      </c>
      <c r="CF53" s="8">
        <v>0</v>
      </c>
      <c r="CG53" s="8">
        <v>65410</v>
      </c>
      <c r="CH53" s="8">
        <v>860</v>
      </c>
      <c r="CI53" s="8">
        <v>348820</v>
      </c>
      <c r="CJ53" s="9">
        <v>0</v>
      </c>
      <c r="CK53" s="8">
        <v>570</v>
      </c>
      <c r="CL53" s="9">
        <v>0</v>
      </c>
      <c r="CM53" s="9">
        <v>0</v>
      </c>
      <c r="CN53" s="9">
        <v>0</v>
      </c>
      <c r="CO53" s="8">
        <v>28640</v>
      </c>
      <c r="CP53" s="9">
        <v>0</v>
      </c>
      <c r="CQ53" s="9">
        <v>0</v>
      </c>
      <c r="CR53" s="8">
        <v>65410</v>
      </c>
      <c r="CS53" s="8">
        <v>860</v>
      </c>
      <c r="CT53" s="9">
        <v>0</v>
      </c>
      <c r="CU53" s="9">
        <v>0</v>
      </c>
      <c r="CV53" s="9">
        <v>0</v>
      </c>
      <c r="CW53" s="8">
        <v>168300</v>
      </c>
      <c r="CX53" s="8" t="b">
        <v>1</v>
      </c>
      <c r="CY53" s="22">
        <v>168300</v>
      </c>
      <c r="CZ53" s="18">
        <f t="shared" si="0"/>
        <v>1644077</v>
      </c>
      <c r="DA53" s="18">
        <f t="shared" si="1"/>
        <v>378320</v>
      </c>
      <c r="DB53" s="18">
        <v>168300</v>
      </c>
      <c r="DC53" s="18">
        <f t="shared" si="2"/>
        <v>2190697</v>
      </c>
      <c r="DD53" s="18">
        <f t="shared" si="3"/>
        <v>2022397</v>
      </c>
      <c r="DE53" s="28">
        <f t="shared" si="4"/>
        <v>82.73061039477389</v>
      </c>
      <c r="DF53" s="18">
        <f t="shared" si="5"/>
        <v>386.9875621890547</v>
      </c>
    </row>
    <row r="54" spans="1:110" x14ac:dyDescent="0.3">
      <c r="A54" s="6">
        <v>2020</v>
      </c>
      <c r="B54" s="7" t="s">
        <v>99</v>
      </c>
      <c r="C54" s="7" t="s">
        <v>204</v>
      </c>
      <c r="D54" s="7" t="s">
        <v>205</v>
      </c>
      <c r="E54" s="8">
        <v>4883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82327</v>
      </c>
      <c r="O54" s="8">
        <v>35640</v>
      </c>
      <c r="P54" s="8">
        <v>0</v>
      </c>
      <c r="Q54" s="8">
        <v>3577</v>
      </c>
      <c r="R54" s="8">
        <v>326906</v>
      </c>
      <c r="S54" s="8">
        <v>190825</v>
      </c>
      <c r="T54" s="8">
        <v>0</v>
      </c>
      <c r="U54" s="8">
        <v>0</v>
      </c>
      <c r="V54" s="8">
        <v>2473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30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15040</v>
      </c>
      <c r="AY54" s="8">
        <v>0</v>
      </c>
      <c r="AZ54" s="8">
        <v>403497</v>
      </c>
      <c r="BA54" s="8">
        <v>0</v>
      </c>
      <c r="BB54" s="8">
        <v>555294</v>
      </c>
      <c r="BC54" s="8">
        <v>12195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122</v>
      </c>
      <c r="BJ54" s="8">
        <v>5728</v>
      </c>
      <c r="BK54" s="8">
        <v>3157</v>
      </c>
      <c r="BL54" s="8">
        <v>248</v>
      </c>
      <c r="BM54" s="8">
        <v>1281</v>
      </c>
      <c r="BN54" s="8">
        <v>0</v>
      </c>
      <c r="BO54" s="8">
        <v>0</v>
      </c>
      <c r="BP54" s="8">
        <v>0</v>
      </c>
      <c r="BQ54" s="8">
        <v>0</v>
      </c>
      <c r="BR54" s="8">
        <v>1062</v>
      </c>
      <c r="BS54" s="8">
        <v>0</v>
      </c>
      <c r="BT54" s="8">
        <v>1062</v>
      </c>
      <c r="BU54" s="9">
        <v>0</v>
      </c>
      <c r="BV54" s="8">
        <v>8503</v>
      </c>
      <c r="BW54" s="8">
        <v>9861</v>
      </c>
      <c r="BX54" s="8">
        <v>41776</v>
      </c>
      <c r="BY54" s="8">
        <v>0</v>
      </c>
      <c r="BZ54" s="8">
        <v>6557</v>
      </c>
      <c r="CA54" s="8">
        <v>280616</v>
      </c>
      <c r="CB54" s="8">
        <v>2002</v>
      </c>
      <c r="CC54" s="8">
        <v>0</v>
      </c>
      <c r="CD54" s="8">
        <v>0</v>
      </c>
      <c r="CE54" s="8">
        <v>0</v>
      </c>
      <c r="CF54" s="8">
        <v>0</v>
      </c>
      <c r="CG54" s="8">
        <v>48678</v>
      </c>
      <c r="CH54" s="8">
        <v>650</v>
      </c>
      <c r="CI54" s="8">
        <v>424856</v>
      </c>
      <c r="CJ54" s="9">
        <v>0</v>
      </c>
      <c r="CK54" s="8">
        <v>2002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8">
        <v>37430</v>
      </c>
      <c r="CR54" s="8">
        <v>11248</v>
      </c>
      <c r="CS54" s="9">
        <v>0</v>
      </c>
      <c r="CT54" s="8">
        <v>650</v>
      </c>
      <c r="CU54" s="9">
        <v>0</v>
      </c>
      <c r="CV54" s="9">
        <v>0</v>
      </c>
      <c r="CW54" s="8">
        <v>0</v>
      </c>
      <c r="CX54" s="8" t="b">
        <v>0</v>
      </c>
      <c r="CY54" s="22">
        <v>0</v>
      </c>
      <c r="CZ54" s="18">
        <f t="shared" si="0"/>
        <v>1997963</v>
      </c>
      <c r="DA54" s="18">
        <f t="shared" si="1"/>
        <v>462286</v>
      </c>
      <c r="DB54" s="18">
        <v>0</v>
      </c>
      <c r="DC54" s="18">
        <f t="shared" si="2"/>
        <v>2460249</v>
      </c>
      <c r="DD54" s="18">
        <f t="shared" si="3"/>
        <v>2460249</v>
      </c>
      <c r="DE54" s="28">
        <f t="shared" si="4"/>
        <v>81.209788114942839</v>
      </c>
      <c r="DF54" s="18">
        <f t="shared" si="5"/>
        <v>503.83964775752611</v>
      </c>
    </row>
    <row r="55" spans="1:110" x14ac:dyDescent="0.3">
      <c r="A55" s="6">
        <v>2020</v>
      </c>
      <c r="B55" s="7" t="s">
        <v>206</v>
      </c>
      <c r="C55" s="7" t="s">
        <v>207</v>
      </c>
      <c r="D55" s="7" t="s">
        <v>208</v>
      </c>
      <c r="E55" s="8">
        <v>4810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86</v>
      </c>
      <c r="L55" s="8">
        <v>0</v>
      </c>
      <c r="M55" s="8">
        <v>0</v>
      </c>
      <c r="N55" s="8">
        <v>7058</v>
      </c>
      <c r="O55" s="8">
        <v>138350</v>
      </c>
      <c r="P55" s="8">
        <v>0</v>
      </c>
      <c r="Q55" s="8">
        <v>0</v>
      </c>
      <c r="R55" s="8">
        <v>24490</v>
      </c>
      <c r="S55" s="8">
        <v>154500</v>
      </c>
      <c r="T55" s="8">
        <v>0</v>
      </c>
      <c r="U55" s="8">
        <v>0</v>
      </c>
      <c r="V55" s="8">
        <v>1751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2650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40617</v>
      </c>
      <c r="AY55" s="8">
        <v>0</v>
      </c>
      <c r="AZ55" s="8">
        <v>178330</v>
      </c>
      <c r="BA55" s="8">
        <v>0</v>
      </c>
      <c r="BB55" s="8">
        <v>459950</v>
      </c>
      <c r="BC55" s="8">
        <v>17795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101</v>
      </c>
      <c r="BJ55" s="8">
        <v>5477</v>
      </c>
      <c r="BK55" s="8">
        <v>848</v>
      </c>
      <c r="BL55" s="8">
        <v>462</v>
      </c>
      <c r="BM55" s="8">
        <v>1609</v>
      </c>
      <c r="BN55" s="8">
        <v>0</v>
      </c>
      <c r="BO55" s="8">
        <v>0</v>
      </c>
      <c r="BP55" s="8">
        <v>0</v>
      </c>
      <c r="BQ55" s="8">
        <v>310</v>
      </c>
      <c r="BR55" s="8">
        <v>1678</v>
      </c>
      <c r="BS55" s="8">
        <v>0</v>
      </c>
      <c r="BT55" s="8">
        <v>2117</v>
      </c>
      <c r="BU55" s="9">
        <v>0</v>
      </c>
      <c r="BV55" s="8">
        <v>5926</v>
      </c>
      <c r="BW55" s="8">
        <v>13761</v>
      </c>
      <c r="BX55" s="8">
        <v>52641</v>
      </c>
      <c r="BY55" s="8">
        <v>0</v>
      </c>
      <c r="BZ55" s="8">
        <v>17239</v>
      </c>
      <c r="CA55" s="8">
        <v>99558</v>
      </c>
      <c r="CB55" s="8">
        <v>384170</v>
      </c>
      <c r="CC55" s="8">
        <v>0</v>
      </c>
      <c r="CD55" s="8">
        <v>25440</v>
      </c>
      <c r="CE55" s="8">
        <v>0</v>
      </c>
      <c r="CF55" s="8">
        <v>0</v>
      </c>
      <c r="CG55" s="8">
        <v>47710</v>
      </c>
      <c r="CH55" s="8">
        <v>0</v>
      </c>
      <c r="CI55" s="8">
        <v>384170</v>
      </c>
      <c r="CJ55" s="9">
        <v>0</v>
      </c>
      <c r="CK55" s="8">
        <v>831</v>
      </c>
      <c r="CL55" s="9">
        <v>0</v>
      </c>
      <c r="CM55" s="9">
        <v>0</v>
      </c>
      <c r="CN55" s="9">
        <v>0</v>
      </c>
      <c r="CO55" s="9">
        <v>0</v>
      </c>
      <c r="CP55" s="8">
        <v>25440</v>
      </c>
      <c r="CQ55" s="9">
        <v>0</v>
      </c>
      <c r="CR55" s="8">
        <v>47710</v>
      </c>
      <c r="CS55" s="9">
        <v>0</v>
      </c>
      <c r="CT55" s="9">
        <v>0</v>
      </c>
      <c r="CU55" s="9">
        <v>0</v>
      </c>
      <c r="CV55" s="9">
        <v>0</v>
      </c>
      <c r="CW55" s="8">
        <v>27750</v>
      </c>
      <c r="CX55" s="8" t="b">
        <v>1</v>
      </c>
      <c r="CY55" s="8">
        <v>27750</v>
      </c>
      <c r="CZ55" s="18">
        <f t="shared" si="0"/>
        <v>1296126</v>
      </c>
      <c r="DA55" s="18">
        <f t="shared" si="1"/>
        <v>384170</v>
      </c>
      <c r="DB55" s="8">
        <v>27750</v>
      </c>
      <c r="DC55" s="18">
        <f t="shared" si="2"/>
        <v>1708046</v>
      </c>
      <c r="DD55" s="18">
        <f t="shared" si="3"/>
        <v>1680296</v>
      </c>
      <c r="DE55" s="28">
        <f t="shared" si="4"/>
        <v>77.508216991814038</v>
      </c>
      <c r="DF55" s="18">
        <f t="shared" si="5"/>
        <v>349.33388773388771</v>
      </c>
    </row>
    <row r="56" spans="1:110" x14ac:dyDescent="0.3">
      <c r="A56" s="47">
        <v>2020</v>
      </c>
      <c r="B56" s="48" t="s">
        <v>206</v>
      </c>
      <c r="C56" s="48" t="s">
        <v>209</v>
      </c>
      <c r="D56" s="48" t="s">
        <v>210</v>
      </c>
      <c r="E56" s="49">
        <v>99077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1230</v>
      </c>
      <c r="L56" s="49">
        <v>0</v>
      </c>
      <c r="M56" s="49">
        <v>0</v>
      </c>
      <c r="N56" s="49">
        <v>671020</v>
      </c>
      <c r="O56" s="49">
        <v>2924120</v>
      </c>
      <c r="P56" s="49">
        <v>144090</v>
      </c>
      <c r="Q56" s="49">
        <v>0</v>
      </c>
      <c r="R56" s="49">
        <v>1820</v>
      </c>
      <c r="S56" s="49">
        <v>0</v>
      </c>
      <c r="T56" s="49">
        <v>0</v>
      </c>
      <c r="U56" s="49">
        <v>840</v>
      </c>
      <c r="V56" s="49">
        <v>38080</v>
      </c>
      <c r="W56" s="49">
        <v>0</v>
      </c>
      <c r="X56" s="49">
        <v>0</v>
      </c>
      <c r="Y56" s="49">
        <v>0</v>
      </c>
      <c r="Z56" s="49">
        <v>500</v>
      </c>
      <c r="AA56" s="49">
        <v>1170</v>
      </c>
      <c r="AB56" s="49">
        <v>23090</v>
      </c>
      <c r="AC56" s="49">
        <v>5168</v>
      </c>
      <c r="AD56" s="49">
        <v>0</v>
      </c>
      <c r="AE56" s="49">
        <v>0</v>
      </c>
      <c r="AF56" s="49">
        <v>0</v>
      </c>
      <c r="AG56" s="49">
        <v>0</v>
      </c>
      <c r="AH56" s="49">
        <v>0</v>
      </c>
      <c r="AI56" s="49">
        <v>0</v>
      </c>
      <c r="AJ56" s="49">
        <v>0</v>
      </c>
      <c r="AK56" s="49">
        <v>0</v>
      </c>
      <c r="AL56" s="49">
        <v>42000</v>
      </c>
      <c r="AM56" s="49">
        <v>2980</v>
      </c>
      <c r="AN56" s="49">
        <v>0</v>
      </c>
      <c r="AO56" s="49">
        <v>0</v>
      </c>
      <c r="AP56" s="49">
        <v>0</v>
      </c>
      <c r="AQ56" s="49">
        <v>0</v>
      </c>
      <c r="AR56" s="49">
        <v>3821</v>
      </c>
      <c r="AS56" s="49">
        <v>0</v>
      </c>
      <c r="AT56" s="49">
        <v>0</v>
      </c>
      <c r="AU56" s="49">
        <v>9770</v>
      </c>
      <c r="AV56" s="49">
        <v>907</v>
      </c>
      <c r="AW56" s="49">
        <v>21200</v>
      </c>
      <c r="AX56" s="49">
        <v>567110</v>
      </c>
      <c r="AY56" s="49">
        <v>126</v>
      </c>
      <c r="AZ56" s="49">
        <v>6053468</v>
      </c>
      <c r="BA56" s="49">
        <v>4299900</v>
      </c>
      <c r="BB56" s="49">
        <v>8790390</v>
      </c>
      <c r="BC56" s="49">
        <v>295150</v>
      </c>
      <c r="BD56" s="49">
        <v>0</v>
      </c>
      <c r="BE56" s="49">
        <v>479</v>
      </c>
      <c r="BF56" s="49">
        <v>564</v>
      </c>
      <c r="BG56" s="49">
        <v>0</v>
      </c>
      <c r="BH56" s="49">
        <v>618</v>
      </c>
      <c r="BI56" s="49">
        <v>1550</v>
      </c>
      <c r="BJ56" s="49">
        <v>87340</v>
      </c>
      <c r="BK56" s="49">
        <v>38005</v>
      </c>
      <c r="BL56" s="49">
        <v>3050</v>
      </c>
      <c r="BM56" s="49">
        <v>5098</v>
      </c>
      <c r="BN56" s="49">
        <v>14752</v>
      </c>
      <c r="BO56" s="49">
        <v>813</v>
      </c>
      <c r="BP56" s="49">
        <v>0</v>
      </c>
      <c r="BQ56" s="49">
        <v>10208</v>
      </c>
      <c r="BR56" s="49">
        <v>41865</v>
      </c>
      <c r="BS56" s="49">
        <v>0</v>
      </c>
      <c r="BT56" s="49">
        <v>41865</v>
      </c>
      <c r="BU56" s="9">
        <v>0</v>
      </c>
      <c r="BV56" s="49">
        <v>103410</v>
      </c>
      <c r="BW56" s="49">
        <v>177430</v>
      </c>
      <c r="BX56" s="49">
        <v>1149650</v>
      </c>
      <c r="BY56" s="49">
        <v>0</v>
      </c>
      <c r="BZ56" s="49">
        <v>203580</v>
      </c>
      <c r="CA56" s="49">
        <v>1109100</v>
      </c>
      <c r="CB56" s="49">
        <v>355860</v>
      </c>
      <c r="CC56" s="49">
        <v>0</v>
      </c>
      <c r="CD56" s="49">
        <v>1031800</v>
      </c>
      <c r="CE56" s="49">
        <v>0</v>
      </c>
      <c r="CF56" s="49">
        <v>48950</v>
      </c>
      <c r="CG56" s="49">
        <v>502650</v>
      </c>
      <c r="CH56" s="49">
        <v>7020</v>
      </c>
      <c r="CI56" s="49">
        <v>19615570</v>
      </c>
      <c r="CJ56" s="9">
        <v>0</v>
      </c>
      <c r="CK56" s="49">
        <v>26180</v>
      </c>
      <c r="CL56" s="9">
        <v>0</v>
      </c>
      <c r="CM56" s="49">
        <v>355860</v>
      </c>
      <c r="CN56" s="9">
        <v>0</v>
      </c>
      <c r="CO56" s="49">
        <v>0</v>
      </c>
      <c r="CP56" s="49">
        <v>1031800</v>
      </c>
      <c r="CQ56" s="9">
        <v>0</v>
      </c>
      <c r="CR56" s="49">
        <v>502650</v>
      </c>
      <c r="CS56" s="49">
        <v>0</v>
      </c>
      <c r="CT56" s="9">
        <v>7020</v>
      </c>
      <c r="CU56" s="9">
        <v>0</v>
      </c>
      <c r="CV56" s="9">
        <v>0</v>
      </c>
      <c r="CW56" s="49">
        <v>201550</v>
      </c>
      <c r="CX56" s="49" t="b">
        <v>1</v>
      </c>
      <c r="CY56" s="50">
        <v>201550</v>
      </c>
      <c r="CZ56" s="51">
        <f t="shared" si="0"/>
        <v>28299108</v>
      </c>
      <c r="DA56" s="51">
        <f t="shared" si="1"/>
        <v>19615570</v>
      </c>
      <c r="DB56" s="51">
        <v>201550</v>
      </c>
      <c r="DC56" s="51">
        <f t="shared" si="2"/>
        <v>48116228</v>
      </c>
      <c r="DD56" s="51">
        <f t="shared" si="3"/>
        <v>47914678</v>
      </c>
      <c r="DE56" s="52">
        <f t="shared" si="4"/>
        <v>59.232943197459285</v>
      </c>
      <c r="DF56" s="51">
        <f t="shared" si="5"/>
        <v>483.61050496078809</v>
      </c>
    </row>
    <row r="57" spans="1:110" x14ac:dyDescent="0.3">
      <c r="A57" s="6">
        <v>2020</v>
      </c>
      <c r="B57" s="7" t="s">
        <v>206</v>
      </c>
      <c r="C57" s="7" t="s">
        <v>211</v>
      </c>
      <c r="D57" s="7" t="s">
        <v>212</v>
      </c>
      <c r="E57" s="8">
        <v>4363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6</v>
      </c>
      <c r="R57" s="8">
        <v>156120</v>
      </c>
      <c r="S57" s="8">
        <v>157275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180197</v>
      </c>
      <c r="BA57" s="8">
        <v>0</v>
      </c>
      <c r="BB57" s="8">
        <v>252150</v>
      </c>
      <c r="BC57" s="8">
        <v>5253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397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240</v>
      </c>
      <c r="BR57" s="8">
        <v>0</v>
      </c>
      <c r="BS57" s="8">
        <v>168</v>
      </c>
      <c r="BT57" s="9">
        <v>0</v>
      </c>
      <c r="BU57" s="8">
        <v>168</v>
      </c>
      <c r="BV57" s="8">
        <v>0</v>
      </c>
      <c r="BW57" s="8">
        <v>0</v>
      </c>
      <c r="BX57" s="8">
        <v>20130</v>
      </c>
      <c r="BY57" s="8">
        <v>158</v>
      </c>
      <c r="BZ57" s="8">
        <v>1459</v>
      </c>
      <c r="CA57" s="8">
        <v>7125</v>
      </c>
      <c r="CB57" s="8">
        <v>527400</v>
      </c>
      <c r="CC57" s="8">
        <v>0</v>
      </c>
      <c r="CD57" s="8">
        <v>0</v>
      </c>
      <c r="CE57" s="8">
        <v>0</v>
      </c>
      <c r="CF57" s="8">
        <v>0</v>
      </c>
      <c r="CG57" s="8">
        <v>17683</v>
      </c>
      <c r="CH57" s="8">
        <v>1240</v>
      </c>
      <c r="CI57" s="8">
        <v>527400</v>
      </c>
      <c r="CJ57" s="9">
        <v>0</v>
      </c>
      <c r="CK57" s="8">
        <v>11650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8">
        <v>17683</v>
      </c>
      <c r="CS57" s="9">
        <v>0</v>
      </c>
      <c r="CT57" s="8">
        <v>1240</v>
      </c>
      <c r="CU57" s="9">
        <v>0</v>
      </c>
      <c r="CV57" s="9">
        <v>0</v>
      </c>
      <c r="CW57" s="8">
        <v>253200</v>
      </c>
      <c r="CX57" s="8" t="b">
        <v>1</v>
      </c>
      <c r="CY57" s="22">
        <v>253200</v>
      </c>
      <c r="CZ57" s="18">
        <f t="shared" si="0"/>
        <v>798361</v>
      </c>
      <c r="DA57" s="18">
        <f t="shared" si="1"/>
        <v>527400</v>
      </c>
      <c r="DB57" s="18">
        <v>253200</v>
      </c>
      <c r="DC57" s="18">
        <f t="shared" si="2"/>
        <v>1578961</v>
      </c>
      <c r="DD57" s="18">
        <f t="shared" si="3"/>
        <v>1325761</v>
      </c>
      <c r="DE57" s="28">
        <f t="shared" si="4"/>
        <v>66.598288368110431</v>
      </c>
      <c r="DF57" s="18">
        <f t="shared" si="5"/>
        <v>303.86454274581712</v>
      </c>
    </row>
    <row r="58" spans="1:110" x14ac:dyDescent="0.3">
      <c r="A58" s="6">
        <v>2020</v>
      </c>
      <c r="B58" s="7" t="s">
        <v>206</v>
      </c>
      <c r="C58" s="7" t="s">
        <v>213</v>
      </c>
      <c r="D58" s="7" t="s">
        <v>214</v>
      </c>
      <c r="E58" s="8">
        <v>1303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52850</v>
      </c>
      <c r="S58" s="8">
        <v>43274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2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75121</v>
      </c>
      <c r="BA58" s="8">
        <v>0</v>
      </c>
      <c r="BB58" s="8">
        <v>115320</v>
      </c>
      <c r="BC58" s="8">
        <v>4435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618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173</v>
      </c>
      <c r="BR58" s="8">
        <v>0</v>
      </c>
      <c r="BS58" s="8">
        <v>40</v>
      </c>
      <c r="BT58" s="9">
        <v>0</v>
      </c>
      <c r="BU58" s="8">
        <v>40</v>
      </c>
      <c r="BV58" s="8">
        <v>0</v>
      </c>
      <c r="BW58" s="8">
        <v>0</v>
      </c>
      <c r="BX58" s="8">
        <v>10607</v>
      </c>
      <c r="BY58" s="8">
        <v>51</v>
      </c>
      <c r="BZ58" s="8">
        <v>133</v>
      </c>
      <c r="CA58" s="8">
        <v>5181</v>
      </c>
      <c r="CB58" s="8">
        <v>159450</v>
      </c>
      <c r="CC58" s="8">
        <v>0</v>
      </c>
      <c r="CD58" s="8">
        <v>0</v>
      </c>
      <c r="CE58" s="8">
        <v>0</v>
      </c>
      <c r="CF58" s="8">
        <v>0</v>
      </c>
      <c r="CG58" s="8">
        <v>5064</v>
      </c>
      <c r="CH58" s="8">
        <v>880</v>
      </c>
      <c r="CI58" s="8">
        <v>159450</v>
      </c>
      <c r="CJ58" s="9">
        <v>0</v>
      </c>
      <c r="CK58" s="8">
        <v>290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8">
        <v>5064</v>
      </c>
      <c r="CS58" s="9">
        <v>0</v>
      </c>
      <c r="CT58" s="8">
        <v>880</v>
      </c>
      <c r="CU58" s="9">
        <v>0</v>
      </c>
      <c r="CV58" s="9">
        <v>0</v>
      </c>
      <c r="CW58" s="8">
        <v>16000</v>
      </c>
      <c r="CX58" s="8" t="b">
        <v>1</v>
      </c>
      <c r="CY58" s="8">
        <v>16000</v>
      </c>
      <c r="CZ58" s="18">
        <f t="shared" si="0"/>
        <v>312869</v>
      </c>
      <c r="DA58" s="18">
        <f t="shared" si="1"/>
        <v>159450</v>
      </c>
      <c r="DB58" s="8">
        <v>16000</v>
      </c>
      <c r="DC58" s="18">
        <f t="shared" si="2"/>
        <v>488319</v>
      </c>
      <c r="DD58" s="18">
        <f t="shared" si="3"/>
        <v>472319</v>
      </c>
      <c r="DE58" s="28">
        <f t="shared" si="4"/>
        <v>67.347164456021574</v>
      </c>
      <c r="DF58" s="18">
        <f t="shared" si="5"/>
        <v>362.48580199539526</v>
      </c>
    </row>
    <row r="59" spans="1:110" x14ac:dyDescent="0.3">
      <c r="A59" s="6">
        <v>2020</v>
      </c>
      <c r="B59" s="7" t="s">
        <v>206</v>
      </c>
      <c r="C59" s="7" t="s">
        <v>215</v>
      </c>
      <c r="D59" s="7" t="s">
        <v>216</v>
      </c>
      <c r="E59" s="8">
        <v>2155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38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70320</v>
      </c>
      <c r="S59" s="8">
        <v>69647</v>
      </c>
      <c r="T59" s="8">
        <v>0</v>
      </c>
      <c r="U59" s="8">
        <v>23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92112</v>
      </c>
      <c r="BA59" s="8">
        <v>0</v>
      </c>
      <c r="BB59" s="8">
        <v>148680</v>
      </c>
      <c r="BC59" s="8">
        <v>2570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4597</v>
      </c>
      <c r="BK59" s="8">
        <v>861</v>
      </c>
      <c r="BL59" s="8">
        <v>295</v>
      </c>
      <c r="BM59" s="8">
        <v>0</v>
      </c>
      <c r="BN59" s="8">
        <v>0</v>
      </c>
      <c r="BO59" s="8">
        <v>0</v>
      </c>
      <c r="BP59" s="8">
        <v>0</v>
      </c>
      <c r="BQ59" s="8">
        <v>137</v>
      </c>
      <c r="BR59" s="8">
        <v>550</v>
      </c>
      <c r="BS59" s="8">
        <v>201</v>
      </c>
      <c r="BT59" s="8">
        <v>550</v>
      </c>
      <c r="BU59" s="8">
        <v>201</v>
      </c>
      <c r="BV59" s="8">
        <v>5014</v>
      </c>
      <c r="BW59" s="8">
        <v>9843</v>
      </c>
      <c r="BX59" s="8">
        <v>22527</v>
      </c>
      <c r="BY59" s="8">
        <v>5775</v>
      </c>
      <c r="BZ59" s="8">
        <v>8062</v>
      </c>
      <c r="CA59" s="8">
        <v>31058</v>
      </c>
      <c r="CB59" s="8">
        <v>900</v>
      </c>
      <c r="CC59" s="8">
        <v>0</v>
      </c>
      <c r="CD59" s="8">
        <v>17420</v>
      </c>
      <c r="CE59" s="8">
        <v>0</v>
      </c>
      <c r="CF59" s="8">
        <v>0</v>
      </c>
      <c r="CG59" s="8">
        <v>15397</v>
      </c>
      <c r="CH59" s="8">
        <v>0</v>
      </c>
      <c r="CI59" s="8">
        <v>240470</v>
      </c>
      <c r="CJ59" s="9">
        <v>0</v>
      </c>
      <c r="CK59" s="8">
        <v>900</v>
      </c>
      <c r="CL59" s="9">
        <v>0</v>
      </c>
      <c r="CM59" s="9">
        <v>0</v>
      </c>
      <c r="CN59" s="9">
        <v>0</v>
      </c>
      <c r="CO59" s="9">
        <v>0</v>
      </c>
      <c r="CP59" s="8">
        <v>17420</v>
      </c>
      <c r="CQ59" s="9">
        <v>0</v>
      </c>
      <c r="CR59" s="8">
        <v>15397</v>
      </c>
      <c r="CS59" s="9">
        <v>0</v>
      </c>
      <c r="CT59" s="9">
        <v>0</v>
      </c>
      <c r="CU59" s="9">
        <v>0</v>
      </c>
      <c r="CV59" s="9">
        <v>0</v>
      </c>
      <c r="CW59" s="8">
        <v>46400</v>
      </c>
      <c r="CX59" s="8" t="b">
        <v>1</v>
      </c>
      <c r="CY59" s="22">
        <v>46400</v>
      </c>
      <c r="CZ59" s="18">
        <f t="shared" si="0"/>
        <v>505127</v>
      </c>
      <c r="DA59" s="18">
        <f t="shared" si="1"/>
        <v>240470</v>
      </c>
      <c r="DB59" s="18">
        <v>46400</v>
      </c>
      <c r="DC59" s="18">
        <f t="shared" si="2"/>
        <v>791997</v>
      </c>
      <c r="DD59" s="18">
        <f t="shared" si="3"/>
        <v>745597</v>
      </c>
      <c r="DE59" s="28">
        <f t="shared" si="4"/>
        <v>69.637511253199193</v>
      </c>
      <c r="DF59" s="18">
        <f t="shared" si="5"/>
        <v>345.98468677494202</v>
      </c>
    </row>
    <row r="60" spans="1:110" x14ac:dyDescent="0.3">
      <c r="A60" s="6">
        <v>2020</v>
      </c>
      <c r="B60" s="7" t="s">
        <v>206</v>
      </c>
      <c r="C60" s="7" t="s">
        <v>217</v>
      </c>
      <c r="D60" s="7" t="s">
        <v>218</v>
      </c>
      <c r="E60" s="8">
        <v>7242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269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395760</v>
      </c>
      <c r="S60" s="8">
        <v>258260</v>
      </c>
      <c r="T60" s="8">
        <v>0</v>
      </c>
      <c r="U60" s="8">
        <v>299</v>
      </c>
      <c r="V60" s="8">
        <v>2000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105520</v>
      </c>
      <c r="AY60" s="8">
        <v>0</v>
      </c>
      <c r="AZ60" s="8">
        <v>534960</v>
      </c>
      <c r="BA60" s="8">
        <v>0</v>
      </c>
      <c r="BB60" s="8">
        <v>805550</v>
      </c>
      <c r="BC60" s="8">
        <v>38125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250</v>
      </c>
      <c r="BJ60" s="8">
        <v>7340</v>
      </c>
      <c r="BK60" s="8">
        <v>3720</v>
      </c>
      <c r="BL60" s="8">
        <v>730</v>
      </c>
      <c r="BM60" s="8">
        <v>3303</v>
      </c>
      <c r="BN60" s="8">
        <v>0</v>
      </c>
      <c r="BO60" s="8">
        <v>0</v>
      </c>
      <c r="BP60" s="8">
        <v>0</v>
      </c>
      <c r="BQ60" s="8">
        <v>1288</v>
      </c>
      <c r="BR60" s="8">
        <v>4078</v>
      </c>
      <c r="BS60" s="8">
        <v>1290</v>
      </c>
      <c r="BT60" s="8">
        <v>4078</v>
      </c>
      <c r="BU60" s="8">
        <v>1290</v>
      </c>
      <c r="BV60" s="8">
        <v>10710</v>
      </c>
      <c r="BW60" s="8">
        <v>26230</v>
      </c>
      <c r="BX60" s="8">
        <v>94080</v>
      </c>
      <c r="BY60" s="8">
        <v>17110</v>
      </c>
      <c r="BZ60" s="8">
        <v>43900</v>
      </c>
      <c r="CA60" s="8">
        <v>404990</v>
      </c>
      <c r="CB60" s="8">
        <v>460340</v>
      </c>
      <c r="CC60" s="8">
        <v>0</v>
      </c>
      <c r="CD60" s="8">
        <v>54240</v>
      </c>
      <c r="CE60" s="8">
        <v>0</v>
      </c>
      <c r="CF60" s="8">
        <v>0</v>
      </c>
      <c r="CG60" s="8">
        <v>45760</v>
      </c>
      <c r="CH60" s="8">
        <v>0</v>
      </c>
      <c r="CI60" s="8">
        <v>460340</v>
      </c>
      <c r="CJ60" s="9">
        <v>0</v>
      </c>
      <c r="CK60" s="8">
        <v>3080</v>
      </c>
      <c r="CL60" s="9">
        <v>0</v>
      </c>
      <c r="CM60" s="9">
        <v>0</v>
      </c>
      <c r="CN60" s="9">
        <v>0</v>
      </c>
      <c r="CO60" s="9">
        <v>0</v>
      </c>
      <c r="CP60" s="8">
        <v>54240</v>
      </c>
      <c r="CQ60" s="9">
        <v>0</v>
      </c>
      <c r="CR60" s="8">
        <v>45760</v>
      </c>
      <c r="CS60" s="9">
        <v>0</v>
      </c>
      <c r="CT60" s="9">
        <v>0</v>
      </c>
      <c r="CU60" s="9">
        <v>0</v>
      </c>
      <c r="CV60" s="9">
        <v>0</v>
      </c>
      <c r="CW60" s="8">
        <v>69100</v>
      </c>
      <c r="CX60" s="8" t="b">
        <v>1</v>
      </c>
      <c r="CY60" s="22">
        <v>69100</v>
      </c>
      <c r="CZ60" s="18">
        <f t="shared" si="0"/>
        <v>2859762</v>
      </c>
      <c r="DA60" s="18">
        <f t="shared" si="1"/>
        <v>460340</v>
      </c>
      <c r="DB60" s="18">
        <v>69100</v>
      </c>
      <c r="DC60" s="18">
        <f t="shared" si="2"/>
        <v>3389202</v>
      </c>
      <c r="DD60" s="18">
        <f t="shared" si="3"/>
        <v>3320102</v>
      </c>
      <c r="DE60" s="28">
        <f t="shared" si="4"/>
        <v>86.417451659712228</v>
      </c>
      <c r="DF60" s="18">
        <f t="shared" si="5"/>
        <v>458.45098039215685</v>
      </c>
    </row>
    <row r="61" spans="1:110" x14ac:dyDescent="0.3">
      <c r="A61" s="47">
        <v>2020</v>
      </c>
      <c r="B61" s="48" t="s">
        <v>206</v>
      </c>
      <c r="C61" s="48" t="s">
        <v>219</v>
      </c>
      <c r="D61" s="48" t="s">
        <v>220</v>
      </c>
      <c r="E61" s="49">
        <v>2550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50</v>
      </c>
      <c r="L61" s="49">
        <v>0</v>
      </c>
      <c r="M61" s="49">
        <v>0</v>
      </c>
      <c r="N61" s="49">
        <v>4602</v>
      </c>
      <c r="O61" s="49">
        <v>89730</v>
      </c>
      <c r="P61" s="49">
        <v>0</v>
      </c>
      <c r="Q61" s="49">
        <v>0</v>
      </c>
      <c r="R61" s="49">
        <v>9630</v>
      </c>
      <c r="S61" s="49">
        <v>89890</v>
      </c>
      <c r="T61" s="49">
        <v>0</v>
      </c>
      <c r="U61" s="49">
        <v>0</v>
      </c>
      <c r="V61" s="49">
        <v>1142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0</v>
      </c>
      <c r="AI61" s="49">
        <v>0</v>
      </c>
      <c r="AJ61" s="49">
        <v>0</v>
      </c>
      <c r="AK61" s="49">
        <v>0</v>
      </c>
      <c r="AL61" s="49">
        <v>0</v>
      </c>
      <c r="AM61" s="49">
        <v>0</v>
      </c>
      <c r="AN61" s="49">
        <v>0</v>
      </c>
      <c r="AO61" s="49">
        <v>0</v>
      </c>
      <c r="AP61" s="49">
        <v>0</v>
      </c>
      <c r="AQ61" s="49">
        <v>0</v>
      </c>
      <c r="AR61" s="49">
        <v>0</v>
      </c>
      <c r="AS61" s="49">
        <v>0</v>
      </c>
      <c r="AT61" s="49">
        <v>0</v>
      </c>
      <c r="AU61" s="49">
        <v>0</v>
      </c>
      <c r="AV61" s="49">
        <v>0</v>
      </c>
      <c r="AW61" s="49">
        <v>0</v>
      </c>
      <c r="AX61" s="49">
        <v>26486</v>
      </c>
      <c r="AY61" s="49">
        <v>0</v>
      </c>
      <c r="AZ61" s="49">
        <v>136550</v>
      </c>
      <c r="BA61" s="49">
        <v>0</v>
      </c>
      <c r="BB61" s="49">
        <v>234840</v>
      </c>
      <c r="BC61" s="49">
        <v>12345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65</v>
      </c>
      <c r="BJ61" s="49">
        <v>3573</v>
      </c>
      <c r="BK61" s="49">
        <v>553</v>
      </c>
      <c r="BL61" s="49">
        <v>302</v>
      </c>
      <c r="BM61" s="49">
        <v>1048</v>
      </c>
      <c r="BN61" s="49">
        <v>0</v>
      </c>
      <c r="BO61" s="49">
        <v>0</v>
      </c>
      <c r="BP61" s="49">
        <v>0</v>
      </c>
      <c r="BQ61" s="49">
        <v>125</v>
      </c>
      <c r="BR61" s="49">
        <v>221</v>
      </c>
      <c r="BS61" s="49">
        <v>0</v>
      </c>
      <c r="BT61" s="49">
        <v>1315</v>
      </c>
      <c r="BU61" s="9">
        <v>0</v>
      </c>
      <c r="BV61" s="49">
        <v>3865</v>
      </c>
      <c r="BW61" s="49">
        <v>8975</v>
      </c>
      <c r="BX61" s="49">
        <v>34332</v>
      </c>
      <c r="BY61" s="49">
        <v>0</v>
      </c>
      <c r="BZ61" s="49">
        <v>11244</v>
      </c>
      <c r="CA61" s="49">
        <v>176984</v>
      </c>
      <c r="CB61" s="49">
        <v>709</v>
      </c>
      <c r="CC61" s="49">
        <v>0</v>
      </c>
      <c r="CD61" s="49">
        <v>21300</v>
      </c>
      <c r="CE61" s="49">
        <v>0</v>
      </c>
      <c r="CF61" s="49">
        <v>0</v>
      </c>
      <c r="CG61" s="49">
        <v>33210</v>
      </c>
      <c r="CH61" s="49">
        <v>0</v>
      </c>
      <c r="CI61" s="49">
        <v>273840</v>
      </c>
      <c r="CJ61" s="9">
        <v>0</v>
      </c>
      <c r="CK61" s="49">
        <v>709</v>
      </c>
      <c r="CL61" s="9">
        <v>0</v>
      </c>
      <c r="CM61" s="9">
        <v>0</v>
      </c>
      <c r="CN61" s="9">
        <v>0</v>
      </c>
      <c r="CO61" s="9">
        <v>0</v>
      </c>
      <c r="CP61" s="49">
        <v>21300</v>
      </c>
      <c r="CQ61" s="9">
        <v>0</v>
      </c>
      <c r="CR61" s="49">
        <v>33210</v>
      </c>
      <c r="CS61" s="9">
        <v>0</v>
      </c>
      <c r="CT61" s="9">
        <v>0</v>
      </c>
      <c r="CU61" s="9">
        <v>0</v>
      </c>
      <c r="CV61" s="9">
        <v>0</v>
      </c>
      <c r="CW61" s="49">
        <v>11250</v>
      </c>
      <c r="CX61" s="49" t="b">
        <v>0</v>
      </c>
      <c r="CY61" s="50">
        <v>0</v>
      </c>
      <c r="CZ61" s="51">
        <f t="shared" si="0"/>
        <v>902156</v>
      </c>
      <c r="DA61" s="51">
        <f t="shared" si="1"/>
        <v>273840</v>
      </c>
      <c r="DB61" s="51">
        <v>0</v>
      </c>
      <c r="DC61" s="51">
        <f t="shared" si="2"/>
        <v>1175996</v>
      </c>
      <c r="DD61" s="51">
        <f t="shared" si="3"/>
        <v>1175996</v>
      </c>
      <c r="DE61" s="52">
        <f t="shared" si="4"/>
        <v>76.714206510906507</v>
      </c>
      <c r="DF61" s="51">
        <f t="shared" si="5"/>
        <v>461.17490196078433</v>
      </c>
    </row>
    <row r="62" spans="1:110" x14ac:dyDescent="0.3">
      <c r="A62" s="47">
        <v>2020</v>
      </c>
      <c r="B62" s="48" t="s">
        <v>206</v>
      </c>
      <c r="C62" s="48" t="s">
        <v>221</v>
      </c>
      <c r="D62" s="48" t="s">
        <v>222</v>
      </c>
      <c r="E62" s="49">
        <v>5010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532</v>
      </c>
      <c r="N62" s="49">
        <v>24218</v>
      </c>
      <c r="O62" s="49">
        <v>119192</v>
      </c>
      <c r="P62" s="49">
        <v>0</v>
      </c>
      <c r="Q62" s="49">
        <v>0</v>
      </c>
      <c r="R62" s="49">
        <v>0</v>
      </c>
      <c r="S62" s="49">
        <v>150660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G62" s="49">
        <v>0</v>
      </c>
      <c r="AH62" s="49">
        <v>0</v>
      </c>
      <c r="AI62" s="49">
        <v>0</v>
      </c>
      <c r="AJ62" s="49">
        <v>0</v>
      </c>
      <c r="AK62" s="49">
        <v>27041</v>
      </c>
      <c r="AL62" s="49">
        <v>0</v>
      </c>
      <c r="AM62" s="49">
        <v>0</v>
      </c>
      <c r="AN62" s="49">
        <v>0</v>
      </c>
      <c r="AO62" s="49">
        <v>0</v>
      </c>
      <c r="AP62" s="49">
        <v>0</v>
      </c>
      <c r="AQ62" s="49">
        <v>0</v>
      </c>
      <c r="AR62" s="49">
        <v>0</v>
      </c>
      <c r="AS62" s="49">
        <v>0</v>
      </c>
      <c r="AT62" s="49">
        <v>0</v>
      </c>
      <c r="AU62" s="49">
        <v>0</v>
      </c>
      <c r="AV62" s="49">
        <v>0</v>
      </c>
      <c r="AW62" s="49">
        <v>0</v>
      </c>
      <c r="AX62" s="49">
        <v>0</v>
      </c>
      <c r="AY62" s="49">
        <v>0</v>
      </c>
      <c r="AZ62" s="49">
        <v>179146</v>
      </c>
      <c r="BA62" s="49">
        <v>0</v>
      </c>
      <c r="BB62" s="49">
        <v>370272</v>
      </c>
      <c r="BC62" s="49">
        <v>21845</v>
      </c>
      <c r="BD62" s="49">
        <v>0</v>
      </c>
      <c r="BE62" s="49">
        <v>0</v>
      </c>
      <c r="BF62" s="49">
        <v>0</v>
      </c>
      <c r="BG62" s="49">
        <v>0</v>
      </c>
      <c r="BH62" s="49">
        <v>0</v>
      </c>
      <c r="BI62" s="49">
        <v>228</v>
      </c>
      <c r="BJ62" s="49">
        <v>9659</v>
      </c>
      <c r="BK62" s="49">
        <v>2382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310</v>
      </c>
      <c r="BR62" s="49">
        <v>0</v>
      </c>
      <c r="BS62" s="49">
        <v>277</v>
      </c>
      <c r="BT62" s="9">
        <v>0</v>
      </c>
      <c r="BU62" s="49">
        <v>277</v>
      </c>
      <c r="BV62" s="49">
        <v>7545</v>
      </c>
      <c r="BW62" s="49">
        <v>22459</v>
      </c>
      <c r="BX62" s="49">
        <v>46059</v>
      </c>
      <c r="BY62" s="49">
        <v>9439</v>
      </c>
      <c r="BZ62" s="49">
        <v>25002</v>
      </c>
      <c r="CA62" s="49">
        <v>381685</v>
      </c>
      <c r="CB62" s="49">
        <v>2210</v>
      </c>
      <c r="CC62" s="49">
        <v>0</v>
      </c>
      <c r="CD62" s="49">
        <v>91923</v>
      </c>
      <c r="CE62" s="49">
        <v>0</v>
      </c>
      <c r="CF62" s="49">
        <v>0</v>
      </c>
      <c r="CG62" s="49">
        <v>32898</v>
      </c>
      <c r="CH62" s="49">
        <v>0</v>
      </c>
      <c r="CI62" s="49">
        <v>622393</v>
      </c>
      <c r="CJ62" s="9">
        <v>0</v>
      </c>
      <c r="CK62" s="49">
        <v>2210</v>
      </c>
      <c r="CL62" s="9">
        <v>0</v>
      </c>
      <c r="CM62" s="9">
        <v>0</v>
      </c>
      <c r="CN62" s="9">
        <v>0</v>
      </c>
      <c r="CO62" s="9">
        <v>0</v>
      </c>
      <c r="CP62" s="49">
        <v>91923</v>
      </c>
      <c r="CQ62" s="9">
        <v>0</v>
      </c>
      <c r="CR62" s="49">
        <v>32898</v>
      </c>
      <c r="CS62" s="9">
        <v>0</v>
      </c>
      <c r="CT62" s="9">
        <v>0</v>
      </c>
      <c r="CU62" s="9">
        <v>0</v>
      </c>
      <c r="CV62" s="9">
        <v>0</v>
      </c>
      <c r="CW62" s="49">
        <v>57660</v>
      </c>
      <c r="CX62" s="49" t="b">
        <v>1</v>
      </c>
      <c r="CY62" s="50">
        <v>57660</v>
      </c>
      <c r="CZ62" s="51">
        <f t="shared" si="0"/>
        <v>1522240</v>
      </c>
      <c r="DA62" s="51">
        <f t="shared" si="1"/>
        <v>622393</v>
      </c>
      <c r="DB62" s="50">
        <v>57660</v>
      </c>
      <c r="DC62" s="51">
        <f t="shared" si="2"/>
        <v>2202293</v>
      </c>
      <c r="DD62" s="51">
        <f t="shared" si="3"/>
        <v>2144633</v>
      </c>
      <c r="DE62" s="52">
        <f t="shared" si="4"/>
        <v>71.738864901264279</v>
      </c>
      <c r="DF62" s="51">
        <f t="shared" si="5"/>
        <v>428.0704590818363</v>
      </c>
    </row>
    <row r="63" spans="1:110" x14ac:dyDescent="0.3">
      <c r="A63" s="47">
        <v>2020</v>
      </c>
      <c r="B63" s="48" t="s">
        <v>206</v>
      </c>
      <c r="C63" s="48" t="s">
        <v>223</v>
      </c>
      <c r="D63" s="48" t="s">
        <v>224</v>
      </c>
      <c r="E63" s="49">
        <v>18306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474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845020</v>
      </c>
      <c r="S63" s="49">
        <v>688350</v>
      </c>
      <c r="T63" s="49">
        <v>0</v>
      </c>
      <c r="U63" s="49">
        <v>270</v>
      </c>
      <c r="V63" s="49">
        <v>7260</v>
      </c>
      <c r="W63" s="49">
        <v>0</v>
      </c>
      <c r="X63" s="4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49">
        <v>0</v>
      </c>
      <c r="AE63" s="49">
        <v>0</v>
      </c>
      <c r="AF63" s="49">
        <v>0</v>
      </c>
      <c r="AG63" s="49">
        <v>0</v>
      </c>
      <c r="AH63" s="49">
        <v>0</v>
      </c>
      <c r="AI63" s="49">
        <v>0</v>
      </c>
      <c r="AJ63" s="49">
        <v>0</v>
      </c>
      <c r="AK63" s="49">
        <v>0</v>
      </c>
      <c r="AL63" s="49">
        <v>0</v>
      </c>
      <c r="AM63" s="49">
        <v>0</v>
      </c>
      <c r="AN63" s="49">
        <v>0</v>
      </c>
      <c r="AO63" s="49">
        <v>0</v>
      </c>
      <c r="AP63" s="49">
        <v>0</v>
      </c>
      <c r="AQ63" s="49">
        <v>0</v>
      </c>
      <c r="AR63" s="49">
        <v>0</v>
      </c>
      <c r="AS63" s="49">
        <v>0</v>
      </c>
      <c r="AT63" s="49">
        <v>0</v>
      </c>
      <c r="AU63" s="49">
        <v>0</v>
      </c>
      <c r="AV63" s="49">
        <v>0</v>
      </c>
      <c r="AW63" s="49">
        <v>0</v>
      </c>
      <c r="AX63" s="49">
        <v>196150</v>
      </c>
      <c r="AY63" s="49">
        <v>0</v>
      </c>
      <c r="AZ63" s="49">
        <v>1232950</v>
      </c>
      <c r="BA63" s="49">
        <v>0</v>
      </c>
      <c r="BB63" s="49">
        <v>2108340</v>
      </c>
      <c r="BC63" s="49">
        <v>80890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570</v>
      </c>
      <c r="BJ63" s="49">
        <v>36780</v>
      </c>
      <c r="BK63" s="49">
        <v>11340</v>
      </c>
      <c r="BL63" s="49">
        <v>1130</v>
      </c>
      <c r="BM63" s="49">
        <v>6061</v>
      </c>
      <c r="BN63" s="49">
        <v>0</v>
      </c>
      <c r="BO63" s="49">
        <v>0</v>
      </c>
      <c r="BP63" s="49">
        <v>0</v>
      </c>
      <c r="BQ63" s="49">
        <v>2899</v>
      </c>
      <c r="BR63" s="49">
        <v>2416</v>
      </c>
      <c r="BS63" s="49">
        <v>1997</v>
      </c>
      <c r="BT63" s="49">
        <v>2416</v>
      </c>
      <c r="BU63" s="49">
        <v>1997</v>
      </c>
      <c r="BV63" s="49">
        <v>55630</v>
      </c>
      <c r="BW63" s="49">
        <v>77070</v>
      </c>
      <c r="BX63" s="49">
        <v>275900</v>
      </c>
      <c r="BY63" s="49">
        <v>77710</v>
      </c>
      <c r="BZ63" s="49">
        <v>69010</v>
      </c>
      <c r="CA63" s="49">
        <v>887600</v>
      </c>
      <c r="CB63" s="49">
        <v>7760</v>
      </c>
      <c r="CC63" s="49">
        <v>0</v>
      </c>
      <c r="CD63" s="49">
        <v>188080</v>
      </c>
      <c r="CE63" s="49">
        <v>0</v>
      </c>
      <c r="CF63" s="49">
        <v>0</v>
      </c>
      <c r="CG63" s="49">
        <v>157640</v>
      </c>
      <c r="CH63" s="49">
        <v>6060</v>
      </c>
      <c r="CI63" s="49">
        <v>1357600</v>
      </c>
      <c r="CJ63" s="9">
        <v>0</v>
      </c>
      <c r="CK63" s="49">
        <v>7760</v>
      </c>
      <c r="CL63" s="9">
        <v>0</v>
      </c>
      <c r="CM63" s="9">
        <v>0</v>
      </c>
      <c r="CN63" s="9">
        <v>0</v>
      </c>
      <c r="CO63" s="9">
        <v>0</v>
      </c>
      <c r="CP63" s="49">
        <v>188080</v>
      </c>
      <c r="CQ63" s="9">
        <v>0</v>
      </c>
      <c r="CR63" s="49">
        <v>157640</v>
      </c>
      <c r="CS63" s="49">
        <v>6060</v>
      </c>
      <c r="CT63" s="9">
        <v>0</v>
      </c>
      <c r="CU63" s="9">
        <v>0</v>
      </c>
      <c r="CV63" s="9">
        <v>0</v>
      </c>
      <c r="CW63" s="49">
        <v>109350</v>
      </c>
      <c r="CX63" s="49" t="b">
        <v>1</v>
      </c>
      <c r="CY63" s="50">
        <v>109350</v>
      </c>
      <c r="CZ63" s="51">
        <f t="shared" si="0"/>
        <v>7011537</v>
      </c>
      <c r="DA63" s="51">
        <f t="shared" si="1"/>
        <v>1363660</v>
      </c>
      <c r="DB63" s="51">
        <v>109350</v>
      </c>
      <c r="DC63" s="51">
        <f t="shared" si="2"/>
        <v>8484547</v>
      </c>
      <c r="DD63" s="51">
        <f t="shared" si="3"/>
        <v>8375197</v>
      </c>
      <c r="DE63" s="52">
        <f t="shared" si="4"/>
        <v>83.927721774656916</v>
      </c>
      <c r="DF63" s="51">
        <f t="shared" si="5"/>
        <v>457.51103463345351</v>
      </c>
    </row>
    <row r="64" spans="1:110" x14ac:dyDescent="0.3">
      <c r="A64" s="47">
        <v>2020</v>
      </c>
      <c r="B64" s="48" t="s">
        <v>206</v>
      </c>
      <c r="C64" s="48" t="s">
        <v>225</v>
      </c>
      <c r="D64" s="48" t="s">
        <v>226</v>
      </c>
      <c r="E64" s="49">
        <v>1589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52320</v>
      </c>
      <c r="S64" s="49">
        <v>46195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49">
        <v>0</v>
      </c>
      <c r="AI64" s="49">
        <v>0</v>
      </c>
      <c r="AJ64" s="49">
        <v>0</v>
      </c>
      <c r="AK64" s="49">
        <v>0</v>
      </c>
      <c r="AL64" s="49">
        <v>0</v>
      </c>
      <c r="AM64" s="49">
        <v>0</v>
      </c>
      <c r="AN64" s="49">
        <v>0</v>
      </c>
      <c r="AO64" s="49">
        <v>0</v>
      </c>
      <c r="AP64" s="49">
        <v>0</v>
      </c>
      <c r="AQ64" s="49">
        <v>0</v>
      </c>
      <c r="AR64" s="49">
        <v>0</v>
      </c>
      <c r="AS64" s="49">
        <v>0</v>
      </c>
      <c r="AT64" s="49">
        <v>0</v>
      </c>
      <c r="AU64" s="49">
        <v>0</v>
      </c>
      <c r="AV64" s="49">
        <v>0</v>
      </c>
      <c r="AW64" s="49">
        <v>0</v>
      </c>
      <c r="AX64" s="49">
        <v>0</v>
      </c>
      <c r="AY64" s="49">
        <v>0</v>
      </c>
      <c r="AZ64" s="49">
        <v>63525</v>
      </c>
      <c r="BA64" s="49">
        <v>0</v>
      </c>
      <c r="BB64" s="49">
        <v>132770</v>
      </c>
      <c r="BC64" s="49">
        <v>1130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0</v>
      </c>
      <c r="BJ64" s="49">
        <v>2320</v>
      </c>
      <c r="BK64" s="49">
        <v>640</v>
      </c>
      <c r="BL64" s="49">
        <v>0</v>
      </c>
      <c r="BM64" s="49">
        <v>0</v>
      </c>
      <c r="BN64" s="49">
        <v>0</v>
      </c>
      <c r="BO64" s="49">
        <v>0</v>
      </c>
      <c r="BP64" s="49">
        <v>0</v>
      </c>
      <c r="BQ64" s="49">
        <v>23</v>
      </c>
      <c r="BR64" s="49">
        <v>933</v>
      </c>
      <c r="BS64" s="49">
        <v>0</v>
      </c>
      <c r="BT64" s="49">
        <v>933</v>
      </c>
      <c r="BU64" s="9">
        <v>0</v>
      </c>
      <c r="BV64" s="49">
        <v>2920</v>
      </c>
      <c r="BW64" s="49">
        <v>3550</v>
      </c>
      <c r="BX64" s="49">
        <v>630</v>
      </c>
      <c r="BY64" s="49">
        <v>9000</v>
      </c>
      <c r="BZ64" s="49">
        <v>7920</v>
      </c>
      <c r="CA64" s="49">
        <v>37990</v>
      </c>
      <c r="CB64" s="49">
        <v>185080</v>
      </c>
      <c r="CC64" s="49">
        <v>0</v>
      </c>
      <c r="CD64" s="49">
        <v>0</v>
      </c>
      <c r="CE64" s="49">
        <v>0</v>
      </c>
      <c r="CF64" s="49">
        <v>0</v>
      </c>
      <c r="CG64" s="49">
        <v>17750</v>
      </c>
      <c r="CH64" s="49">
        <v>0</v>
      </c>
      <c r="CI64" s="49">
        <v>185080</v>
      </c>
      <c r="CJ64" s="9">
        <v>0</v>
      </c>
      <c r="CK64" s="49">
        <v>390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49">
        <v>17750</v>
      </c>
      <c r="CS64" s="9">
        <v>0</v>
      </c>
      <c r="CT64" s="9">
        <v>0</v>
      </c>
      <c r="CU64" s="9">
        <v>0</v>
      </c>
      <c r="CV64" s="9">
        <v>0</v>
      </c>
      <c r="CW64" s="49">
        <v>40800</v>
      </c>
      <c r="CX64" s="49" t="b">
        <v>1</v>
      </c>
      <c r="CY64" s="50">
        <v>40800</v>
      </c>
      <c r="CZ64" s="51">
        <f t="shared" si="0"/>
        <v>379616</v>
      </c>
      <c r="DA64" s="51">
        <f t="shared" si="1"/>
        <v>185080</v>
      </c>
      <c r="DB64" s="51">
        <v>40800</v>
      </c>
      <c r="DC64" s="51">
        <f t="shared" si="2"/>
        <v>605496</v>
      </c>
      <c r="DD64" s="51">
        <f t="shared" si="3"/>
        <v>564696</v>
      </c>
      <c r="DE64" s="52">
        <f t="shared" si="4"/>
        <v>69.433324084717313</v>
      </c>
      <c r="DF64" s="51">
        <f t="shared" si="5"/>
        <v>355.37822529893015</v>
      </c>
    </row>
    <row r="65" spans="1:110" x14ac:dyDescent="0.3">
      <c r="A65" s="47">
        <v>2020</v>
      </c>
      <c r="B65" s="48" t="s">
        <v>206</v>
      </c>
      <c r="C65" s="48" t="s">
        <v>227</v>
      </c>
      <c r="D65" s="48" t="s">
        <v>228</v>
      </c>
      <c r="E65" s="49">
        <v>3525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379</v>
      </c>
      <c r="N65" s="49">
        <v>47927</v>
      </c>
      <c r="O65" s="49">
        <v>171847</v>
      </c>
      <c r="P65" s="49">
        <v>0</v>
      </c>
      <c r="Q65" s="49">
        <v>0</v>
      </c>
      <c r="R65" s="49">
        <v>0</v>
      </c>
      <c r="S65" s="49">
        <v>96954</v>
      </c>
      <c r="T65" s="49">
        <v>0</v>
      </c>
      <c r="U65" s="49">
        <v>0</v>
      </c>
      <c r="V65" s="49">
        <v>0</v>
      </c>
      <c r="W65" s="49">
        <v>0</v>
      </c>
      <c r="X65" s="49">
        <v>0</v>
      </c>
      <c r="Y65" s="49">
        <v>0</v>
      </c>
      <c r="Z65" s="49">
        <v>0</v>
      </c>
      <c r="AA65" s="49">
        <v>0</v>
      </c>
      <c r="AB65" s="49">
        <v>0</v>
      </c>
      <c r="AC65" s="49">
        <v>0</v>
      </c>
      <c r="AD65" s="49">
        <v>0</v>
      </c>
      <c r="AE65" s="49">
        <v>0</v>
      </c>
      <c r="AF65" s="49">
        <v>0</v>
      </c>
      <c r="AG65" s="49">
        <v>0</v>
      </c>
      <c r="AH65" s="49">
        <v>0</v>
      </c>
      <c r="AI65" s="49">
        <v>0</v>
      </c>
      <c r="AJ65" s="49">
        <v>0</v>
      </c>
      <c r="AK65" s="49">
        <v>19211</v>
      </c>
      <c r="AL65" s="49">
        <v>0</v>
      </c>
      <c r="AM65" s="49">
        <v>0</v>
      </c>
      <c r="AN65" s="49">
        <v>0</v>
      </c>
      <c r="AO65" s="49">
        <v>0</v>
      </c>
      <c r="AP65" s="49">
        <v>0</v>
      </c>
      <c r="AQ65" s="49">
        <v>0</v>
      </c>
      <c r="AR65" s="49">
        <v>0</v>
      </c>
      <c r="AS65" s="49">
        <v>0</v>
      </c>
      <c r="AT65" s="49">
        <v>0</v>
      </c>
      <c r="AU65" s="49">
        <v>0</v>
      </c>
      <c r="AV65" s="49">
        <v>0</v>
      </c>
      <c r="AW65" s="49">
        <v>0</v>
      </c>
      <c r="AX65" s="49">
        <v>0</v>
      </c>
      <c r="AY65" s="49">
        <v>0</v>
      </c>
      <c r="AZ65" s="49">
        <v>139238</v>
      </c>
      <c r="BA65" s="49">
        <v>0</v>
      </c>
      <c r="BB65" s="49">
        <v>245510</v>
      </c>
      <c r="BC65" s="49">
        <v>6990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163</v>
      </c>
      <c r="BJ65" s="49">
        <v>6863</v>
      </c>
      <c r="BK65" s="49">
        <v>3100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476</v>
      </c>
      <c r="BR65" s="49">
        <v>0</v>
      </c>
      <c r="BS65" s="49">
        <v>335</v>
      </c>
      <c r="BT65" s="9">
        <v>0</v>
      </c>
      <c r="BU65" s="49">
        <v>335</v>
      </c>
      <c r="BV65" s="49">
        <v>4031</v>
      </c>
      <c r="BW65" s="49">
        <v>15958</v>
      </c>
      <c r="BX65" s="49">
        <v>32722</v>
      </c>
      <c r="BY65" s="49">
        <v>6707</v>
      </c>
      <c r="BZ65" s="49">
        <v>17762</v>
      </c>
      <c r="CA65" s="49">
        <v>214374</v>
      </c>
      <c r="CB65" s="49">
        <v>581610</v>
      </c>
      <c r="CC65" s="49">
        <v>0</v>
      </c>
      <c r="CD65" s="49">
        <v>61059</v>
      </c>
      <c r="CE65" s="49">
        <v>0</v>
      </c>
      <c r="CF65" s="49">
        <v>0</v>
      </c>
      <c r="CG65" s="49">
        <v>23320</v>
      </c>
      <c r="CH65" s="49">
        <v>0</v>
      </c>
      <c r="CI65" s="49">
        <v>581610</v>
      </c>
      <c r="CJ65" s="9">
        <v>0</v>
      </c>
      <c r="CK65" s="49">
        <v>1960</v>
      </c>
      <c r="CL65" s="9">
        <v>0</v>
      </c>
      <c r="CM65" s="9">
        <v>0</v>
      </c>
      <c r="CN65" s="9">
        <v>0</v>
      </c>
      <c r="CO65" s="9">
        <v>0</v>
      </c>
      <c r="CP65" s="49">
        <v>61059</v>
      </c>
      <c r="CQ65" s="9">
        <v>0</v>
      </c>
      <c r="CR65" s="49">
        <v>23320</v>
      </c>
      <c r="CS65" s="9">
        <v>0</v>
      </c>
      <c r="CT65" s="9">
        <v>0</v>
      </c>
      <c r="CU65" s="9">
        <v>0</v>
      </c>
      <c r="CV65" s="9">
        <v>0</v>
      </c>
      <c r="CW65" s="49">
        <v>61380</v>
      </c>
      <c r="CX65" s="49" t="b">
        <v>1</v>
      </c>
      <c r="CY65" s="49">
        <v>61380</v>
      </c>
      <c r="CZ65" s="51">
        <f t="shared" si="0"/>
        <v>1114547</v>
      </c>
      <c r="DA65" s="51">
        <f t="shared" si="1"/>
        <v>581610</v>
      </c>
      <c r="DB65" s="49">
        <v>61380</v>
      </c>
      <c r="DC65" s="51">
        <f t="shared" si="2"/>
        <v>1757537</v>
      </c>
      <c r="DD65" s="51">
        <f t="shared" si="3"/>
        <v>1696157</v>
      </c>
      <c r="DE65" s="52">
        <f t="shared" si="4"/>
        <v>66.907666808721515</v>
      </c>
      <c r="DF65" s="51">
        <f t="shared" si="5"/>
        <v>481.17929078014186</v>
      </c>
    </row>
    <row r="66" spans="1:110" x14ac:dyDescent="0.3">
      <c r="A66" s="47">
        <v>2020</v>
      </c>
      <c r="B66" s="48" t="s">
        <v>206</v>
      </c>
      <c r="C66" s="48" t="s">
        <v>229</v>
      </c>
      <c r="D66" s="48" t="s">
        <v>230</v>
      </c>
      <c r="E66" s="49">
        <v>3528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500</v>
      </c>
      <c r="N66" s="49">
        <v>0</v>
      </c>
      <c r="O66" s="49">
        <v>130631</v>
      </c>
      <c r="P66" s="49">
        <v>0</v>
      </c>
      <c r="Q66" s="49">
        <v>0</v>
      </c>
      <c r="R66" s="49">
        <v>0</v>
      </c>
      <c r="S66" s="49">
        <v>119850</v>
      </c>
      <c r="T66" s="49">
        <v>0</v>
      </c>
      <c r="U66" s="49">
        <v>0</v>
      </c>
      <c r="V66" s="49">
        <v>0</v>
      </c>
      <c r="W66" s="49">
        <v>0</v>
      </c>
      <c r="X66" s="49">
        <v>0</v>
      </c>
      <c r="Y66" s="49">
        <v>0</v>
      </c>
      <c r="Z66" s="49">
        <v>0</v>
      </c>
      <c r="AA66" s="49">
        <v>0</v>
      </c>
      <c r="AB66" s="49">
        <v>0</v>
      </c>
      <c r="AC66" s="49">
        <v>0</v>
      </c>
      <c r="AD66" s="49">
        <v>0</v>
      </c>
      <c r="AE66" s="49">
        <v>0</v>
      </c>
      <c r="AF66" s="49">
        <v>0</v>
      </c>
      <c r="AG66" s="49">
        <v>0</v>
      </c>
      <c r="AH66" s="49">
        <v>0</v>
      </c>
      <c r="AI66" s="49">
        <v>0</v>
      </c>
      <c r="AJ66" s="49">
        <v>0</v>
      </c>
      <c r="AK66" s="49">
        <v>0</v>
      </c>
      <c r="AL66" s="49">
        <v>0</v>
      </c>
      <c r="AM66" s="49">
        <v>0</v>
      </c>
      <c r="AN66" s="49">
        <v>0</v>
      </c>
      <c r="AO66" s="49">
        <v>0</v>
      </c>
      <c r="AP66" s="49">
        <v>0</v>
      </c>
      <c r="AQ66" s="49">
        <v>0</v>
      </c>
      <c r="AR66" s="49">
        <v>0</v>
      </c>
      <c r="AS66" s="49">
        <v>0</v>
      </c>
      <c r="AT66" s="49">
        <v>0</v>
      </c>
      <c r="AU66" s="49">
        <v>0</v>
      </c>
      <c r="AV66" s="49">
        <v>0</v>
      </c>
      <c r="AW66" s="49">
        <v>0</v>
      </c>
      <c r="AX66" s="49">
        <v>94930</v>
      </c>
      <c r="AY66" s="49">
        <v>0</v>
      </c>
      <c r="AZ66" s="49">
        <v>179740</v>
      </c>
      <c r="BA66" s="49">
        <v>0</v>
      </c>
      <c r="BB66" s="49">
        <v>322430</v>
      </c>
      <c r="BC66" s="49">
        <v>15200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190</v>
      </c>
      <c r="BJ66" s="49">
        <v>7060</v>
      </c>
      <c r="BK66" s="49">
        <v>660</v>
      </c>
      <c r="BL66" s="49">
        <v>0</v>
      </c>
      <c r="BM66" s="49">
        <v>0</v>
      </c>
      <c r="BN66" s="49">
        <v>300</v>
      </c>
      <c r="BO66" s="49">
        <v>0</v>
      </c>
      <c r="BP66" s="49">
        <v>0</v>
      </c>
      <c r="BQ66" s="49">
        <v>580</v>
      </c>
      <c r="BR66" s="49">
        <v>350</v>
      </c>
      <c r="BS66" s="49">
        <v>0</v>
      </c>
      <c r="BT66" s="49">
        <v>350</v>
      </c>
      <c r="BU66" s="9">
        <v>0</v>
      </c>
      <c r="BV66" s="49">
        <v>10280</v>
      </c>
      <c r="BW66" s="49">
        <v>2440</v>
      </c>
      <c r="BX66" s="49">
        <v>93460</v>
      </c>
      <c r="BY66" s="49">
        <v>13600</v>
      </c>
      <c r="BZ66" s="49">
        <v>16400</v>
      </c>
      <c r="CA66" s="49">
        <v>235510</v>
      </c>
      <c r="CB66" s="49">
        <v>372360</v>
      </c>
      <c r="CC66" s="49">
        <v>0</v>
      </c>
      <c r="CD66" s="49">
        <v>60730</v>
      </c>
      <c r="CE66" s="49">
        <v>0</v>
      </c>
      <c r="CF66" s="49">
        <v>0</v>
      </c>
      <c r="CG66" s="49">
        <v>59080</v>
      </c>
      <c r="CH66" s="49">
        <v>0</v>
      </c>
      <c r="CI66" s="49">
        <v>372360</v>
      </c>
      <c r="CJ66" s="9">
        <v>0</v>
      </c>
      <c r="CK66" s="49">
        <v>990</v>
      </c>
      <c r="CL66" s="9">
        <v>0</v>
      </c>
      <c r="CM66" s="9">
        <v>0</v>
      </c>
      <c r="CN66" s="9">
        <v>0</v>
      </c>
      <c r="CO66" s="9">
        <v>0</v>
      </c>
      <c r="CP66" s="49">
        <v>60730</v>
      </c>
      <c r="CQ66" s="9">
        <v>0</v>
      </c>
      <c r="CR66" s="49">
        <v>59080</v>
      </c>
      <c r="CS66" s="9">
        <v>0</v>
      </c>
      <c r="CT66" s="9">
        <v>0</v>
      </c>
      <c r="CU66" s="9">
        <v>0</v>
      </c>
      <c r="CV66" s="9">
        <v>0</v>
      </c>
      <c r="CW66" s="49">
        <v>0</v>
      </c>
      <c r="CX66" s="49" t="b">
        <v>0</v>
      </c>
      <c r="CY66" s="50">
        <v>0</v>
      </c>
      <c r="CZ66" s="51">
        <f t="shared" si="0"/>
        <v>1363421</v>
      </c>
      <c r="DA66" s="51">
        <f t="shared" si="1"/>
        <v>372360</v>
      </c>
      <c r="DB66" s="51">
        <v>0</v>
      </c>
      <c r="DC66" s="51">
        <f t="shared" si="2"/>
        <v>1735781</v>
      </c>
      <c r="DD66" s="51">
        <f t="shared" si="3"/>
        <v>1735781</v>
      </c>
      <c r="DE66" s="52">
        <f t="shared" si="4"/>
        <v>78.547985028065185</v>
      </c>
      <c r="DF66" s="51">
        <f t="shared" si="5"/>
        <v>492.00141723356012</v>
      </c>
    </row>
    <row r="67" spans="1:110" x14ac:dyDescent="0.3">
      <c r="A67" s="47">
        <v>2020</v>
      </c>
      <c r="B67" s="48" t="s">
        <v>206</v>
      </c>
      <c r="C67" s="48" t="s">
        <v>231</v>
      </c>
      <c r="D67" s="48" t="s">
        <v>232</v>
      </c>
      <c r="E67" s="49">
        <v>14735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538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514460</v>
      </c>
      <c r="S67" s="49">
        <v>514710</v>
      </c>
      <c r="T67" s="49">
        <v>0</v>
      </c>
      <c r="U67" s="49">
        <v>1011</v>
      </c>
      <c r="V67" s="49">
        <v>2170</v>
      </c>
      <c r="W67" s="49">
        <v>0</v>
      </c>
      <c r="X67" s="49">
        <v>0</v>
      </c>
      <c r="Y67" s="49">
        <v>0</v>
      </c>
      <c r="Z67" s="49">
        <v>0</v>
      </c>
      <c r="AA67" s="49">
        <v>0</v>
      </c>
      <c r="AB67" s="49">
        <v>0</v>
      </c>
      <c r="AC67" s="49">
        <v>0</v>
      </c>
      <c r="AD67" s="49">
        <v>0</v>
      </c>
      <c r="AE67" s="49">
        <v>0</v>
      </c>
      <c r="AF67" s="49">
        <v>0</v>
      </c>
      <c r="AG67" s="49">
        <v>0</v>
      </c>
      <c r="AH67" s="49">
        <v>0</v>
      </c>
      <c r="AI67" s="49">
        <v>0</v>
      </c>
      <c r="AJ67" s="49">
        <v>0</v>
      </c>
      <c r="AK67" s="49">
        <v>0</v>
      </c>
      <c r="AL67" s="49">
        <v>0</v>
      </c>
      <c r="AM67" s="49">
        <v>0</v>
      </c>
      <c r="AN67" s="49">
        <v>0</v>
      </c>
      <c r="AO67" s="49">
        <v>0</v>
      </c>
      <c r="AP67" s="49">
        <v>0</v>
      </c>
      <c r="AQ67" s="49">
        <v>0</v>
      </c>
      <c r="AR67" s="49">
        <v>0</v>
      </c>
      <c r="AS67" s="49">
        <v>0</v>
      </c>
      <c r="AT67" s="49">
        <v>0</v>
      </c>
      <c r="AU67" s="49">
        <v>0</v>
      </c>
      <c r="AV67" s="49">
        <v>0</v>
      </c>
      <c r="AW67" s="49">
        <v>0</v>
      </c>
      <c r="AX67" s="49">
        <v>334360</v>
      </c>
      <c r="AY67" s="49">
        <v>0</v>
      </c>
      <c r="AZ67" s="49">
        <v>756840</v>
      </c>
      <c r="BA67" s="49">
        <v>0</v>
      </c>
      <c r="BB67" s="49">
        <v>1503570</v>
      </c>
      <c r="BC67" s="49">
        <v>53630</v>
      </c>
      <c r="BD67" s="49">
        <v>0</v>
      </c>
      <c r="BE67" s="49">
        <v>0</v>
      </c>
      <c r="BF67" s="49">
        <v>0</v>
      </c>
      <c r="BG67" s="49">
        <v>0</v>
      </c>
      <c r="BH67" s="49">
        <v>0</v>
      </c>
      <c r="BI67" s="49">
        <v>910</v>
      </c>
      <c r="BJ67" s="49">
        <v>14800</v>
      </c>
      <c r="BK67" s="49">
        <v>7230</v>
      </c>
      <c r="BL67" s="49">
        <v>1780</v>
      </c>
      <c r="BM67" s="49">
        <v>7015</v>
      </c>
      <c r="BN67" s="49">
        <v>0</v>
      </c>
      <c r="BO67" s="49">
        <v>0</v>
      </c>
      <c r="BP67" s="49">
        <v>0</v>
      </c>
      <c r="BQ67" s="49">
        <v>2540</v>
      </c>
      <c r="BR67" s="49">
        <v>5373</v>
      </c>
      <c r="BS67" s="49">
        <v>1946</v>
      </c>
      <c r="BT67" s="49">
        <v>5373</v>
      </c>
      <c r="BU67" s="49">
        <v>1946</v>
      </c>
      <c r="BV67" s="49">
        <v>27560</v>
      </c>
      <c r="BW67" s="49">
        <v>55180</v>
      </c>
      <c r="BX67" s="49">
        <v>215680</v>
      </c>
      <c r="BY67" s="49">
        <v>29580</v>
      </c>
      <c r="BZ67" s="49">
        <v>70540</v>
      </c>
      <c r="CA67" s="49">
        <v>1094530</v>
      </c>
      <c r="CB67" s="49">
        <v>5880</v>
      </c>
      <c r="CC67" s="49">
        <v>0</v>
      </c>
      <c r="CD67" s="49">
        <v>94860</v>
      </c>
      <c r="CE67" s="49">
        <v>0</v>
      </c>
      <c r="CF67" s="49">
        <v>0</v>
      </c>
      <c r="CG67" s="49">
        <v>106390</v>
      </c>
      <c r="CH67" s="49">
        <v>5350</v>
      </c>
      <c r="CI67" s="49">
        <v>1179120</v>
      </c>
      <c r="CJ67" s="9">
        <v>0</v>
      </c>
      <c r="CK67" s="49">
        <v>5880</v>
      </c>
      <c r="CL67" s="9">
        <v>0</v>
      </c>
      <c r="CM67" s="9">
        <v>0</v>
      </c>
      <c r="CN67" s="9">
        <v>0</v>
      </c>
      <c r="CO67" s="9">
        <v>0</v>
      </c>
      <c r="CP67" s="49">
        <v>94860</v>
      </c>
      <c r="CQ67" s="9">
        <v>0</v>
      </c>
      <c r="CR67" s="49">
        <v>106390</v>
      </c>
      <c r="CS67" s="49">
        <v>5350</v>
      </c>
      <c r="CT67" s="9">
        <v>0</v>
      </c>
      <c r="CU67" s="9">
        <v>0</v>
      </c>
      <c r="CV67" s="9">
        <v>0</v>
      </c>
      <c r="CW67" s="49">
        <v>82450</v>
      </c>
      <c r="CX67" s="49" t="b">
        <v>1</v>
      </c>
      <c r="CY67" s="50">
        <v>82450</v>
      </c>
      <c r="CZ67" s="51">
        <f t="shared" ref="CZ67:CZ130" si="6">K67+N67+O67+P67+Q67+R67+S67+T67+U67+V67+Y67+Z67+AA67+AB67+AC67+AE67+AK67+AX67+AZ67+BA67+BB67+BC67+BD67+BE67+BF67+BG67+BH67+BI67+BJ67+BK67+BL67+BM67+BN67+BO67+BP67+BQ67+BT67+BU67+BV67+BW67+BX67+BY67+BZ67+CA67+CC67+CP67+CR67+AF67</f>
        <v>5417203</v>
      </c>
      <c r="DA67" s="51">
        <f t="shared" ref="DA67:DA130" si="7">CI67+CO67+CQ67+CS67+CL67</f>
        <v>1184470</v>
      </c>
      <c r="DB67" s="51">
        <v>82450</v>
      </c>
      <c r="DC67" s="51">
        <f t="shared" ref="DC67:DC130" si="8">CZ67+DA67+DB67</f>
        <v>6684123</v>
      </c>
      <c r="DD67" s="51">
        <f t="shared" ref="DD67:DD130" si="9">CZ67+DA67</f>
        <v>6601673</v>
      </c>
      <c r="DE67" s="52">
        <f t="shared" ref="DE67:DE130" si="10">(CZ67+DB67)/DC67*100</f>
        <v>82.279350634331536</v>
      </c>
      <c r="DF67" s="51">
        <f t="shared" ref="DF67:DF130" si="11">DD67/E67</f>
        <v>448.02667119104171</v>
      </c>
    </row>
    <row r="68" spans="1:110" x14ac:dyDescent="0.3">
      <c r="A68" s="47">
        <v>2020</v>
      </c>
      <c r="B68" s="48" t="s">
        <v>206</v>
      </c>
      <c r="C68" s="48" t="s">
        <v>233</v>
      </c>
      <c r="D68" s="48" t="s">
        <v>234</v>
      </c>
      <c r="E68" s="49">
        <v>4900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146</v>
      </c>
      <c r="L68" s="49">
        <v>0</v>
      </c>
      <c r="M68" s="49">
        <v>0</v>
      </c>
      <c r="N68" s="49">
        <v>0</v>
      </c>
      <c r="O68" s="49">
        <v>21770</v>
      </c>
      <c r="P68" s="49">
        <v>0</v>
      </c>
      <c r="Q68" s="49">
        <v>0</v>
      </c>
      <c r="R68" s="49">
        <v>156560</v>
      </c>
      <c r="S68" s="49">
        <v>181675</v>
      </c>
      <c r="T68" s="49">
        <v>0</v>
      </c>
      <c r="U68" s="49">
        <v>357</v>
      </c>
      <c r="V68" s="49">
        <v>5980</v>
      </c>
      <c r="W68" s="49">
        <v>0</v>
      </c>
      <c r="X68" s="49">
        <v>0</v>
      </c>
      <c r="Y68" s="49">
        <v>0</v>
      </c>
      <c r="Z68" s="49">
        <v>0</v>
      </c>
      <c r="AA68" s="49">
        <v>0</v>
      </c>
      <c r="AB68" s="49">
        <v>0</v>
      </c>
      <c r="AC68" s="49">
        <v>0</v>
      </c>
      <c r="AD68" s="49">
        <v>0</v>
      </c>
      <c r="AE68" s="49">
        <v>0</v>
      </c>
      <c r="AF68" s="49">
        <v>0</v>
      </c>
      <c r="AG68" s="49">
        <v>0</v>
      </c>
      <c r="AH68" s="49">
        <v>0</v>
      </c>
      <c r="AI68" s="49">
        <v>0</v>
      </c>
      <c r="AJ68" s="49">
        <v>0</v>
      </c>
      <c r="AK68" s="49">
        <v>0</v>
      </c>
      <c r="AL68" s="49">
        <v>0</v>
      </c>
      <c r="AM68" s="49">
        <v>0</v>
      </c>
      <c r="AN68" s="49">
        <v>0</v>
      </c>
      <c r="AO68" s="49">
        <v>0</v>
      </c>
      <c r="AP68" s="49">
        <v>0</v>
      </c>
      <c r="AQ68" s="49">
        <v>0</v>
      </c>
      <c r="AR68" s="49">
        <v>0</v>
      </c>
      <c r="AS68" s="49">
        <v>0</v>
      </c>
      <c r="AT68" s="49">
        <v>0</v>
      </c>
      <c r="AU68" s="49">
        <v>0</v>
      </c>
      <c r="AV68" s="49">
        <v>0</v>
      </c>
      <c r="AW68" s="49">
        <v>0</v>
      </c>
      <c r="AX68" s="49">
        <v>101810</v>
      </c>
      <c r="AY68" s="49">
        <v>0</v>
      </c>
      <c r="AZ68" s="49">
        <v>213815</v>
      </c>
      <c r="BA68" s="49">
        <v>0</v>
      </c>
      <c r="BB68" s="49">
        <v>358760</v>
      </c>
      <c r="BC68" s="49">
        <v>13420</v>
      </c>
      <c r="BD68" s="49">
        <v>0</v>
      </c>
      <c r="BE68" s="49">
        <v>0</v>
      </c>
      <c r="BF68" s="49">
        <v>0</v>
      </c>
      <c r="BG68" s="49">
        <v>0</v>
      </c>
      <c r="BH68" s="49">
        <v>0</v>
      </c>
      <c r="BI68" s="49">
        <v>200</v>
      </c>
      <c r="BJ68" s="49">
        <v>12380</v>
      </c>
      <c r="BK68" s="49">
        <v>2250</v>
      </c>
      <c r="BL68" s="49">
        <v>530</v>
      </c>
      <c r="BM68" s="49">
        <v>0</v>
      </c>
      <c r="BN68" s="49">
        <v>0</v>
      </c>
      <c r="BO68" s="49">
        <v>0</v>
      </c>
      <c r="BP68" s="49">
        <v>0</v>
      </c>
      <c r="BQ68" s="49">
        <v>496</v>
      </c>
      <c r="BR68" s="49">
        <v>4539</v>
      </c>
      <c r="BS68" s="49">
        <v>655</v>
      </c>
      <c r="BT68" s="49">
        <v>4539</v>
      </c>
      <c r="BU68" s="49">
        <v>655</v>
      </c>
      <c r="BV68" s="49">
        <v>7085</v>
      </c>
      <c r="BW68" s="49">
        <v>27620</v>
      </c>
      <c r="BX68" s="49">
        <v>74930</v>
      </c>
      <c r="BY68" s="49">
        <v>0</v>
      </c>
      <c r="BZ68" s="49">
        <v>40790</v>
      </c>
      <c r="CA68" s="49">
        <v>112490</v>
      </c>
      <c r="CB68" s="49">
        <v>590130</v>
      </c>
      <c r="CC68" s="49">
        <v>0</v>
      </c>
      <c r="CD68" s="49">
        <v>11930</v>
      </c>
      <c r="CE68" s="49">
        <v>0</v>
      </c>
      <c r="CF68" s="49">
        <v>0</v>
      </c>
      <c r="CG68" s="49">
        <v>59290</v>
      </c>
      <c r="CH68" s="49">
        <v>0</v>
      </c>
      <c r="CI68" s="49">
        <v>590130</v>
      </c>
      <c r="CJ68" s="9">
        <v>0</v>
      </c>
      <c r="CK68" s="49">
        <v>1920</v>
      </c>
      <c r="CL68" s="9">
        <v>0</v>
      </c>
      <c r="CM68" s="9">
        <v>0</v>
      </c>
      <c r="CN68" s="9">
        <v>0</v>
      </c>
      <c r="CO68" s="9">
        <v>0</v>
      </c>
      <c r="CP68" s="49">
        <v>11930</v>
      </c>
      <c r="CQ68" s="9">
        <v>0</v>
      </c>
      <c r="CR68" s="49">
        <v>59290</v>
      </c>
      <c r="CS68" s="9">
        <v>0</v>
      </c>
      <c r="CT68" s="9">
        <v>0</v>
      </c>
      <c r="CU68" s="9">
        <v>0</v>
      </c>
      <c r="CV68" s="9">
        <v>0</v>
      </c>
      <c r="CW68" s="49">
        <v>153450</v>
      </c>
      <c r="CX68" s="49" t="b">
        <v>1</v>
      </c>
      <c r="CY68" s="49">
        <v>153450</v>
      </c>
      <c r="CZ68" s="51">
        <f t="shared" si="6"/>
        <v>1409478</v>
      </c>
      <c r="DA68" s="51">
        <f t="shared" si="7"/>
        <v>590130</v>
      </c>
      <c r="DB68" s="49">
        <v>153450</v>
      </c>
      <c r="DC68" s="51">
        <f t="shared" si="8"/>
        <v>2153058</v>
      </c>
      <c r="DD68" s="51">
        <f t="shared" si="9"/>
        <v>1999608</v>
      </c>
      <c r="DE68" s="52">
        <f t="shared" si="10"/>
        <v>72.59107743497853</v>
      </c>
      <c r="DF68" s="51">
        <f t="shared" si="11"/>
        <v>408.08326530612243</v>
      </c>
    </row>
    <row r="69" spans="1:110" x14ac:dyDescent="0.3">
      <c r="A69" s="47">
        <v>2020</v>
      </c>
      <c r="B69" s="48" t="s">
        <v>206</v>
      </c>
      <c r="C69" s="48" t="s">
        <v>235</v>
      </c>
      <c r="D69" s="48" t="s">
        <v>236</v>
      </c>
      <c r="E69" s="49">
        <v>4507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114</v>
      </c>
      <c r="N69" s="49">
        <v>28657</v>
      </c>
      <c r="O69" s="49">
        <v>121902</v>
      </c>
      <c r="P69" s="49">
        <v>0</v>
      </c>
      <c r="Q69" s="49">
        <v>0</v>
      </c>
      <c r="R69" s="49">
        <v>0</v>
      </c>
      <c r="S69" s="49">
        <v>173945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v>0</v>
      </c>
      <c r="AD69" s="49">
        <v>0</v>
      </c>
      <c r="AE69" s="49">
        <v>0</v>
      </c>
      <c r="AF69" s="49">
        <v>0</v>
      </c>
      <c r="AG69" s="49">
        <v>0</v>
      </c>
      <c r="AH69" s="49">
        <v>0</v>
      </c>
      <c r="AI69" s="49">
        <v>0</v>
      </c>
      <c r="AJ69" s="49">
        <v>0</v>
      </c>
      <c r="AK69" s="49">
        <v>5760</v>
      </c>
      <c r="AL69" s="49">
        <v>0</v>
      </c>
      <c r="AM69" s="49">
        <v>0</v>
      </c>
      <c r="AN69" s="49">
        <v>0</v>
      </c>
      <c r="AO69" s="49">
        <v>0</v>
      </c>
      <c r="AP69" s="49">
        <v>0</v>
      </c>
      <c r="AQ69" s="49">
        <v>0</v>
      </c>
      <c r="AR69" s="49">
        <v>0</v>
      </c>
      <c r="AS69" s="49">
        <v>0</v>
      </c>
      <c r="AT69" s="49">
        <v>0</v>
      </c>
      <c r="AU69" s="49">
        <v>0</v>
      </c>
      <c r="AV69" s="49">
        <v>0</v>
      </c>
      <c r="AW69" s="49">
        <v>0</v>
      </c>
      <c r="AX69" s="49">
        <v>0</v>
      </c>
      <c r="AY69" s="49">
        <v>0</v>
      </c>
      <c r="AZ69" s="49">
        <v>215997</v>
      </c>
      <c r="BA69" s="49">
        <v>0</v>
      </c>
      <c r="BB69" s="49">
        <v>374600</v>
      </c>
      <c r="BC69" s="49">
        <v>12922</v>
      </c>
      <c r="BD69" s="49">
        <v>0</v>
      </c>
      <c r="BE69" s="49">
        <v>0</v>
      </c>
      <c r="BF69" s="49">
        <v>0</v>
      </c>
      <c r="BG69" s="49">
        <v>0</v>
      </c>
      <c r="BH69" s="49">
        <v>0</v>
      </c>
      <c r="BI69" s="49">
        <v>49</v>
      </c>
      <c r="BJ69" s="49">
        <v>2057</v>
      </c>
      <c r="BK69" s="49">
        <v>2080</v>
      </c>
      <c r="BL69" s="49">
        <v>0</v>
      </c>
      <c r="BM69" s="49">
        <v>0</v>
      </c>
      <c r="BN69" s="49">
        <v>0</v>
      </c>
      <c r="BO69" s="49">
        <v>0</v>
      </c>
      <c r="BP69" s="49">
        <v>0</v>
      </c>
      <c r="BQ69" s="49">
        <v>563</v>
      </c>
      <c r="BR69" s="49">
        <v>0</v>
      </c>
      <c r="BS69" s="49">
        <v>350</v>
      </c>
      <c r="BT69" s="9">
        <v>0</v>
      </c>
      <c r="BU69" s="49">
        <v>350</v>
      </c>
      <c r="BV69" s="49">
        <v>1607</v>
      </c>
      <c r="BW69" s="49">
        <v>4784</v>
      </c>
      <c r="BX69" s="49">
        <v>9811</v>
      </c>
      <c r="BY69" s="49">
        <v>2011</v>
      </c>
      <c r="BZ69" s="49">
        <v>5325</v>
      </c>
      <c r="CA69" s="49">
        <v>174872</v>
      </c>
      <c r="CB69" s="49">
        <v>553618</v>
      </c>
      <c r="CC69" s="49">
        <v>0</v>
      </c>
      <c r="CD69" s="49">
        <v>78062</v>
      </c>
      <c r="CE69" s="49">
        <v>0</v>
      </c>
      <c r="CF69" s="49">
        <v>0</v>
      </c>
      <c r="CG69" s="49">
        <v>49964</v>
      </c>
      <c r="CH69" s="49">
        <v>0</v>
      </c>
      <c r="CI69" s="49">
        <v>553618</v>
      </c>
      <c r="CJ69" s="9">
        <v>0</v>
      </c>
      <c r="CK69" s="49">
        <v>2280</v>
      </c>
      <c r="CL69" s="9">
        <v>0</v>
      </c>
      <c r="CM69" s="9">
        <v>0</v>
      </c>
      <c r="CN69" s="9">
        <v>0</v>
      </c>
      <c r="CO69" s="9">
        <v>0</v>
      </c>
      <c r="CP69" s="49">
        <v>78062</v>
      </c>
      <c r="CQ69" s="9">
        <v>0</v>
      </c>
      <c r="CR69" s="49">
        <v>49964</v>
      </c>
      <c r="CS69" s="9">
        <v>0</v>
      </c>
      <c r="CT69" s="9">
        <v>0</v>
      </c>
      <c r="CU69" s="9">
        <v>0</v>
      </c>
      <c r="CV69" s="9">
        <v>0</v>
      </c>
      <c r="CW69" s="49">
        <v>68200</v>
      </c>
      <c r="CX69" s="49" t="b">
        <v>1</v>
      </c>
      <c r="CY69" s="49">
        <v>68200</v>
      </c>
      <c r="CZ69" s="51">
        <f t="shared" si="6"/>
        <v>1265318</v>
      </c>
      <c r="DA69" s="51">
        <f t="shared" si="7"/>
        <v>553618</v>
      </c>
      <c r="DB69" s="49">
        <v>68200</v>
      </c>
      <c r="DC69" s="51">
        <f t="shared" si="8"/>
        <v>1887136</v>
      </c>
      <c r="DD69" s="51">
        <f t="shared" si="9"/>
        <v>1818936</v>
      </c>
      <c r="DE69" s="52">
        <f t="shared" si="10"/>
        <v>70.663587573974525</v>
      </c>
      <c r="DF69" s="51">
        <f t="shared" si="11"/>
        <v>403.58020856445529</v>
      </c>
    </row>
    <row r="70" spans="1:110" x14ac:dyDescent="0.3">
      <c r="A70" s="47">
        <v>2020</v>
      </c>
      <c r="B70" s="48" t="s">
        <v>206</v>
      </c>
      <c r="C70" s="48" t="s">
        <v>237</v>
      </c>
      <c r="D70" s="48" t="s">
        <v>238</v>
      </c>
      <c r="E70" s="49">
        <v>30328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17760</v>
      </c>
      <c r="O70" s="49">
        <v>1002070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>
        <v>7330</v>
      </c>
      <c r="W70" s="49">
        <v>0</v>
      </c>
      <c r="X70" s="4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334</v>
      </c>
      <c r="AD70" s="49">
        <v>0</v>
      </c>
      <c r="AE70" s="49">
        <v>0</v>
      </c>
      <c r="AF70" s="49">
        <v>0</v>
      </c>
      <c r="AG70" s="49">
        <v>0</v>
      </c>
      <c r="AH70" s="49">
        <v>0</v>
      </c>
      <c r="AI70" s="49">
        <v>0</v>
      </c>
      <c r="AJ70" s="49">
        <v>0</v>
      </c>
      <c r="AK70" s="49">
        <v>0</v>
      </c>
      <c r="AL70" s="49">
        <v>0</v>
      </c>
      <c r="AM70" s="49">
        <v>0</v>
      </c>
      <c r="AN70" s="49">
        <v>0</v>
      </c>
      <c r="AO70" s="49">
        <v>0</v>
      </c>
      <c r="AP70" s="49">
        <v>0</v>
      </c>
      <c r="AQ70" s="49">
        <v>0</v>
      </c>
      <c r="AR70" s="49">
        <v>0</v>
      </c>
      <c r="AS70" s="49">
        <v>0</v>
      </c>
      <c r="AT70" s="49">
        <v>0</v>
      </c>
      <c r="AU70" s="49">
        <v>0</v>
      </c>
      <c r="AV70" s="49">
        <v>0</v>
      </c>
      <c r="AW70" s="49">
        <v>0</v>
      </c>
      <c r="AX70" s="49">
        <v>151210</v>
      </c>
      <c r="AY70" s="49">
        <v>0</v>
      </c>
      <c r="AZ70" s="49">
        <v>1623520</v>
      </c>
      <c r="BA70" s="49">
        <v>1250740</v>
      </c>
      <c r="BB70" s="49">
        <v>2744630</v>
      </c>
      <c r="BC70" s="49">
        <v>88700</v>
      </c>
      <c r="BD70" s="49">
        <v>0</v>
      </c>
      <c r="BE70" s="49">
        <v>0</v>
      </c>
      <c r="BF70" s="49">
        <v>0</v>
      </c>
      <c r="BG70" s="49">
        <v>0</v>
      </c>
      <c r="BH70" s="49">
        <v>0</v>
      </c>
      <c r="BI70" s="49">
        <v>670</v>
      </c>
      <c r="BJ70" s="49">
        <v>38020</v>
      </c>
      <c r="BK70" s="49">
        <v>11395</v>
      </c>
      <c r="BL70" s="49">
        <v>1330</v>
      </c>
      <c r="BM70" s="49">
        <v>1910</v>
      </c>
      <c r="BN70" s="49">
        <v>8176</v>
      </c>
      <c r="BO70" s="49">
        <v>0</v>
      </c>
      <c r="BP70" s="49">
        <v>0</v>
      </c>
      <c r="BQ70" s="49">
        <v>2715</v>
      </c>
      <c r="BR70" s="49">
        <v>2460</v>
      </c>
      <c r="BS70" s="49">
        <v>0</v>
      </c>
      <c r="BT70" s="49">
        <v>11380</v>
      </c>
      <c r="BU70" s="9">
        <v>0</v>
      </c>
      <c r="BV70" s="49">
        <v>45960</v>
      </c>
      <c r="BW70" s="49">
        <v>87280</v>
      </c>
      <c r="BX70" s="49">
        <v>350420</v>
      </c>
      <c r="BY70" s="49">
        <v>0</v>
      </c>
      <c r="BZ70" s="49">
        <v>62680</v>
      </c>
      <c r="CA70" s="49">
        <v>176340</v>
      </c>
      <c r="CB70" s="49">
        <v>14070</v>
      </c>
      <c r="CC70" s="49">
        <v>0</v>
      </c>
      <c r="CD70" s="49">
        <v>412530</v>
      </c>
      <c r="CE70" s="49">
        <v>0</v>
      </c>
      <c r="CF70" s="49">
        <v>0</v>
      </c>
      <c r="CG70" s="49">
        <v>240460</v>
      </c>
      <c r="CH70" s="49">
        <v>0</v>
      </c>
      <c r="CI70" s="49">
        <v>3326805</v>
      </c>
      <c r="CJ70" s="9">
        <v>0</v>
      </c>
      <c r="CK70" s="49">
        <v>14070</v>
      </c>
      <c r="CL70" s="9">
        <v>0</v>
      </c>
      <c r="CM70" s="9">
        <v>0</v>
      </c>
      <c r="CN70" s="9">
        <v>0</v>
      </c>
      <c r="CO70" s="9">
        <v>0</v>
      </c>
      <c r="CP70" s="49">
        <v>412530</v>
      </c>
      <c r="CQ70" s="9">
        <v>0</v>
      </c>
      <c r="CR70" s="49">
        <v>240460</v>
      </c>
      <c r="CS70" s="9">
        <v>0</v>
      </c>
      <c r="CT70" s="9">
        <v>0</v>
      </c>
      <c r="CU70" s="9">
        <v>0</v>
      </c>
      <c r="CV70" s="9">
        <v>0</v>
      </c>
      <c r="CW70" s="49">
        <v>202800</v>
      </c>
      <c r="CX70" s="49" t="b">
        <v>1</v>
      </c>
      <c r="CY70" s="49">
        <v>202800</v>
      </c>
      <c r="CZ70" s="51">
        <f t="shared" si="6"/>
        <v>8337560</v>
      </c>
      <c r="DA70" s="51">
        <f t="shared" si="7"/>
        <v>3326805</v>
      </c>
      <c r="DB70" s="49">
        <v>202800</v>
      </c>
      <c r="DC70" s="51">
        <f t="shared" si="8"/>
        <v>11867165</v>
      </c>
      <c r="DD70" s="51">
        <f t="shared" si="9"/>
        <v>11664365</v>
      </c>
      <c r="DE70" s="52">
        <f t="shared" si="10"/>
        <v>71.966303662247881</v>
      </c>
      <c r="DF70" s="51">
        <f t="shared" si="11"/>
        <v>384.60712872592984</v>
      </c>
    </row>
    <row r="71" spans="1:110" x14ac:dyDescent="0.3">
      <c r="A71" s="47">
        <v>2020</v>
      </c>
      <c r="B71" s="48" t="s">
        <v>206</v>
      </c>
      <c r="C71" s="48" t="s">
        <v>239</v>
      </c>
      <c r="D71" s="48" t="s">
        <v>240</v>
      </c>
      <c r="E71" s="49">
        <v>25780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371</v>
      </c>
      <c r="L71" s="49">
        <v>0</v>
      </c>
      <c r="M71" s="49">
        <v>0</v>
      </c>
      <c r="N71" s="49">
        <v>183800</v>
      </c>
      <c r="O71" s="49">
        <v>0</v>
      </c>
      <c r="P71" s="49">
        <v>17400</v>
      </c>
      <c r="Q71" s="49">
        <v>0</v>
      </c>
      <c r="R71" s="49">
        <v>949270</v>
      </c>
      <c r="S71" s="49">
        <v>891350</v>
      </c>
      <c r="T71" s="49">
        <v>0</v>
      </c>
      <c r="U71" s="49">
        <v>0</v>
      </c>
      <c r="V71" s="49">
        <v>11790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49">
        <v>0</v>
      </c>
      <c r="AE71" s="49">
        <v>0</v>
      </c>
      <c r="AF71" s="49">
        <v>0</v>
      </c>
      <c r="AG71" s="49">
        <v>0</v>
      </c>
      <c r="AH71" s="49">
        <v>0</v>
      </c>
      <c r="AI71" s="49">
        <v>0</v>
      </c>
      <c r="AJ71" s="49">
        <v>0</v>
      </c>
      <c r="AK71" s="49">
        <v>0</v>
      </c>
      <c r="AL71" s="49">
        <v>0</v>
      </c>
      <c r="AM71" s="49">
        <v>0</v>
      </c>
      <c r="AN71" s="49">
        <v>0</v>
      </c>
      <c r="AO71" s="49">
        <v>0</v>
      </c>
      <c r="AP71" s="49">
        <v>0</v>
      </c>
      <c r="AQ71" s="49">
        <v>0</v>
      </c>
      <c r="AR71" s="49">
        <v>0</v>
      </c>
      <c r="AS71" s="49">
        <v>0</v>
      </c>
      <c r="AT71" s="49">
        <v>0</v>
      </c>
      <c r="AU71" s="49">
        <v>0</v>
      </c>
      <c r="AV71" s="49">
        <v>10</v>
      </c>
      <c r="AW71" s="49">
        <v>0</v>
      </c>
      <c r="AX71" s="49">
        <v>365500</v>
      </c>
      <c r="AY71" s="49">
        <v>0</v>
      </c>
      <c r="AZ71" s="49">
        <v>1664220</v>
      </c>
      <c r="BA71" s="49">
        <v>0</v>
      </c>
      <c r="BB71" s="49">
        <v>2435420</v>
      </c>
      <c r="BC71" s="49">
        <v>98880</v>
      </c>
      <c r="BD71" s="49">
        <v>0</v>
      </c>
      <c r="BE71" s="49">
        <v>0</v>
      </c>
      <c r="BF71" s="49">
        <v>0</v>
      </c>
      <c r="BG71" s="49">
        <v>0</v>
      </c>
      <c r="BH71" s="49">
        <v>0</v>
      </c>
      <c r="BI71" s="49">
        <v>400</v>
      </c>
      <c r="BJ71" s="49">
        <v>27280</v>
      </c>
      <c r="BK71" s="49">
        <v>17893</v>
      </c>
      <c r="BL71" s="49">
        <v>1370</v>
      </c>
      <c r="BM71" s="49">
        <v>7140</v>
      </c>
      <c r="BN71" s="49">
        <v>0</v>
      </c>
      <c r="BO71" s="49">
        <v>0</v>
      </c>
      <c r="BP71" s="49">
        <v>0</v>
      </c>
      <c r="BQ71" s="49">
        <v>2970</v>
      </c>
      <c r="BR71" s="49">
        <v>12080</v>
      </c>
      <c r="BS71" s="49">
        <v>0</v>
      </c>
      <c r="BT71" s="49">
        <v>12080</v>
      </c>
      <c r="BU71" s="9">
        <v>0</v>
      </c>
      <c r="BV71" s="49">
        <v>24970</v>
      </c>
      <c r="BW71" s="49">
        <v>70920</v>
      </c>
      <c r="BX71" s="49">
        <v>688820</v>
      </c>
      <c r="BY71" s="49">
        <v>0</v>
      </c>
      <c r="BZ71" s="49">
        <v>94170</v>
      </c>
      <c r="CA71" s="49">
        <v>719400</v>
      </c>
      <c r="CB71" s="49">
        <v>500120</v>
      </c>
      <c r="CC71" s="49">
        <v>0</v>
      </c>
      <c r="CD71" s="49">
        <v>220290</v>
      </c>
      <c r="CE71" s="49">
        <v>0</v>
      </c>
      <c r="CF71" s="49">
        <v>0</v>
      </c>
      <c r="CG71" s="49">
        <v>168270</v>
      </c>
      <c r="CH71" s="49">
        <v>10380</v>
      </c>
      <c r="CI71" s="49">
        <v>4503150</v>
      </c>
      <c r="CJ71" s="9">
        <v>0</v>
      </c>
      <c r="CK71" s="49">
        <v>7397</v>
      </c>
      <c r="CL71" s="9">
        <v>0</v>
      </c>
      <c r="CM71" s="49">
        <v>500120</v>
      </c>
      <c r="CN71" s="9">
        <v>0</v>
      </c>
      <c r="CO71" s="9">
        <v>0</v>
      </c>
      <c r="CP71" s="49">
        <v>220290</v>
      </c>
      <c r="CQ71" s="9">
        <v>0</v>
      </c>
      <c r="CR71" s="49">
        <v>168270</v>
      </c>
      <c r="CS71" s="9">
        <v>0</v>
      </c>
      <c r="CT71" s="49">
        <v>10380</v>
      </c>
      <c r="CU71" s="9">
        <v>0</v>
      </c>
      <c r="CV71" s="9">
        <v>0</v>
      </c>
      <c r="CW71" s="49">
        <v>19000</v>
      </c>
      <c r="CX71" s="49" t="b">
        <v>0</v>
      </c>
      <c r="CY71" s="50">
        <v>0</v>
      </c>
      <c r="CZ71" s="51">
        <f t="shared" si="6"/>
        <v>8673974</v>
      </c>
      <c r="DA71" s="51">
        <f t="shared" si="7"/>
        <v>4503150</v>
      </c>
      <c r="DB71" s="51">
        <v>0</v>
      </c>
      <c r="DC71" s="51">
        <f t="shared" si="8"/>
        <v>13177124</v>
      </c>
      <c r="DD71" s="51">
        <f t="shared" si="9"/>
        <v>13177124</v>
      </c>
      <c r="DE71" s="52">
        <f t="shared" si="10"/>
        <v>65.826002699830397</v>
      </c>
      <c r="DF71" s="51">
        <f t="shared" si="11"/>
        <v>511.13747090768038</v>
      </c>
    </row>
    <row r="72" spans="1:110" x14ac:dyDescent="0.3">
      <c r="A72" s="47">
        <v>2020</v>
      </c>
      <c r="B72" s="48" t="s">
        <v>206</v>
      </c>
      <c r="C72" s="48" t="s">
        <v>241</v>
      </c>
      <c r="D72" s="48" t="s">
        <v>242</v>
      </c>
      <c r="E72" s="49">
        <v>9259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232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362100</v>
      </c>
      <c r="S72" s="49">
        <v>304950</v>
      </c>
      <c r="T72" s="49">
        <v>0</v>
      </c>
      <c r="U72" s="49">
        <v>249</v>
      </c>
      <c r="V72" s="49">
        <v>5430</v>
      </c>
      <c r="W72" s="49">
        <v>0</v>
      </c>
      <c r="X72" s="49">
        <v>0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49">
        <v>0</v>
      </c>
      <c r="AL72" s="49">
        <v>0</v>
      </c>
      <c r="AM72" s="49">
        <v>0</v>
      </c>
      <c r="AN72" s="49">
        <v>0</v>
      </c>
      <c r="AO72" s="49">
        <v>0</v>
      </c>
      <c r="AP72" s="49">
        <v>0</v>
      </c>
      <c r="AQ72" s="49">
        <v>0</v>
      </c>
      <c r="AR72" s="49">
        <v>0</v>
      </c>
      <c r="AS72" s="49">
        <v>0</v>
      </c>
      <c r="AT72" s="49">
        <v>0</v>
      </c>
      <c r="AU72" s="49">
        <v>0</v>
      </c>
      <c r="AV72" s="49">
        <v>0</v>
      </c>
      <c r="AW72" s="49">
        <v>0</v>
      </c>
      <c r="AX72" s="49">
        <v>39850</v>
      </c>
      <c r="AY72" s="49">
        <v>0</v>
      </c>
      <c r="AZ72" s="49">
        <v>483190</v>
      </c>
      <c r="BA72" s="49">
        <v>0</v>
      </c>
      <c r="BB72" s="49">
        <v>939180</v>
      </c>
      <c r="BC72" s="49">
        <v>18840</v>
      </c>
      <c r="BD72" s="49">
        <v>0</v>
      </c>
      <c r="BE72" s="49">
        <v>0</v>
      </c>
      <c r="BF72" s="49">
        <v>0</v>
      </c>
      <c r="BG72" s="49">
        <v>0</v>
      </c>
      <c r="BH72" s="49">
        <v>0</v>
      </c>
      <c r="BI72" s="49">
        <v>440</v>
      </c>
      <c r="BJ72" s="49">
        <v>10560</v>
      </c>
      <c r="BK72" s="49">
        <v>4140</v>
      </c>
      <c r="BL72" s="49">
        <v>820</v>
      </c>
      <c r="BM72" s="49">
        <v>2861</v>
      </c>
      <c r="BN72" s="49">
        <v>0</v>
      </c>
      <c r="BO72" s="49">
        <v>0</v>
      </c>
      <c r="BP72" s="49">
        <v>0</v>
      </c>
      <c r="BQ72" s="49">
        <v>1138</v>
      </c>
      <c r="BR72" s="49">
        <v>2966</v>
      </c>
      <c r="BS72" s="49">
        <v>1068</v>
      </c>
      <c r="BT72" s="49">
        <v>2966</v>
      </c>
      <c r="BU72" s="49">
        <v>1068</v>
      </c>
      <c r="BV72" s="49">
        <v>15660</v>
      </c>
      <c r="BW72" s="49">
        <v>27160</v>
      </c>
      <c r="BX72" s="49">
        <v>98380</v>
      </c>
      <c r="BY72" s="49">
        <v>32110</v>
      </c>
      <c r="BZ72" s="49">
        <v>25890</v>
      </c>
      <c r="CA72" s="49">
        <v>309880</v>
      </c>
      <c r="CB72" s="49">
        <v>787810</v>
      </c>
      <c r="CC72" s="49">
        <v>0</v>
      </c>
      <c r="CD72" s="49">
        <v>117350</v>
      </c>
      <c r="CE72" s="49">
        <v>0</v>
      </c>
      <c r="CF72" s="49">
        <v>0</v>
      </c>
      <c r="CG72" s="49">
        <v>74200</v>
      </c>
      <c r="CH72" s="49">
        <v>1020</v>
      </c>
      <c r="CI72" s="49">
        <v>787810</v>
      </c>
      <c r="CJ72" s="9">
        <v>0</v>
      </c>
      <c r="CK72" s="49">
        <v>7570</v>
      </c>
      <c r="CL72" s="9">
        <v>0</v>
      </c>
      <c r="CM72" s="9">
        <v>0</v>
      </c>
      <c r="CN72" s="9">
        <v>0</v>
      </c>
      <c r="CO72" s="9">
        <v>0</v>
      </c>
      <c r="CP72" s="49">
        <v>117350</v>
      </c>
      <c r="CQ72" s="9">
        <v>0</v>
      </c>
      <c r="CR72" s="49">
        <v>74200</v>
      </c>
      <c r="CS72" s="9">
        <v>0</v>
      </c>
      <c r="CT72" s="49">
        <v>1020</v>
      </c>
      <c r="CU72" s="9">
        <v>0</v>
      </c>
      <c r="CV72" s="9">
        <v>0</v>
      </c>
      <c r="CW72" s="49">
        <v>50550</v>
      </c>
      <c r="CX72" s="49" t="b">
        <v>1</v>
      </c>
      <c r="CY72" s="50">
        <v>50550</v>
      </c>
      <c r="CZ72" s="51">
        <f t="shared" si="6"/>
        <v>2878644</v>
      </c>
      <c r="DA72" s="51">
        <f t="shared" si="7"/>
        <v>787810</v>
      </c>
      <c r="DB72" s="51">
        <v>50550</v>
      </c>
      <c r="DC72" s="51">
        <f t="shared" si="8"/>
        <v>3717004</v>
      </c>
      <c r="DD72" s="51">
        <f t="shared" si="9"/>
        <v>3666454</v>
      </c>
      <c r="DE72" s="52">
        <f t="shared" si="10"/>
        <v>78.805242071302587</v>
      </c>
      <c r="DF72" s="51">
        <f t="shared" si="11"/>
        <v>395.9881196673507</v>
      </c>
    </row>
    <row r="73" spans="1:110" x14ac:dyDescent="0.3">
      <c r="A73" s="47">
        <v>2020</v>
      </c>
      <c r="B73" s="48" t="s">
        <v>206</v>
      </c>
      <c r="C73" s="48" t="s">
        <v>243</v>
      </c>
      <c r="D73" s="48" t="s">
        <v>244</v>
      </c>
      <c r="E73" s="49">
        <v>1701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61840</v>
      </c>
      <c r="S73" s="49">
        <v>81080</v>
      </c>
      <c r="T73" s="49">
        <v>0</v>
      </c>
      <c r="U73" s="49">
        <v>0</v>
      </c>
      <c r="V73" s="49">
        <v>0</v>
      </c>
      <c r="W73" s="49">
        <v>0</v>
      </c>
      <c r="X73" s="4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49">
        <v>0</v>
      </c>
      <c r="AE73" s="49">
        <v>0</v>
      </c>
      <c r="AF73" s="49">
        <v>0</v>
      </c>
      <c r="AG73" s="49">
        <v>0</v>
      </c>
      <c r="AH73" s="49">
        <v>0</v>
      </c>
      <c r="AI73" s="49">
        <v>0</v>
      </c>
      <c r="AJ73" s="49">
        <v>0</v>
      </c>
      <c r="AK73" s="49">
        <v>0</v>
      </c>
      <c r="AL73" s="49">
        <v>0</v>
      </c>
      <c r="AM73" s="49">
        <v>0</v>
      </c>
      <c r="AN73" s="49">
        <v>0</v>
      </c>
      <c r="AO73" s="49">
        <v>0</v>
      </c>
      <c r="AP73" s="49">
        <v>0</v>
      </c>
      <c r="AQ73" s="49">
        <v>0</v>
      </c>
      <c r="AR73" s="49">
        <v>0</v>
      </c>
      <c r="AS73" s="49">
        <v>0</v>
      </c>
      <c r="AT73" s="49">
        <v>0</v>
      </c>
      <c r="AU73" s="49">
        <v>0</v>
      </c>
      <c r="AV73" s="49">
        <v>0</v>
      </c>
      <c r="AW73" s="49">
        <v>0</v>
      </c>
      <c r="AX73" s="49">
        <v>0</v>
      </c>
      <c r="AY73" s="49">
        <v>0</v>
      </c>
      <c r="AZ73" s="49">
        <v>67600</v>
      </c>
      <c r="BA73" s="49">
        <v>0</v>
      </c>
      <c r="BB73" s="49">
        <v>109330</v>
      </c>
      <c r="BC73" s="49">
        <v>0</v>
      </c>
      <c r="BD73" s="49">
        <v>0</v>
      </c>
      <c r="BE73" s="49">
        <v>0</v>
      </c>
      <c r="BF73" s="49">
        <v>0</v>
      </c>
      <c r="BG73" s="49">
        <v>0</v>
      </c>
      <c r="BH73" s="49">
        <v>0</v>
      </c>
      <c r="BI73" s="49">
        <v>0</v>
      </c>
      <c r="BJ73" s="49">
        <v>0</v>
      </c>
      <c r="BK73" s="49">
        <v>250</v>
      </c>
      <c r="BL73" s="49">
        <v>0</v>
      </c>
      <c r="BM73" s="49">
        <v>0</v>
      </c>
      <c r="BN73" s="49">
        <v>0</v>
      </c>
      <c r="BO73" s="49">
        <v>0</v>
      </c>
      <c r="BP73" s="49">
        <v>0</v>
      </c>
      <c r="BQ73" s="49">
        <v>0</v>
      </c>
      <c r="BR73" s="49">
        <v>0</v>
      </c>
      <c r="BS73" s="49">
        <v>0</v>
      </c>
      <c r="BT73" s="9">
        <v>0</v>
      </c>
      <c r="BU73" s="9">
        <v>0</v>
      </c>
      <c r="BV73" s="49">
        <v>0</v>
      </c>
      <c r="BW73" s="49">
        <v>0</v>
      </c>
      <c r="BX73" s="49">
        <v>250</v>
      </c>
      <c r="BY73" s="49">
        <v>0</v>
      </c>
      <c r="BZ73" s="49">
        <v>0</v>
      </c>
      <c r="CA73" s="49">
        <v>1470</v>
      </c>
      <c r="CB73" s="49">
        <v>1300</v>
      </c>
      <c r="CC73" s="49">
        <v>0</v>
      </c>
      <c r="CD73" s="49">
        <v>6870</v>
      </c>
      <c r="CE73" s="49">
        <v>0</v>
      </c>
      <c r="CF73" s="49">
        <v>0</v>
      </c>
      <c r="CG73" s="49">
        <v>9230</v>
      </c>
      <c r="CH73" s="49">
        <v>0</v>
      </c>
      <c r="CI73" s="49">
        <v>359200</v>
      </c>
      <c r="CJ73" s="9">
        <v>0</v>
      </c>
      <c r="CK73" s="49">
        <v>1300</v>
      </c>
      <c r="CL73" s="9">
        <v>0</v>
      </c>
      <c r="CM73" s="9">
        <v>0</v>
      </c>
      <c r="CN73" s="9">
        <v>0</v>
      </c>
      <c r="CO73" s="9">
        <v>0</v>
      </c>
      <c r="CP73" s="49">
        <v>6870</v>
      </c>
      <c r="CQ73" s="9">
        <v>0</v>
      </c>
      <c r="CR73" s="49">
        <v>9230</v>
      </c>
      <c r="CS73" s="9">
        <v>0</v>
      </c>
      <c r="CT73" s="9">
        <v>0</v>
      </c>
      <c r="CU73" s="9">
        <v>0</v>
      </c>
      <c r="CV73" s="9">
        <v>0</v>
      </c>
      <c r="CW73" s="49">
        <v>36800</v>
      </c>
      <c r="CX73" s="49" t="b">
        <v>1</v>
      </c>
      <c r="CY73" s="49">
        <v>36800</v>
      </c>
      <c r="CZ73" s="51">
        <f t="shared" si="6"/>
        <v>337920</v>
      </c>
      <c r="DA73" s="51">
        <f t="shared" si="7"/>
        <v>359200</v>
      </c>
      <c r="DB73" s="49">
        <v>36800</v>
      </c>
      <c r="DC73" s="51">
        <f t="shared" si="8"/>
        <v>733920</v>
      </c>
      <c r="DD73" s="51">
        <f t="shared" si="9"/>
        <v>697120</v>
      </c>
      <c r="DE73" s="52">
        <f t="shared" si="10"/>
        <v>51.057335949422281</v>
      </c>
      <c r="DF73" s="51">
        <f t="shared" si="11"/>
        <v>409.8295120517343</v>
      </c>
    </row>
    <row r="74" spans="1:110" x14ac:dyDescent="0.3">
      <c r="A74" s="47">
        <v>2020</v>
      </c>
      <c r="B74" s="48" t="s">
        <v>206</v>
      </c>
      <c r="C74" s="48" t="s">
        <v>245</v>
      </c>
      <c r="D74" s="48" t="s">
        <v>246</v>
      </c>
      <c r="E74" s="49">
        <v>39579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775</v>
      </c>
      <c r="L74" s="49">
        <v>0</v>
      </c>
      <c r="M74" s="49">
        <v>0</v>
      </c>
      <c r="N74" s="49">
        <v>590600</v>
      </c>
      <c r="O74" s="49">
        <v>0</v>
      </c>
      <c r="P74" s="49">
        <v>0</v>
      </c>
      <c r="Q74" s="49">
        <v>0</v>
      </c>
      <c r="R74" s="49">
        <v>1465240</v>
      </c>
      <c r="S74" s="49">
        <v>1370230</v>
      </c>
      <c r="T74" s="49">
        <v>0</v>
      </c>
      <c r="U74" s="49">
        <v>0</v>
      </c>
      <c r="V74" s="49">
        <v>13810</v>
      </c>
      <c r="W74" s="49">
        <v>0</v>
      </c>
      <c r="X74" s="49">
        <v>0</v>
      </c>
      <c r="Y74" s="49">
        <v>402</v>
      </c>
      <c r="Z74" s="49">
        <v>0</v>
      </c>
      <c r="AA74" s="49">
        <v>0</v>
      </c>
      <c r="AB74" s="49">
        <v>0</v>
      </c>
      <c r="AC74" s="49">
        <v>0</v>
      </c>
      <c r="AD74" s="49">
        <v>0</v>
      </c>
      <c r="AE74" s="49">
        <v>0</v>
      </c>
      <c r="AF74" s="49">
        <v>0</v>
      </c>
      <c r="AG74" s="49">
        <v>0</v>
      </c>
      <c r="AH74" s="49">
        <v>0</v>
      </c>
      <c r="AI74" s="49">
        <v>0</v>
      </c>
      <c r="AJ74" s="49">
        <v>0</v>
      </c>
      <c r="AK74" s="49">
        <v>0</v>
      </c>
      <c r="AL74" s="49">
        <v>0</v>
      </c>
      <c r="AM74" s="49">
        <v>0</v>
      </c>
      <c r="AN74" s="49">
        <v>0</v>
      </c>
      <c r="AO74" s="49">
        <v>0</v>
      </c>
      <c r="AP74" s="49">
        <v>0</v>
      </c>
      <c r="AQ74" s="49">
        <v>0</v>
      </c>
      <c r="AR74" s="49">
        <v>0</v>
      </c>
      <c r="AS74" s="49">
        <v>0</v>
      </c>
      <c r="AT74" s="49">
        <v>0</v>
      </c>
      <c r="AU74" s="49">
        <v>0</v>
      </c>
      <c r="AV74" s="49">
        <v>0</v>
      </c>
      <c r="AW74" s="49">
        <v>0</v>
      </c>
      <c r="AX74" s="49">
        <v>679150</v>
      </c>
      <c r="AY74" s="49">
        <v>0</v>
      </c>
      <c r="AZ74" s="49">
        <v>1882090</v>
      </c>
      <c r="BA74" s="49">
        <v>52260</v>
      </c>
      <c r="BB74" s="49">
        <v>3657710</v>
      </c>
      <c r="BC74" s="49">
        <v>145270</v>
      </c>
      <c r="BD74" s="49">
        <v>0</v>
      </c>
      <c r="BE74" s="49">
        <v>0</v>
      </c>
      <c r="BF74" s="49">
        <v>0</v>
      </c>
      <c r="BG74" s="49">
        <v>0</v>
      </c>
      <c r="BH74" s="49">
        <v>0</v>
      </c>
      <c r="BI74" s="49">
        <v>1540</v>
      </c>
      <c r="BJ74" s="49">
        <v>63500</v>
      </c>
      <c r="BK74" s="49">
        <v>18830</v>
      </c>
      <c r="BL74" s="49">
        <v>4500</v>
      </c>
      <c r="BM74" s="49">
        <v>2740</v>
      </c>
      <c r="BN74" s="49">
        <v>0</v>
      </c>
      <c r="BO74" s="49">
        <v>0</v>
      </c>
      <c r="BP74" s="49">
        <v>0</v>
      </c>
      <c r="BQ74" s="49">
        <v>4090</v>
      </c>
      <c r="BR74" s="49">
        <v>13265</v>
      </c>
      <c r="BS74" s="49">
        <v>4090</v>
      </c>
      <c r="BT74" s="49">
        <v>13265</v>
      </c>
      <c r="BU74" s="49">
        <v>4090</v>
      </c>
      <c r="BV74" s="49">
        <v>67940</v>
      </c>
      <c r="BW74" s="49">
        <v>145660</v>
      </c>
      <c r="BX74" s="49">
        <v>1165180</v>
      </c>
      <c r="BY74" s="49">
        <v>0</v>
      </c>
      <c r="BZ74" s="49">
        <v>182880</v>
      </c>
      <c r="CA74" s="49">
        <v>2679940</v>
      </c>
      <c r="CB74" s="49">
        <v>5869450</v>
      </c>
      <c r="CC74" s="49">
        <v>0</v>
      </c>
      <c r="CD74" s="49">
        <v>426770</v>
      </c>
      <c r="CE74" s="49">
        <v>0</v>
      </c>
      <c r="CF74" s="49">
        <v>0</v>
      </c>
      <c r="CG74" s="49">
        <v>559110</v>
      </c>
      <c r="CH74" s="49">
        <v>0</v>
      </c>
      <c r="CI74" s="49">
        <v>5869450</v>
      </c>
      <c r="CJ74" s="9">
        <v>0</v>
      </c>
      <c r="CK74" s="49">
        <v>18670</v>
      </c>
      <c r="CL74" s="9">
        <v>0</v>
      </c>
      <c r="CM74" s="9">
        <v>0</v>
      </c>
      <c r="CN74" s="9">
        <v>0</v>
      </c>
      <c r="CO74" s="9">
        <v>0</v>
      </c>
      <c r="CP74" s="49">
        <v>426770</v>
      </c>
      <c r="CQ74" s="9">
        <v>0</v>
      </c>
      <c r="CR74" s="49">
        <v>559110</v>
      </c>
      <c r="CS74" s="9">
        <v>0</v>
      </c>
      <c r="CT74" s="9">
        <v>0</v>
      </c>
      <c r="CU74" s="9">
        <v>0</v>
      </c>
      <c r="CV74" s="9">
        <v>0</v>
      </c>
      <c r="CW74" s="49">
        <v>430000</v>
      </c>
      <c r="CX74" s="49" t="b">
        <v>0</v>
      </c>
      <c r="CY74" s="50">
        <v>0</v>
      </c>
      <c r="CZ74" s="51">
        <f t="shared" si="6"/>
        <v>15197572</v>
      </c>
      <c r="DA74" s="51">
        <f t="shared" si="7"/>
        <v>5869450</v>
      </c>
      <c r="DB74" s="51">
        <v>0</v>
      </c>
      <c r="DC74" s="51">
        <f t="shared" si="8"/>
        <v>21067022</v>
      </c>
      <c r="DD74" s="51">
        <f t="shared" si="9"/>
        <v>21067022</v>
      </c>
      <c r="DE74" s="52">
        <f t="shared" si="10"/>
        <v>72.139156640174392</v>
      </c>
      <c r="DF74" s="51">
        <f t="shared" si="11"/>
        <v>532.27777356679042</v>
      </c>
    </row>
    <row r="75" spans="1:110" x14ac:dyDescent="0.3">
      <c r="A75" s="47">
        <v>2020</v>
      </c>
      <c r="B75" s="48" t="s">
        <v>206</v>
      </c>
      <c r="C75" s="48" t="s">
        <v>247</v>
      </c>
      <c r="D75" s="48" t="s">
        <v>248</v>
      </c>
      <c r="E75" s="49">
        <v>12900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156030</v>
      </c>
      <c r="O75" s="49">
        <v>0</v>
      </c>
      <c r="P75" s="49">
        <v>0</v>
      </c>
      <c r="Q75" s="49">
        <v>0</v>
      </c>
      <c r="R75" s="49">
        <v>523980</v>
      </c>
      <c r="S75" s="49">
        <v>491600</v>
      </c>
      <c r="T75" s="49">
        <v>0</v>
      </c>
      <c r="U75" s="49">
        <v>0</v>
      </c>
      <c r="V75" s="49">
        <v>0</v>
      </c>
      <c r="W75" s="49">
        <v>0</v>
      </c>
      <c r="X75" s="4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v>591</v>
      </c>
      <c r="AD75" s="49">
        <v>0</v>
      </c>
      <c r="AE75" s="49">
        <v>0</v>
      </c>
      <c r="AF75" s="49">
        <v>0</v>
      </c>
      <c r="AG75" s="49">
        <v>0</v>
      </c>
      <c r="AH75" s="49">
        <v>0</v>
      </c>
      <c r="AI75" s="49">
        <v>0</v>
      </c>
      <c r="AJ75" s="49">
        <v>0</v>
      </c>
      <c r="AK75" s="49">
        <v>0</v>
      </c>
      <c r="AL75" s="49">
        <v>0</v>
      </c>
      <c r="AM75" s="49">
        <v>0</v>
      </c>
      <c r="AN75" s="49">
        <v>0</v>
      </c>
      <c r="AO75" s="49">
        <v>0</v>
      </c>
      <c r="AP75" s="49">
        <v>0</v>
      </c>
      <c r="AQ75" s="49">
        <v>0</v>
      </c>
      <c r="AR75" s="49">
        <v>0</v>
      </c>
      <c r="AS75" s="49">
        <v>0</v>
      </c>
      <c r="AT75" s="49">
        <v>0</v>
      </c>
      <c r="AU75" s="49">
        <v>0</v>
      </c>
      <c r="AV75" s="49">
        <v>0</v>
      </c>
      <c r="AW75" s="49">
        <v>0</v>
      </c>
      <c r="AX75" s="49">
        <v>0</v>
      </c>
      <c r="AY75" s="49">
        <v>0</v>
      </c>
      <c r="AZ75" s="49">
        <v>656950</v>
      </c>
      <c r="BA75" s="49">
        <v>0</v>
      </c>
      <c r="BB75" s="49">
        <v>1929110</v>
      </c>
      <c r="BC75" s="49">
        <v>37200</v>
      </c>
      <c r="BD75" s="49">
        <v>0</v>
      </c>
      <c r="BE75" s="49">
        <v>0</v>
      </c>
      <c r="BF75" s="49">
        <v>0</v>
      </c>
      <c r="BG75" s="49">
        <v>0</v>
      </c>
      <c r="BH75" s="49">
        <v>0</v>
      </c>
      <c r="BI75" s="49">
        <v>750</v>
      </c>
      <c r="BJ75" s="49">
        <v>10920</v>
      </c>
      <c r="BK75" s="49">
        <v>10070</v>
      </c>
      <c r="BL75" s="49">
        <v>760</v>
      </c>
      <c r="BM75" s="49">
        <v>3480</v>
      </c>
      <c r="BN75" s="49">
        <v>8336</v>
      </c>
      <c r="BO75" s="49">
        <v>0</v>
      </c>
      <c r="BP75" s="49">
        <v>0</v>
      </c>
      <c r="BQ75" s="49">
        <v>1070</v>
      </c>
      <c r="BR75" s="49">
        <v>5775</v>
      </c>
      <c r="BS75" s="49">
        <v>0</v>
      </c>
      <c r="BT75" s="49">
        <v>5775</v>
      </c>
      <c r="BU75" s="9">
        <v>0</v>
      </c>
      <c r="BV75" s="49">
        <v>24600</v>
      </c>
      <c r="BW75" s="49">
        <v>51480</v>
      </c>
      <c r="BX75" s="49">
        <v>398360</v>
      </c>
      <c r="BY75" s="49">
        <v>0</v>
      </c>
      <c r="BZ75" s="49">
        <v>65480</v>
      </c>
      <c r="CA75" s="49">
        <v>839060</v>
      </c>
      <c r="CB75" s="49">
        <v>130210</v>
      </c>
      <c r="CC75" s="49">
        <v>0</v>
      </c>
      <c r="CD75" s="49">
        <v>129840</v>
      </c>
      <c r="CE75" s="49">
        <v>0</v>
      </c>
      <c r="CF75" s="49">
        <v>0</v>
      </c>
      <c r="CG75" s="49">
        <v>199190</v>
      </c>
      <c r="CH75" s="49">
        <v>0</v>
      </c>
      <c r="CI75" s="49">
        <v>1578380</v>
      </c>
      <c r="CJ75" s="9">
        <v>0</v>
      </c>
      <c r="CK75" s="49">
        <v>130210</v>
      </c>
      <c r="CL75" s="9">
        <v>0</v>
      </c>
      <c r="CM75" s="9">
        <v>0</v>
      </c>
      <c r="CN75" s="9">
        <v>0</v>
      </c>
      <c r="CO75" s="49">
        <v>35050</v>
      </c>
      <c r="CP75" s="49">
        <v>94790</v>
      </c>
      <c r="CQ75" s="9">
        <v>0</v>
      </c>
      <c r="CR75" s="49">
        <v>199190</v>
      </c>
      <c r="CS75" s="9">
        <v>0</v>
      </c>
      <c r="CT75" s="9">
        <v>0</v>
      </c>
      <c r="CU75" s="9">
        <v>0</v>
      </c>
      <c r="CV75" s="9">
        <v>0</v>
      </c>
      <c r="CW75" s="49">
        <v>0</v>
      </c>
      <c r="CX75" s="49" t="b">
        <v>0</v>
      </c>
      <c r="CY75" s="50">
        <v>0</v>
      </c>
      <c r="CZ75" s="51">
        <f t="shared" si="6"/>
        <v>5509582</v>
      </c>
      <c r="DA75" s="51">
        <f t="shared" si="7"/>
        <v>1613430</v>
      </c>
      <c r="DB75" s="51">
        <v>0</v>
      </c>
      <c r="DC75" s="51">
        <f t="shared" si="8"/>
        <v>7123012</v>
      </c>
      <c r="DD75" s="51">
        <f t="shared" si="9"/>
        <v>7123012</v>
      </c>
      <c r="DE75" s="52">
        <f t="shared" si="10"/>
        <v>77.349048408173388</v>
      </c>
      <c r="DF75" s="51">
        <f t="shared" si="11"/>
        <v>552.17147286821705</v>
      </c>
    </row>
    <row r="76" spans="1:110" x14ac:dyDescent="0.3">
      <c r="A76" s="47">
        <v>2020</v>
      </c>
      <c r="B76" s="48" t="s">
        <v>206</v>
      </c>
      <c r="C76" s="48" t="s">
        <v>249</v>
      </c>
      <c r="D76" s="48" t="s">
        <v>250</v>
      </c>
      <c r="E76" s="49">
        <v>6200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679</v>
      </c>
      <c r="N76" s="49">
        <v>42546</v>
      </c>
      <c r="O76" s="49">
        <v>146214</v>
      </c>
      <c r="P76" s="49">
        <v>0</v>
      </c>
      <c r="Q76" s="49">
        <v>0</v>
      </c>
      <c r="R76" s="49">
        <v>0</v>
      </c>
      <c r="S76" s="49">
        <v>197725</v>
      </c>
      <c r="T76" s="49">
        <v>0</v>
      </c>
      <c r="U76" s="49">
        <v>0</v>
      </c>
      <c r="V76" s="49">
        <v>0</v>
      </c>
      <c r="W76" s="49">
        <v>0</v>
      </c>
      <c r="X76" s="49">
        <v>0</v>
      </c>
      <c r="Y76" s="49">
        <v>0</v>
      </c>
      <c r="Z76" s="49">
        <v>0</v>
      </c>
      <c r="AA76" s="49">
        <v>0</v>
      </c>
      <c r="AB76" s="49">
        <v>0</v>
      </c>
      <c r="AC76" s="49">
        <v>0</v>
      </c>
      <c r="AD76" s="49">
        <v>0</v>
      </c>
      <c r="AE76" s="49">
        <v>0</v>
      </c>
      <c r="AF76" s="49">
        <v>0</v>
      </c>
      <c r="AG76" s="49">
        <v>0</v>
      </c>
      <c r="AH76" s="49">
        <v>0</v>
      </c>
      <c r="AI76" s="49">
        <v>0</v>
      </c>
      <c r="AJ76" s="49">
        <v>0</v>
      </c>
      <c r="AK76" s="49">
        <v>34494</v>
      </c>
      <c r="AL76" s="49">
        <v>0</v>
      </c>
      <c r="AM76" s="49">
        <v>0</v>
      </c>
      <c r="AN76" s="49">
        <v>0</v>
      </c>
      <c r="AO76" s="49">
        <v>0</v>
      </c>
      <c r="AP76" s="49">
        <v>0</v>
      </c>
      <c r="AQ76" s="49">
        <v>0</v>
      </c>
      <c r="AR76" s="49">
        <v>0</v>
      </c>
      <c r="AS76" s="49">
        <v>0</v>
      </c>
      <c r="AT76" s="49">
        <v>0</v>
      </c>
      <c r="AU76" s="49">
        <v>0</v>
      </c>
      <c r="AV76" s="49">
        <v>0</v>
      </c>
      <c r="AW76" s="49">
        <v>0</v>
      </c>
      <c r="AX76" s="49">
        <v>0</v>
      </c>
      <c r="AY76" s="49">
        <v>0</v>
      </c>
      <c r="AZ76" s="49">
        <v>237501</v>
      </c>
      <c r="BA76" s="49">
        <v>0</v>
      </c>
      <c r="BB76" s="49">
        <v>524758</v>
      </c>
      <c r="BC76" s="49">
        <v>29182</v>
      </c>
      <c r="BD76" s="49">
        <v>0</v>
      </c>
      <c r="BE76" s="49">
        <v>0</v>
      </c>
      <c r="BF76" s="49">
        <v>0</v>
      </c>
      <c r="BG76" s="49">
        <v>0</v>
      </c>
      <c r="BH76" s="49">
        <v>0</v>
      </c>
      <c r="BI76" s="49">
        <v>291</v>
      </c>
      <c r="BJ76" s="49">
        <v>11106</v>
      </c>
      <c r="BK76" s="49">
        <v>6488</v>
      </c>
      <c r="BL76" s="49">
        <v>0</v>
      </c>
      <c r="BM76" s="49">
        <v>0</v>
      </c>
      <c r="BN76" s="49">
        <v>0</v>
      </c>
      <c r="BO76" s="49">
        <v>0</v>
      </c>
      <c r="BP76" s="49">
        <v>0</v>
      </c>
      <c r="BQ76" s="49">
        <v>909</v>
      </c>
      <c r="BR76" s="49">
        <v>0</v>
      </c>
      <c r="BS76" s="49">
        <v>711</v>
      </c>
      <c r="BT76" s="9">
        <v>0</v>
      </c>
      <c r="BU76" s="49">
        <v>711</v>
      </c>
      <c r="BV76" s="49">
        <v>9624</v>
      </c>
      <c r="BW76" s="49">
        <v>28650</v>
      </c>
      <c r="BX76" s="49">
        <v>58755</v>
      </c>
      <c r="BY76" s="49">
        <v>12041</v>
      </c>
      <c r="BZ76" s="49">
        <v>31894</v>
      </c>
      <c r="CA76" s="49">
        <v>689092</v>
      </c>
      <c r="CB76" s="49">
        <v>3880</v>
      </c>
      <c r="CC76" s="49">
        <v>0</v>
      </c>
      <c r="CD76" s="49">
        <v>114910</v>
      </c>
      <c r="CE76" s="49">
        <v>0</v>
      </c>
      <c r="CF76" s="49">
        <v>0</v>
      </c>
      <c r="CG76" s="49">
        <v>41549</v>
      </c>
      <c r="CH76" s="49">
        <v>0</v>
      </c>
      <c r="CI76" s="49">
        <v>863060</v>
      </c>
      <c r="CJ76" s="9">
        <v>0</v>
      </c>
      <c r="CK76" s="49">
        <v>3880</v>
      </c>
      <c r="CL76" s="9">
        <v>0</v>
      </c>
      <c r="CM76" s="9">
        <v>0</v>
      </c>
      <c r="CN76" s="9">
        <v>0</v>
      </c>
      <c r="CO76" s="9">
        <v>0</v>
      </c>
      <c r="CP76" s="49">
        <v>114910</v>
      </c>
      <c r="CQ76" s="9">
        <v>0</v>
      </c>
      <c r="CR76" s="49">
        <v>41549</v>
      </c>
      <c r="CS76" s="9">
        <v>0</v>
      </c>
      <c r="CT76" s="9">
        <v>0</v>
      </c>
      <c r="CU76" s="9">
        <v>0</v>
      </c>
      <c r="CV76" s="9">
        <v>0</v>
      </c>
      <c r="CW76" s="49">
        <v>91140</v>
      </c>
      <c r="CX76" s="49" t="b">
        <v>1</v>
      </c>
      <c r="CY76" s="49">
        <v>91140</v>
      </c>
      <c r="CZ76" s="51">
        <f t="shared" si="6"/>
        <v>2218440</v>
      </c>
      <c r="DA76" s="51">
        <f t="shared" si="7"/>
        <v>863060</v>
      </c>
      <c r="DB76" s="49">
        <v>91140</v>
      </c>
      <c r="DC76" s="51">
        <f t="shared" si="8"/>
        <v>3172640</v>
      </c>
      <c r="DD76" s="51">
        <f t="shared" si="9"/>
        <v>3081500</v>
      </c>
      <c r="DE76" s="52">
        <f t="shared" si="10"/>
        <v>72.796787533410651</v>
      </c>
      <c r="DF76" s="51">
        <f t="shared" si="11"/>
        <v>497.01612903225805</v>
      </c>
    </row>
    <row r="77" spans="1:110" x14ac:dyDescent="0.3">
      <c r="A77" s="47">
        <v>2020</v>
      </c>
      <c r="B77" s="48" t="s">
        <v>206</v>
      </c>
      <c r="C77" s="48" t="s">
        <v>251</v>
      </c>
      <c r="D77" s="48" t="s">
        <v>252</v>
      </c>
      <c r="E77" s="49">
        <v>1010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116</v>
      </c>
      <c r="N77" s="49">
        <v>14111</v>
      </c>
      <c r="O77" s="49">
        <v>35337</v>
      </c>
      <c r="P77" s="49">
        <v>0</v>
      </c>
      <c r="Q77" s="49">
        <v>0</v>
      </c>
      <c r="R77" s="49">
        <v>0</v>
      </c>
      <c r="S77" s="49">
        <v>40362</v>
      </c>
      <c r="T77" s="49">
        <v>0</v>
      </c>
      <c r="U77" s="49">
        <v>0</v>
      </c>
      <c r="V77" s="49">
        <v>0</v>
      </c>
      <c r="W77" s="49">
        <v>0</v>
      </c>
      <c r="X77" s="49">
        <v>0</v>
      </c>
      <c r="Y77" s="49">
        <v>0</v>
      </c>
      <c r="Z77" s="49">
        <v>0</v>
      </c>
      <c r="AA77" s="49">
        <v>0</v>
      </c>
      <c r="AB77" s="49">
        <v>0</v>
      </c>
      <c r="AC77" s="49">
        <v>0</v>
      </c>
      <c r="AD77" s="49">
        <v>0</v>
      </c>
      <c r="AE77" s="49">
        <v>0</v>
      </c>
      <c r="AF77" s="49">
        <v>0</v>
      </c>
      <c r="AG77" s="49">
        <v>0</v>
      </c>
      <c r="AH77" s="49">
        <v>0</v>
      </c>
      <c r="AI77" s="49">
        <v>0</v>
      </c>
      <c r="AJ77" s="49">
        <v>0</v>
      </c>
      <c r="AK77" s="49">
        <v>5885</v>
      </c>
      <c r="AL77" s="49">
        <v>0</v>
      </c>
      <c r="AM77" s="49">
        <v>0</v>
      </c>
      <c r="AN77" s="49">
        <v>0</v>
      </c>
      <c r="AO77" s="49">
        <v>0</v>
      </c>
      <c r="AP77" s="49">
        <v>0</v>
      </c>
      <c r="AQ77" s="49">
        <v>0</v>
      </c>
      <c r="AR77" s="49">
        <v>0</v>
      </c>
      <c r="AS77" s="49">
        <v>0</v>
      </c>
      <c r="AT77" s="49">
        <v>0</v>
      </c>
      <c r="AU77" s="49">
        <v>0</v>
      </c>
      <c r="AV77" s="49">
        <v>0</v>
      </c>
      <c r="AW77" s="49">
        <v>0</v>
      </c>
      <c r="AX77" s="49">
        <v>0</v>
      </c>
      <c r="AY77" s="49">
        <v>0</v>
      </c>
      <c r="AZ77" s="49">
        <v>47105</v>
      </c>
      <c r="BA77" s="49">
        <v>0</v>
      </c>
      <c r="BB77" s="49">
        <v>86950</v>
      </c>
      <c r="BC77" s="49">
        <v>3222</v>
      </c>
      <c r="BD77" s="49">
        <v>0</v>
      </c>
      <c r="BE77" s="49">
        <v>0</v>
      </c>
      <c r="BF77" s="49">
        <v>0</v>
      </c>
      <c r="BG77" s="49">
        <v>0</v>
      </c>
      <c r="BH77" s="49">
        <v>0</v>
      </c>
      <c r="BI77" s="49">
        <v>50</v>
      </c>
      <c r="BJ77" s="49">
        <v>2102</v>
      </c>
      <c r="BK77" s="49">
        <v>1162</v>
      </c>
      <c r="BL77" s="49">
        <v>0</v>
      </c>
      <c r="BM77" s="49">
        <v>0</v>
      </c>
      <c r="BN77" s="49">
        <v>0</v>
      </c>
      <c r="BO77" s="49">
        <v>0</v>
      </c>
      <c r="BP77" s="49">
        <v>0</v>
      </c>
      <c r="BQ77" s="49">
        <v>104</v>
      </c>
      <c r="BR77" s="49">
        <v>0</v>
      </c>
      <c r="BS77" s="49">
        <v>108</v>
      </c>
      <c r="BT77" s="9">
        <v>0</v>
      </c>
      <c r="BU77" s="49">
        <v>108</v>
      </c>
      <c r="BV77" s="49">
        <v>1642</v>
      </c>
      <c r="BW77" s="49">
        <v>4888</v>
      </c>
      <c r="BX77" s="49">
        <v>4886</v>
      </c>
      <c r="BY77" s="49">
        <v>2054</v>
      </c>
      <c r="BZ77" s="49">
        <v>5442</v>
      </c>
      <c r="CA77" s="49">
        <v>50182</v>
      </c>
      <c r="CB77" s="49">
        <v>167539</v>
      </c>
      <c r="CC77" s="49">
        <v>0</v>
      </c>
      <c r="CD77" s="49">
        <v>17596</v>
      </c>
      <c r="CE77" s="49">
        <v>0</v>
      </c>
      <c r="CF77" s="49">
        <v>0</v>
      </c>
      <c r="CG77" s="49">
        <v>6697</v>
      </c>
      <c r="CH77" s="49">
        <v>0</v>
      </c>
      <c r="CI77" s="49">
        <v>167539</v>
      </c>
      <c r="CJ77" s="9">
        <v>0</v>
      </c>
      <c r="CK77" s="49">
        <v>1730</v>
      </c>
      <c r="CL77" s="9">
        <v>0</v>
      </c>
      <c r="CM77" s="9">
        <v>0</v>
      </c>
      <c r="CN77" s="9">
        <v>0</v>
      </c>
      <c r="CO77" s="9">
        <v>0</v>
      </c>
      <c r="CP77" s="49">
        <v>17596</v>
      </c>
      <c r="CQ77" s="9">
        <v>0</v>
      </c>
      <c r="CR77" s="49">
        <v>6697</v>
      </c>
      <c r="CS77" s="9">
        <v>0</v>
      </c>
      <c r="CT77" s="9">
        <v>0</v>
      </c>
      <c r="CU77" s="9">
        <v>0</v>
      </c>
      <c r="CV77" s="9">
        <v>0</v>
      </c>
      <c r="CW77" s="49">
        <v>18290</v>
      </c>
      <c r="CX77" s="49" t="b">
        <v>1</v>
      </c>
      <c r="CY77" s="49">
        <v>18290</v>
      </c>
      <c r="CZ77" s="51">
        <f t="shared" si="6"/>
        <v>329885</v>
      </c>
      <c r="DA77" s="51">
        <f t="shared" si="7"/>
        <v>167539</v>
      </c>
      <c r="DB77" s="49">
        <v>18290</v>
      </c>
      <c r="DC77" s="51">
        <f t="shared" si="8"/>
        <v>515714</v>
      </c>
      <c r="DD77" s="51">
        <f t="shared" si="9"/>
        <v>497424</v>
      </c>
      <c r="DE77" s="52">
        <f t="shared" si="10"/>
        <v>67.513195298169137</v>
      </c>
      <c r="DF77" s="51">
        <f t="shared" si="11"/>
        <v>492.49900990099007</v>
      </c>
    </row>
    <row r="78" spans="1:110" x14ac:dyDescent="0.3">
      <c r="A78" s="47">
        <v>2020</v>
      </c>
      <c r="B78" s="48" t="s">
        <v>206</v>
      </c>
      <c r="C78" s="48" t="s">
        <v>253</v>
      </c>
      <c r="D78" s="48" t="s">
        <v>254</v>
      </c>
      <c r="E78" s="49">
        <v>3343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62</v>
      </c>
      <c r="L78" s="49">
        <v>0</v>
      </c>
      <c r="M78" s="49">
        <v>0</v>
      </c>
      <c r="N78" s="49">
        <v>0</v>
      </c>
      <c r="O78" s="49">
        <v>6640</v>
      </c>
      <c r="P78" s="49">
        <v>0</v>
      </c>
      <c r="Q78" s="49">
        <v>0</v>
      </c>
      <c r="R78" s="49">
        <v>149180</v>
      </c>
      <c r="S78" s="49">
        <v>125880</v>
      </c>
      <c r="T78" s="49">
        <v>0</v>
      </c>
      <c r="U78" s="49">
        <v>0</v>
      </c>
      <c r="V78" s="49">
        <v>1870</v>
      </c>
      <c r="W78" s="49">
        <v>0</v>
      </c>
      <c r="X78" s="49">
        <v>0</v>
      </c>
      <c r="Y78" s="49">
        <v>0</v>
      </c>
      <c r="Z78" s="49">
        <v>0</v>
      </c>
      <c r="AA78" s="49">
        <v>0</v>
      </c>
      <c r="AB78" s="49">
        <v>0</v>
      </c>
      <c r="AC78" s="49">
        <v>0</v>
      </c>
      <c r="AD78" s="49">
        <v>0</v>
      </c>
      <c r="AE78" s="49">
        <v>0</v>
      </c>
      <c r="AF78" s="49">
        <v>0</v>
      </c>
      <c r="AG78" s="49">
        <v>0</v>
      </c>
      <c r="AH78" s="49">
        <v>0</v>
      </c>
      <c r="AI78" s="49">
        <v>0</v>
      </c>
      <c r="AJ78" s="49">
        <v>0</v>
      </c>
      <c r="AK78" s="49">
        <v>0</v>
      </c>
      <c r="AL78" s="49">
        <v>0</v>
      </c>
      <c r="AM78" s="49">
        <v>0</v>
      </c>
      <c r="AN78" s="49">
        <v>0</v>
      </c>
      <c r="AO78" s="49">
        <v>0</v>
      </c>
      <c r="AP78" s="49">
        <v>0</v>
      </c>
      <c r="AQ78" s="49">
        <v>0</v>
      </c>
      <c r="AR78" s="49">
        <v>0</v>
      </c>
      <c r="AS78" s="49">
        <v>0</v>
      </c>
      <c r="AT78" s="49">
        <v>0</v>
      </c>
      <c r="AU78" s="49">
        <v>0</v>
      </c>
      <c r="AV78" s="49">
        <v>0</v>
      </c>
      <c r="AW78" s="49">
        <v>0</v>
      </c>
      <c r="AX78" s="49">
        <v>94410</v>
      </c>
      <c r="AY78" s="49">
        <v>0</v>
      </c>
      <c r="AZ78" s="49">
        <v>221040</v>
      </c>
      <c r="BA78" s="49">
        <v>0</v>
      </c>
      <c r="BB78" s="49">
        <v>273980</v>
      </c>
      <c r="BC78" s="49">
        <v>8130</v>
      </c>
      <c r="BD78" s="49">
        <v>0</v>
      </c>
      <c r="BE78" s="49">
        <v>0</v>
      </c>
      <c r="BF78" s="49">
        <v>0</v>
      </c>
      <c r="BG78" s="49">
        <v>0</v>
      </c>
      <c r="BH78" s="49">
        <v>0</v>
      </c>
      <c r="BI78" s="49">
        <v>0</v>
      </c>
      <c r="BJ78" s="49">
        <v>4740</v>
      </c>
      <c r="BK78" s="49">
        <v>1780</v>
      </c>
      <c r="BL78" s="49">
        <v>670</v>
      </c>
      <c r="BM78" s="49">
        <v>0</v>
      </c>
      <c r="BN78" s="49">
        <v>0</v>
      </c>
      <c r="BO78" s="49">
        <v>0</v>
      </c>
      <c r="BP78" s="49">
        <v>0</v>
      </c>
      <c r="BQ78" s="49">
        <v>365</v>
      </c>
      <c r="BR78" s="49">
        <v>1450</v>
      </c>
      <c r="BS78" s="49">
        <v>471</v>
      </c>
      <c r="BT78" s="49">
        <v>1450</v>
      </c>
      <c r="BU78" s="49">
        <v>471</v>
      </c>
      <c r="BV78" s="49">
        <v>5900</v>
      </c>
      <c r="BW78" s="49">
        <v>5160</v>
      </c>
      <c r="BX78" s="49">
        <v>28890</v>
      </c>
      <c r="BY78" s="49">
        <v>6520</v>
      </c>
      <c r="BZ78" s="49">
        <v>11250</v>
      </c>
      <c r="CA78" s="49">
        <v>104620</v>
      </c>
      <c r="CB78" s="49">
        <v>454420</v>
      </c>
      <c r="CC78" s="49">
        <v>0</v>
      </c>
      <c r="CD78" s="49">
        <v>47380</v>
      </c>
      <c r="CE78" s="49">
        <v>0</v>
      </c>
      <c r="CF78" s="49">
        <v>0</v>
      </c>
      <c r="CG78" s="49">
        <v>51010</v>
      </c>
      <c r="CH78" s="49">
        <v>0</v>
      </c>
      <c r="CI78" s="49">
        <v>454420</v>
      </c>
      <c r="CJ78" s="9">
        <v>0</v>
      </c>
      <c r="CK78" s="49">
        <v>1460</v>
      </c>
      <c r="CL78" s="9">
        <v>0</v>
      </c>
      <c r="CM78" s="9">
        <v>0</v>
      </c>
      <c r="CN78" s="9">
        <v>0</v>
      </c>
      <c r="CO78" s="9">
        <v>0</v>
      </c>
      <c r="CP78" s="49">
        <v>47380</v>
      </c>
      <c r="CQ78" s="9">
        <v>0</v>
      </c>
      <c r="CR78" s="49">
        <v>51010</v>
      </c>
      <c r="CS78" s="9">
        <v>0</v>
      </c>
      <c r="CT78" s="9">
        <v>0</v>
      </c>
      <c r="CU78" s="9">
        <v>0</v>
      </c>
      <c r="CV78" s="9">
        <v>0</v>
      </c>
      <c r="CW78" s="49">
        <v>83200</v>
      </c>
      <c r="CX78" s="49" t="b">
        <v>0</v>
      </c>
      <c r="CY78" s="50">
        <v>0</v>
      </c>
      <c r="CZ78" s="51">
        <f t="shared" si="6"/>
        <v>1151398</v>
      </c>
      <c r="DA78" s="51">
        <f t="shared" si="7"/>
        <v>454420</v>
      </c>
      <c r="DB78" s="51">
        <v>0</v>
      </c>
      <c r="DC78" s="51">
        <f t="shared" si="8"/>
        <v>1605818</v>
      </c>
      <c r="DD78" s="51">
        <f t="shared" si="9"/>
        <v>1605818</v>
      </c>
      <c r="DE78" s="52">
        <f t="shared" si="10"/>
        <v>71.701649875639703</v>
      </c>
      <c r="DF78" s="51">
        <f t="shared" si="11"/>
        <v>480.35237810349986</v>
      </c>
    </row>
    <row r="79" spans="1:110" x14ac:dyDescent="0.3">
      <c r="A79" s="47">
        <v>2020</v>
      </c>
      <c r="B79" s="48" t="s">
        <v>206</v>
      </c>
      <c r="C79" s="48" t="s">
        <v>255</v>
      </c>
      <c r="D79" s="48" t="s">
        <v>256</v>
      </c>
      <c r="E79" s="49">
        <v>1892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1340</v>
      </c>
      <c r="O79" s="49">
        <v>48280</v>
      </c>
      <c r="P79" s="49">
        <v>0</v>
      </c>
      <c r="Q79" s="49">
        <v>72</v>
      </c>
      <c r="R79" s="49">
        <v>0</v>
      </c>
      <c r="S79" s="49">
        <v>80226</v>
      </c>
      <c r="T79" s="49">
        <v>0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  <c r="Z79" s="49">
        <v>0</v>
      </c>
      <c r="AA79" s="49">
        <v>0</v>
      </c>
      <c r="AB79" s="49">
        <v>0</v>
      </c>
      <c r="AC79" s="49">
        <v>0</v>
      </c>
      <c r="AD79" s="49">
        <v>0</v>
      </c>
      <c r="AE79" s="49">
        <v>0</v>
      </c>
      <c r="AF79" s="49">
        <v>0</v>
      </c>
      <c r="AG79" s="49">
        <v>0</v>
      </c>
      <c r="AH79" s="49">
        <v>0</v>
      </c>
      <c r="AI79" s="49">
        <v>0</v>
      </c>
      <c r="AJ79" s="49">
        <v>0</v>
      </c>
      <c r="AK79" s="49">
        <v>0</v>
      </c>
      <c r="AL79" s="49">
        <v>0</v>
      </c>
      <c r="AM79" s="49">
        <v>0</v>
      </c>
      <c r="AN79" s="49">
        <v>0</v>
      </c>
      <c r="AO79" s="49">
        <v>0</v>
      </c>
      <c r="AP79" s="49">
        <v>0</v>
      </c>
      <c r="AQ79" s="49">
        <v>0</v>
      </c>
      <c r="AR79" s="49">
        <v>0</v>
      </c>
      <c r="AS79" s="49">
        <v>0</v>
      </c>
      <c r="AT79" s="49">
        <v>0</v>
      </c>
      <c r="AU79" s="49">
        <v>0</v>
      </c>
      <c r="AV79" s="49">
        <v>0</v>
      </c>
      <c r="AW79" s="49">
        <v>0</v>
      </c>
      <c r="AX79" s="49">
        <v>0</v>
      </c>
      <c r="AY79" s="49">
        <v>0</v>
      </c>
      <c r="AZ79" s="49">
        <v>76467</v>
      </c>
      <c r="BA79" s="49">
        <v>0</v>
      </c>
      <c r="BB79" s="49">
        <v>135540</v>
      </c>
      <c r="BC79" s="49">
        <v>4604</v>
      </c>
      <c r="BD79" s="49">
        <v>0</v>
      </c>
      <c r="BE79" s="49">
        <v>0</v>
      </c>
      <c r="BF79" s="49">
        <v>0</v>
      </c>
      <c r="BG79" s="49">
        <v>0</v>
      </c>
      <c r="BH79" s="49">
        <v>0</v>
      </c>
      <c r="BI79" s="49">
        <v>0</v>
      </c>
      <c r="BJ79" s="49">
        <v>0</v>
      </c>
      <c r="BK79" s="49">
        <v>1760</v>
      </c>
      <c r="BL79" s="49">
        <v>0</v>
      </c>
      <c r="BM79" s="49">
        <v>0</v>
      </c>
      <c r="BN79" s="49">
        <v>0</v>
      </c>
      <c r="BO79" s="49">
        <v>0</v>
      </c>
      <c r="BP79" s="49">
        <v>0</v>
      </c>
      <c r="BQ79" s="49">
        <v>183</v>
      </c>
      <c r="BR79" s="49">
        <v>0</v>
      </c>
      <c r="BS79" s="49">
        <v>117</v>
      </c>
      <c r="BT79" s="9">
        <v>0</v>
      </c>
      <c r="BU79" s="49">
        <v>117</v>
      </c>
      <c r="BV79" s="49">
        <v>0</v>
      </c>
      <c r="BW79" s="49">
        <v>0</v>
      </c>
      <c r="BX79" s="49">
        <v>13402</v>
      </c>
      <c r="BY79" s="49">
        <v>845</v>
      </c>
      <c r="BZ79" s="49">
        <v>180</v>
      </c>
      <c r="CA79" s="49">
        <v>168105</v>
      </c>
      <c r="CB79" s="49">
        <v>267915</v>
      </c>
      <c r="CC79" s="49">
        <v>0</v>
      </c>
      <c r="CD79" s="49">
        <v>35383</v>
      </c>
      <c r="CE79" s="49">
        <v>0</v>
      </c>
      <c r="CF79" s="49">
        <v>0</v>
      </c>
      <c r="CG79" s="49">
        <v>11677</v>
      </c>
      <c r="CH79" s="49">
        <v>0</v>
      </c>
      <c r="CI79" s="49">
        <v>267915</v>
      </c>
      <c r="CJ79" s="9">
        <v>0</v>
      </c>
      <c r="CK79" s="49">
        <v>190</v>
      </c>
      <c r="CL79" s="9">
        <v>0</v>
      </c>
      <c r="CM79" s="9">
        <v>0</v>
      </c>
      <c r="CN79" s="9">
        <v>0</v>
      </c>
      <c r="CO79" s="9">
        <v>0</v>
      </c>
      <c r="CP79" s="49">
        <v>35383</v>
      </c>
      <c r="CQ79" s="9">
        <v>0</v>
      </c>
      <c r="CR79" s="49">
        <v>11677</v>
      </c>
      <c r="CS79" s="9">
        <v>0</v>
      </c>
      <c r="CT79" s="9">
        <v>0</v>
      </c>
      <c r="CU79" s="9">
        <v>0</v>
      </c>
      <c r="CV79" s="9">
        <v>0</v>
      </c>
      <c r="CW79" s="49">
        <v>37510</v>
      </c>
      <c r="CX79" s="49" t="b">
        <v>1</v>
      </c>
      <c r="CY79" s="49">
        <v>37510</v>
      </c>
      <c r="CZ79" s="51">
        <f t="shared" si="6"/>
        <v>578181</v>
      </c>
      <c r="DA79" s="51">
        <f t="shared" si="7"/>
        <v>267915</v>
      </c>
      <c r="DB79" s="49">
        <v>37510</v>
      </c>
      <c r="DC79" s="51">
        <f t="shared" si="8"/>
        <v>883606</v>
      </c>
      <c r="DD79" s="51">
        <f t="shared" si="9"/>
        <v>846096</v>
      </c>
      <c r="DE79" s="52">
        <f t="shared" si="10"/>
        <v>69.679359352471579</v>
      </c>
      <c r="DF79" s="51">
        <f t="shared" si="11"/>
        <v>447.1966173361522</v>
      </c>
    </row>
    <row r="80" spans="1:110" x14ac:dyDescent="0.3">
      <c r="A80" s="47">
        <v>2020</v>
      </c>
      <c r="B80" s="48" t="s">
        <v>206</v>
      </c>
      <c r="C80" s="48" t="s">
        <v>257</v>
      </c>
      <c r="D80" s="48" t="s">
        <v>258</v>
      </c>
      <c r="E80" s="49">
        <v>9864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522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389740</v>
      </c>
      <c r="S80" s="49">
        <v>352239</v>
      </c>
      <c r="T80" s="49">
        <v>0</v>
      </c>
      <c r="U80" s="49">
        <v>711</v>
      </c>
      <c r="V80" s="49">
        <v>5445</v>
      </c>
      <c r="W80" s="49">
        <v>0</v>
      </c>
      <c r="X80" s="49">
        <v>0</v>
      </c>
      <c r="Y80" s="49">
        <v>0</v>
      </c>
      <c r="Z80" s="49">
        <v>0</v>
      </c>
      <c r="AA80" s="49">
        <v>0</v>
      </c>
      <c r="AB80" s="49">
        <v>0</v>
      </c>
      <c r="AC80" s="49">
        <v>0</v>
      </c>
      <c r="AD80" s="49">
        <v>0</v>
      </c>
      <c r="AE80" s="49">
        <v>0</v>
      </c>
      <c r="AF80" s="49">
        <v>0</v>
      </c>
      <c r="AG80" s="49">
        <v>0</v>
      </c>
      <c r="AH80" s="49">
        <v>0</v>
      </c>
      <c r="AI80" s="49">
        <v>0</v>
      </c>
      <c r="AJ80" s="49">
        <v>0</v>
      </c>
      <c r="AK80" s="49">
        <v>0</v>
      </c>
      <c r="AL80" s="49">
        <v>0</v>
      </c>
      <c r="AM80" s="49">
        <v>0</v>
      </c>
      <c r="AN80" s="49">
        <v>0</v>
      </c>
      <c r="AO80" s="49">
        <v>0</v>
      </c>
      <c r="AP80" s="49">
        <v>0</v>
      </c>
      <c r="AQ80" s="49">
        <v>0</v>
      </c>
      <c r="AR80" s="49">
        <v>0</v>
      </c>
      <c r="AS80" s="49">
        <v>0</v>
      </c>
      <c r="AT80" s="49">
        <v>0</v>
      </c>
      <c r="AU80" s="49">
        <v>0</v>
      </c>
      <c r="AV80" s="49">
        <v>0</v>
      </c>
      <c r="AW80" s="49">
        <v>0</v>
      </c>
      <c r="AX80" s="49">
        <v>220055</v>
      </c>
      <c r="AY80" s="49">
        <v>0</v>
      </c>
      <c r="AZ80" s="49">
        <v>489086</v>
      </c>
      <c r="BA80" s="49">
        <v>0</v>
      </c>
      <c r="BB80" s="49">
        <v>998283</v>
      </c>
      <c r="BC80" s="49">
        <v>38430</v>
      </c>
      <c r="BD80" s="49">
        <v>0</v>
      </c>
      <c r="BE80" s="49">
        <v>0</v>
      </c>
      <c r="BF80" s="49">
        <v>0</v>
      </c>
      <c r="BG80" s="49">
        <v>0</v>
      </c>
      <c r="BH80" s="49">
        <v>0</v>
      </c>
      <c r="BI80" s="49">
        <v>376</v>
      </c>
      <c r="BJ80" s="49">
        <v>12097</v>
      </c>
      <c r="BK80" s="49">
        <v>8063</v>
      </c>
      <c r="BL80" s="49">
        <v>1656</v>
      </c>
      <c r="BM80" s="49">
        <v>5837</v>
      </c>
      <c r="BN80" s="49">
        <v>0</v>
      </c>
      <c r="BO80" s="49">
        <v>0</v>
      </c>
      <c r="BP80" s="49">
        <v>0</v>
      </c>
      <c r="BQ80" s="49">
        <v>1273</v>
      </c>
      <c r="BR80" s="49">
        <v>3459</v>
      </c>
      <c r="BS80" s="49">
        <v>1646</v>
      </c>
      <c r="BT80" s="49">
        <v>3459</v>
      </c>
      <c r="BU80" s="49">
        <v>1646</v>
      </c>
      <c r="BV80" s="49">
        <v>15917</v>
      </c>
      <c r="BW80" s="49">
        <v>28358</v>
      </c>
      <c r="BX80" s="49">
        <v>154386</v>
      </c>
      <c r="BY80" s="49">
        <v>22437</v>
      </c>
      <c r="BZ80" s="49">
        <v>50552</v>
      </c>
      <c r="CA80" s="49">
        <v>934836</v>
      </c>
      <c r="CB80" s="49">
        <v>929770</v>
      </c>
      <c r="CC80" s="49">
        <v>0</v>
      </c>
      <c r="CD80" s="49">
        <v>99470</v>
      </c>
      <c r="CE80" s="49">
        <v>0</v>
      </c>
      <c r="CF80" s="49">
        <v>0</v>
      </c>
      <c r="CG80" s="49">
        <v>92817</v>
      </c>
      <c r="CH80" s="49">
        <v>0</v>
      </c>
      <c r="CI80" s="49">
        <v>929770</v>
      </c>
      <c r="CJ80" s="9">
        <v>0</v>
      </c>
      <c r="CK80" s="49">
        <v>4460</v>
      </c>
      <c r="CL80" s="9">
        <v>0</v>
      </c>
      <c r="CM80" s="9">
        <v>0</v>
      </c>
      <c r="CN80" s="9">
        <v>0</v>
      </c>
      <c r="CO80" s="9">
        <v>0</v>
      </c>
      <c r="CP80" s="49">
        <v>99470</v>
      </c>
      <c r="CQ80" s="9">
        <v>0</v>
      </c>
      <c r="CR80" s="49">
        <v>92817</v>
      </c>
      <c r="CS80" s="9">
        <v>0</v>
      </c>
      <c r="CT80" s="9">
        <v>0</v>
      </c>
      <c r="CU80" s="9">
        <v>0</v>
      </c>
      <c r="CV80" s="9">
        <v>0</v>
      </c>
      <c r="CW80" s="49">
        <v>96400</v>
      </c>
      <c r="CX80" s="49" t="b">
        <v>1</v>
      </c>
      <c r="CY80" s="50">
        <v>96400</v>
      </c>
      <c r="CZ80" s="51">
        <f t="shared" si="6"/>
        <v>3927691</v>
      </c>
      <c r="DA80" s="51">
        <f t="shared" si="7"/>
        <v>929770</v>
      </c>
      <c r="DB80" s="51">
        <v>96400</v>
      </c>
      <c r="DC80" s="51">
        <f t="shared" si="8"/>
        <v>4953861</v>
      </c>
      <c r="DD80" s="51">
        <f t="shared" si="9"/>
        <v>4857461</v>
      </c>
      <c r="DE80" s="52">
        <f t="shared" si="10"/>
        <v>81.231407179167931</v>
      </c>
      <c r="DF80" s="51">
        <f t="shared" si="11"/>
        <v>492.44332927818328</v>
      </c>
    </row>
    <row r="81" spans="1:110" x14ac:dyDescent="0.3">
      <c r="A81" s="47">
        <v>2020</v>
      </c>
      <c r="B81" s="48" t="s">
        <v>206</v>
      </c>
      <c r="C81" s="48" t="s">
        <v>259</v>
      </c>
      <c r="D81" s="48" t="s">
        <v>260</v>
      </c>
      <c r="E81" s="49">
        <v>3076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213</v>
      </c>
      <c r="N81" s="49">
        <v>43164</v>
      </c>
      <c r="O81" s="49">
        <v>77857</v>
      </c>
      <c r="P81" s="49">
        <v>0</v>
      </c>
      <c r="Q81" s="49">
        <v>0</v>
      </c>
      <c r="R81" s="49">
        <v>0</v>
      </c>
      <c r="S81" s="49">
        <v>96740</v>
      </c>
      <c r="T81" s="49">
        <v>0</v>
      </c>
      <c r="U81" s="49">
        <v>0</v>
      </c>
      <c r="V81" s="49">
        <v>0</v>
      </c>
      <c r="W81" s="49">
        <v>0</v>
      </c>
      <c r="X81" s="49">
        <v>0</v>
      </c>
      <c r="Y81" s="49">
        <v>0</v>
      </c>
      <c r="Z81" s="49">
        <v>0</v>
      </c>
      <c r="AA81" s="49">
        <v>0</v>
      </c>
      <c r="AB81" s="49">
        <v>0</v>
      </c>
      <c r="AC81" s="49">
        <v>0</v>
      </c>
      <c r="AD81" s="49">
        <v>0</v>
      </c>
      <c r="AE81" s="49">
        <v>0</v>
      </c>
      <c r="AF81" s="49">
        <v>0</v>
      </c>
      <c r="AG81" s="49">
        <v>0</v>
      </c>
      <c r="AH81" s="49">
        <v>0</v>
      </c>
      <c r="AI81" s="49">
        <v>0</v>
      </c>
      <c r="AJ81" s="49">
        <v>0</v>
      </c>
      <c r="AK81" s="49">
        <v>10804</v>
      </c>
      <c r="AL81" s="49">
        <v>0</v>
      </c>
      <c r="AM81" s="49">
        <v>0</v>
      </c>
      <c r="AN81" s="49">
        <v>0</v>
      </c>
      <c r="AO81" s="49">
        <v>0</v>
      </c>
      <c r="AP81" s="49">
        <v>0</v>
      </c>
      <c r="AQ81" s="49">
        <v>0</v>
      </c>
      <c r="AR81" s="49">
        <v>0</v>
      </c>
      <c r="AS81" s="49">
        <v>0</v>
      </c>
      <c r="AT81" s="49">
        <v>0</v>
      </c>
      <c r="AU81" s="49">
        <v>0</v>
      </c>
      <c r="AV81" s="49">
        <v>0</v>
      </c>
      <c r="AW81" s="49">
        <v>0</v>
      </c>
      <c r="AX81" s="49">
        <v>0</v>
      </c>
      <c r="AY81" s="49">
        <v>0</v>
      </c>
      <c r="AZ81" s="49">
        <v>135085</v>
      </c>
      <c r="BA81" s="49">
        <v>0</v>
      </c>
      <c r="BB81" s="49">
        <v>246760</v>
      </c>
      <c r="BC81" s="49">
        <v>6344</v>
      </c>
      <c r="BD81" s="49">
        <v>0</v>
      </c>
      <c r="BE81" s="49">
        <v>0</v>
      </c>
      <c r="BF81" s="49">
        <v>0</v>
      </c>
      <c r="BG81" s="49">
        <v>0</v>
      </c>
      <c r="BH81" s="49">
        <v>0</v>
      </c>
      <c r="BI81" s="49">
        <v>91</v>
      </c>
      <c r="BJ81" s="49">
        <v>3480</v>
      </c>
      <c r="BK81" s="49">
        <v>2385</v>
      </c>
      <c r="BL81" s="49">
        <v>0</v>
      </c>
      <c r="BM81" s="49">
        <v>0</v>
      </c>
      <c r="BN81" s="49">
        <v>0</v>
      </c>
      <c r="BO81" s="49">
        <v>0</v>
      </c>
      <c r="BP81" s="49">
        <v>0</v>
      </c>
      <c r="BQ81" s="49">
        <v>244</v>
      </c>
      <c r="BR81" s="49">
        <v>0</v>
      </c>
      <c r="BS81" s="49">
        <v>224</v>
      </c>
      <c r="BT81" s="9">
        <v>0</v>
      </c>
      <c r="BU81" s="49">
        <v>224</v>
      </c>
      <c r="BV81" s="49">
        <v>3014</v>
      </c>
      <c r="BW81" s="49">
        <v>8973</v>
      </c>
      <c r="BX81" s="49">
        <v>18403</v>
      </c>
      <c r="BY81" s="49">
        <v>3771</v>
      </c>
      <c r="BZ81" s="49">
        <v>9990</v>
      </c>
      <c r="CA81" s="49">
        <v>236843</v>
      </c>
      <c r="CB81" s="49">
        <v>434003</v>
      </c>
      <c r="CC81" s="49">
        <v>0</v>
      </c>
      <c r="CD81" s="49">
        <v>53027</v>
      </c>
      <c r="CE81" s="49">
        <v>0</v>
      </c>
      <c r="CF81" s="49">
        <v>0</v>
      </c>
      <c r="CG81" s="49">
        <v>20700</v>
      </c>
      <c r="CH81" s="49">
        <v>0</v>
      </c>
      <c r="CI81" s="49">
        <v>434003</v>
      </c>
      <c r="CJ81" s="9">
        <v>0</v>
      </c>
      <c r="CK81" s="49">
        <v>2280</v>
      </c>
      <c r="CL81" s="9">
        <v>0</v>
      </c>
      <c r="CM81" s="9">
        <v>0</v>
      </c>
      <c r="CN81" s="9">
        <v>0</v>
      </c>
      <c r="CO81" s="9">
        <v>0</v>
      </c>
      <c r="CP81" s="49">
        <v>53027</v>
      </c>
      <c r="CQ81" s="9">
        <v>0</v>
      </c>
      <c r="CR81" s="49">
        <v>20700</v>
      </c>
      <c r="CS81" s="9">
        <v>0</v>
      </c>
      <c r="CT81" s="9">
        <v>0</v>
      </c>
      <c r="CU81" s="9">
        <v>0</v>
      </c>
      <c r="CV81" s="9">
        <v>0</v>
      </c>
      <c r="CW81" s="49">
        <v>28830</v>
      </c>
      <c r="CX81" s="49" t="b">
        <v>1</v>
      </c>
      <c r="CY81" s="49">
        <v>28830</v>
      </c>
      <c r="CZ81" s="51">
        <f t="shared" si="6"/>
        <v>977899</v>
      </c>
      <c r="DA81" s="51">
        <f t="shared" si="7"/>
        <v>434003</v>
      </c>
      <c r="DB81" s="49">
        <v>28830</v>
      </c>
      <c r="DC81" s="51">
        <f t="shared" si="8"/>
        <v>1440732</v>
      </c>
      <c r="DD81" s="51">
        <f t="shared" si="9"/>
        <v>1411902</v>
      </c>
      <c r="DE81" s="52">
        <f t="shared" si="10"/>
        <v>69.876215701462868</v>
      </c>
      <c r="DF81" s="51">
        <f t="shared" si="11"/>
        <v>459.00585175552663</v>
      </c>
    </row>
    <row r="82" spans="1:110" x14ac:dyDescent="0.3">
      <c r="A82" s="47">
        <v>2020</v>
      </c>
      <c r="B82" s="48" t="s">
        <v>206</v>
      </c>
      <c r="C82" s="48" t="s">
        <v>261</v>
      </c>
      <c r="D82" s="48" t="s">
        <v>262</v>
      </c>
      <c r="E82" s="49">
        <v>6876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340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231140</v>
      </c>
      <c r="S82" s="49">
        <v>225211</v>
      </c>
      <c r="T82" s="49">
        <v>0</v>
      </c>
      <c r="U82" s="49">
        <v>462</v>
      </c>
      <c r="V82" s="49">
        <v>3485</v>
      </c>
      <c r="W82" s="49">
        <v>0</v>
      </c>
      <c r="X82" s="49">
        <v>0</v>
      </c>
      <c r="Y82" s="49">
        <v>0</v>
      </c>
      <c r="Z82" s="49">
        <v>0</v>
      </c>
      <c r="AA82" s="49">
        <v>0</v>
      </c>
      <c r="AB82" s="49">
        <v>0</v>
      </c>
      <c r="AC82" s="49">
        <v>0</v>
      </c>
      <c r="AD82" s="49">
        <v>0</v>
      </c>
      <c r="AE82" s="49">
        <v>0</v>
      </c>
      <c r="AF82" s="49">
        <v>0</v>
      </c>
      <c r="AG82" s="49">
        <v>0</v>
      </c>
      <c r="AH82" s="49">
        <v>0</v>
      </c>
      <c r="AI82" s="49">
        <v>0</v>
      </c>
      <c r="AJ82" s="49">
        <v>0</v>
      </c>
      <c r="AK82" s="49">
        <v>0</v>
      </c>
      <c r="AL82" s="49">
        <v>0</v>
      </c>
      <c r="AM82" s="49">
        <v>0</v>
      </c>
      <c r="AN82" s="49">
        <v>0</v>
      </c>
      <c r="AO82" s="49">
        <v>0</v>
      </c>
      <c r="AP82" s="49">
        <v>0</v>
      </c>
      <c r="AQ82" s="49">
        <v>0</v>
      </c>
      <c r="AR82" s="49">
        <v>0</v>
      </c>
      <c r="AS82" s="49">
        <v>0</v>
      </c>
      <c r="AT82" s="49">
        <v>0</v>
      </c>
      <c r="AU82" s="49">
        <v>0</v>
      </c>
      <c r="AV82" s="49">
        <v>0</v>
      </c>
      <c r="AW82" s="49">
        <v>0</v>
      </c>
      <c r="AX82" s="49">
        <v>140695</v>
      </c>
      <c r="AY82" s="49">
        <v>0</v>
      </c>
      <c r="AZ82" s="49">
        <v>343394</v>
      </c>
      <c r="BA82" s="49">
        <v>0</v>
      </c>
      <c r="BB82" s="49">
        <v>638257</v>
      </c>
      <c r="BC82" s="49">
        <v>30030</v>
      </c>
      <c r="BD82" s="49">
        <v>0</v>
      </c>
      <c r="BE82" s="49">
        <v>0</v>
      </c>
      <c r="BF82" s="49">
        <v>0</v>
      </c>
      <c r="BG82" s="49">
        <v>0</v>
      </c>
      <c r="BH82" s="49">
        <v>0</v>
      </c>
      <c r="BI82" s="49">
        <v>244</v>
      </c>
      <c r="BJ82" s="49">
        <v>7743</v>
      </c>
      <c r="BK82" s="49">
        <v>1997</v>
      </c>
      <c r="BL82" s="49">
        <v>1064</v>
      </c>
      <c r="BM82" s="49">
        <v>3740</v>
      </c>
      <c r="BN82" s="49">
        <v>0</v>
      </c>
      <c r="BO82" s="49">
        <v>0</v>
      </c>
      <c r="BP82" s="49">
        <v>0</v>
      </c>
      <c r="BQ82" s="49">
        <v>820</v>
      </c>
      <c r="BR82" s="49">
        <v>2217</v>
      </c>
      <c r="BS82" s="49">
        <v>1060</v>
      </c>
      <c r="BT82" s="49">
        <v>2217</v>
      </c>
      <c r="BU82" s="49">
        <v>1060</v>
      </c>
      <c r="BV82" s="49">
        <v>10183</v>
      </c>
      <c r="BW82" s="49">
        <v>18142</v>
      </c>
      <c r="BX82" s="49">
        <v>98714</v>
      </c>
      <c r="BY82" s="49">
        <v>14353</v>
      </c>
      <c r="BZ82" s="49">
        <v>32348</v>
      </c>
      <c r="CA82" s="49">
        <v>814474</v>
      </c>
      <c r="CB82" s="49">
        <v>3770</v>
      </c>
      <c r="CC82" s="49">
        <v>0</v>
      </c>
      <c r="CD82" s="49">
        <v>40380</v>
      </c>
      <c r="CE82" s="49">
        <v>0</v>
      </c>
      <c r="CF82" s="49">
        <v>0</v>
      </c>
      <c r="CG82" s="49">
        <v>59353</v>
      </c>
      <c r="CH82" s="49">
        <v>160</v>
      </c>
      <c r="CI82" s="49">
        <v>500550</v>
      </c>
      <c r="CJ82" s="9">
        <v>0</v>
      </c>
      <c r="CK82" s="49">
        <v>3770</v>
      </c>
      <c r="CL82" s="9">
        <v>0</v>
      </c>
      <c r="CM82" s="9">
        <v>0</v>
      </c>
      <c r="CN82" s="9">
        <v>0</v>
      </c>
      <c r="CO82" s="9">
        <v>0</v>
      </c>
      <c r="CP82" s="49">
        <v>40380</v>
      </c>
      <c r="CQ82" s="9">
        <v>0</v>
      </c>
      <c r="CR82" s="49">
        <v>59353</v>
      </c>
      <c r="CS82" s="9">
        <v>0</v>
      </c>
      <c r="CT82" s="49">
        <v>160</v>
      </c>
      <c r="CU82" s="9">
        <v>0</v>
      </c>
      <c r="CV82" s="9">
        <v>0</v>
      </c>
      <c r="CW82" s="49">
        <v>108850</v>
      </c>
      <c r="CX82" s="49" t="b">
        <v>1</v>
      </c>
      <c r="CY82" s="50">
        <v>108850</v>
      </c>
      <c r="CZ82" s="51">
        <f t="shared" si="6"/>
        <v>2719846</v>
      </c>
      <c r="DA82" s="51">
        <f t="shared" si="7"/>
        <v>500550</v>
      </c>
      <c r="DB82" s="51">
        <v>108850</v>
      </c>
      <c r="DC82" s="51">
        <f t="shared" si="8"/>
        <v>3329246</v>
      </c>
      <c r="DD82" s="51">
        <f t="shared" si="9"/>
        <v>3220396</v>
      </c>
      <c r="DE82" s="52">
        <f t="shared" si="10"/>
        <v>84.965064161675045</v>
      </c>
      <c r="DF82" s="51">
        <f t="shared" si="11"/>
        <v>468.35311227457822</v>
      </c>
    </row>
    <row r="83" spans="1:110" x14ac:dyDescent="0.3">
      <c r="A83" s="47">
        <v>2020</v>
      </c>
      <c r="B83" s="48" t="s">
        <v>206</v>
      </c>
      <c r="C83" s="48" t="s">
        <v>263</v>
      </c>
      <c r="D83" s="48" t="s">
        <v>264</v>
      </c>
      <c r="E83" s="49">
        <v>1828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33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72140</v>
      </c>
      <c r="S83" s="49">
        <v>70395</v>
      </c>
      <c r="T83" s="49">
        <v>0</v>
      </c>
      <c r="U83" s="49">
        <v>20</v>
      </c>
      <c r="V83" s="49">
        <v>0</v>
      </c>
      <c r="W83" s="49">
        <v>0</v>
      </c>
      <c r="X83" s="49">
        <v>0</v>
      </c>
      <c r="Y83" s="49">
        <v>0</v>
      </c>
      <c r="Z83" s="49">
        <v>0</v>
      </c>
      <c r="AA83" s="49">
        <v>0</v>
      </c>
      <c r="AB83" s="49">
        <v>0</v>
      </c>
      <c r="AC83" s="49">
        <v>0</v>
      </c>
      <c r="AD83" s="49">
        <v>0</v>
      </c>
      <c r="AE83" s="49">
        <v>0</v>
      </c>
      <c r="AF83" s="49">
        <v>0</v>
      </c>
      <c r="AG83" s="49">
        <v>0</v>
      </c>
      <c r="AH83" s="49">
        <v>0</v>
      </c>
      <c r="AI83" s="49">
        <v>0</v>
      </c>
      <c r="AJ83" s="49">
        <v>0</v>
      </c>
      <c r="AK83" s="49">
        <v>0</v>
      </c>
      <c r="AL83" s="49">
        <v>0</v>
      </c>
      <c r="AM83" s="49">
        <v>0</v>
      </c>
      <c r="AN83" s="49">
        <v>0</v>
      </c>
      <c r="AO83" s="49">
        <v>0</v>
      </c>
      <c r="AP83" s="49">
        <v>0</v>
      </c>
      <c r="AQ83" s="49">
        <v>0</v>
      </c>
      <c r="AR83" s="49">
        <v>0</v>
      </c>
      <c r="AS83" s="49">
        <v>0</v>
      </c>
      <c r="AT83" s="49">
        <v>0</v>
      </c>
      <c r="AU83" s="49">
        <v>0</v>
      </c>
      <c r="AV83" s="49">
        <v>0</v>
      </c>
      <c r="AW83" s="49">
        <v>0</v>
      </c>
      <c r="AX83" s="49">
        <v>0</v>
      </c>
      <c r="AY83" s="49">
        <v>93</v>
      </c>
      <c r="AZ83" s="49">
        <v>83896</v>
      </c>
      <c r="BA83" s="49">
        <v>0</v>
      </c>
      <c r="BB83" s="49">
        <v>144390</v>
      </c>
      <c r="BC83" s="49">
        <v>2080</v>
      </c>
      <c r="BD83" s="49">
        <v>0</v>
      </c>
      <c r="BE83" s="49">
        <v>0</v>
      </c>
      <c r="BF83" s="49">
        <v>0</v>
      </c>
      <c r="BG83" s="49">
        <v>0</v>
      </c>
      <c r="BH83" s="49">
        <v>0</v>
      </c>
      <c r="BI83" s="49">
        <v>0</v>
      </c>
      <c r="BJ83" s="49">
        <v>3898</v>
      </c>
      <c r="BK83" s="49">
        <v>729</v>
      </c>
      <c r="BL83" s="49">
        <v>250</v>
      </c>
      <c r="BM83" s="49">
        <v>0</v>
      </c>
      <c r="BN83" s="49">
        <v>0</v>
      </c>
      <c r="BO83" s="49">
        <v>0</v>
      </c>
      <c r="BP83" s="49">
        <v>0</v>
      </c>
      <c r="BQ83" s="49">
        <v>117</v>
      </c>
      <c r="BR83" s="49">
        <v>467</v>
      </c>
      <c r="BS83" s="49">
        <v>183</v>
      </c>
      <c r="BT83" s="49">
        <v>467</v>
      </c>
      <c r="BU83" s="49">
        <v>183</v>
      </c>
      <c r="BV83" s="49">
        <v>4204</v>
      </c>
      <c r="BW83" s="49">
        <v>8350</v>
      </c>
      <c r="BX83" s="49">
        <v>19491</v>
      </c>
      <c r="BY83" s="49">
        <v>4897</v>
      </c>
      <c r="BZ83" s="49">
        <v>6856</v>
      </c>
      <c r="CA83" s="49">
        <v>19548</v>
      </c>
      <c r="CB83" s="49">
        <v>280</v>
      </c>
      <c r="CC83" s="49">
        <v>0</v>
      </c>
      <c r="CD83" s="49">
        <v>0</v>
      </c>
      <c r="CE83" s="49">
        <v>0</v>
      </c>
      <c r="CF83" s="49">
        <v>0</v>
      </c>
      <c r="CG83" s="49">
        <v>12343</v>
      </c>
      <c r="CH83" s="49">
        <v>0</v>
      </c>
      <c r="CI83" s="49">
        <v>225490</v>
      </c>
      <c r="CJ83" s="9">
        <v>0</v>
      </c>
      <c r="CK83" s="49">
        <v>280</v>
      </c>
      <c r="CL83" s="9">
        <v>0</v>
      </c>
      <c r="CM83" s="9">
        <v>0</v>
      </c>
      <c r="CN83" s="9">
        <v>0</v>
      </c>
      <c r="CO83" s="9">
        <v>0</v>
      </c>
      <c r="CP83" s="9">
        <v>0</v>
      </c>
      <c r="CQ83" s="9">
        <v>0</v>
      </c>
      <c r="CR83" s="49">
        <v>12343</v>
      </c>
      <c r="CS83" s="9">
        <v>0</v>
      </c>
      <c r="CT83" s="9">
        <v>0</v>
      </c>
      <c r="CU83" s="9">
        <v>0</v>
      </c>
      <c r="CV83" s="9">
        <v>0</v>
      </c>
      <c r="CW83" s="49">
        <v>42000</v>
      </c>
      <c r="CX83" s="49" t="b">
        <v>1</v>
      </c>
      <c r="CY83" s="49">
        <v>42000</v>
      </c>
      <c r="CZ83" s="51">
        <f t="shared" si="6"/>
        <v>454287</v>
      </c>
      <c r="DA83" s="51">
        <f t="shared" si="7"/>
        <v>225490</v>
      </c>
      <c r="DB83" s="49">
        <v>42000</v>
      </c>
      <c r="DC83" s="51">
        <f t="shared" si="8"/>
        <v>721777</v>
      </c>
      <c r="DD83" s="51">
        <f t="shared" si="9"/>
        <v>679777</v>
      </c>
      <c r="DE83" s="52">
        <f t="shared" si="10"/>
        <v>68.759048847497212</v>
      </c>
      <c r="DF83" s="51">
        <f t="shared" si="11"/>
        <v>371.86925601750545</v>
      </c>
    </row>
    <row r="84" spans="1:110" x14ac:dyDescent="0.3">
      <c r="A84" s="47">
        <v>2020</v>
      </c>
      <c r="B84" s="48" t="s">
        <v>206</v>
      </c>
      <c r="C84" s="48" t="s">
        <v>265</v>
      </c>
      <c r="D84" s="48" t="s">
        <v>266</v>
      </c>
      <c r="E84" s="49">
        <v>3777</v>
      </c>
      <c r="F84" s="49">
        <v>0</v>
      </c>
      <c r="G84" s="49">
        <v>0</v>
      </c>
      <c r="H84" s="49">
        <v>0</v>
      </c>
      <c r="I84" s="49">
        <v>2370</v>
      </c>
      <c r="J84" s="49">
        <v>0</v>
      </c>
      <c r="K84" s="49">
        <v>90</v>
      </c>
      <c r="L84" s="49">
        <v>0</v>
      </c>
      <c r="M84" s="49">
        <v>0</v>
      </c>
      <c r="N84" s="49">
        <v>3590</v>
      </c>
      <c r="O84" s="49">
        <v>303450</v>
      </c>
      <c r="P84" s="49">
        <v>0</v>
      </c>
      <c r="Q84" s="49">
        <v>0</v>
      </c>
      <c r="R84" s="49">
        <v>8220</v>
      </c>
      <c r="S84" s="49">
        <v>0</v>
      </c>
      <c r="T84" s="49">
        <v>0</v>
      </c>
      <c r="U84" s="49">
        <v>0</v>
      </c>
      <c r="V84" s="49">
        <v>4390</v>
      </c>
      <c r="W84" s="49">
        <v>0</v>
      </c>
      <c r="X84" s="49">
        <v>0</v>
      </c>
      <c r="Y84" s="49">
        <v>0</v>
      </c>
      <c r="Z84" s="49">
        <v>0</v>
      </c>
      <c r="AA84" s="49">
        <v>0</v>
      </c>
      <c r="AB84" s="49">
        <v>0</v>
      </c>
      <c r="AC84" s="49">
        <v>0</v>
      </c>
      <c r="AD84" s="49">
        <v>0</v>
      </c>
      <c r="AE84" s="49">
        <v>0</v>
      </c>
      <c r="AF84" s="49">
        <v>0</v>
      </c>
      <c r="AG84" s="49">
        <v>0</v>
      </c>
      <c r="AH84" s="49">
        <v>0</v>
      </c>
      <c r="AI84" s="49">
        <v>0</v>
      </c>
      <c r="AJ84" s="49">
        <v>0</v>
      </c>
      <c r="AK84" s="49">
        <v>0</v>
      </c>
      <c r="AL84" s="49">
        <v>0</v>
      </c>
      <c r="AM84" s="49">
        <v>0</v>
      </c>
      <c r="AN84" s="49">
        <v>0</v>
      </c>
      <c r="AO84" s="49">
        <v>0</v>
      </c>
      <c r="AP84" s="49">
        <v>0</v>
      </c>
      <c r="AQ84" s="49">
        <v>0</v>
      </c>
      <c r="AR84" s="49">
        <v>0</v>
      </c>
      <c r="AS84" s="49">
        <v>0</v>
      </c>
      <c r="AT84" s="49">
        <v>0</v>
      </c>
      <c r="AU84" s="49">
        <v>0</v>
      </c>
      <c r="AV84" s="49">
        <v>0</v>
      </c>
      <c r="AW84" s="49">
        <v>0</v>
      </c>
      <c r="AX84" s="49">
        <v>83780</v>
      </c>
      <c r="AY84" s="49">
        <v>0</v>
      </c>
      <c r="AZ84" s="49">
        <v>393400</v>
      </c>
      <c r="BA84" s="49">
        <v>429870</v>
      </c>
      <c r="BB84" s="49">
        <v>796900</v>
      </c>
      <c r="BC84" s="49">
        <v>12110</v>
      </c>
      <c r="BD84" s="49">
        <v>0</v>
      </c>
      <c r="BE84" s="49">
        <v>0</v>
      </c>
      <c r="BF84" s="49">
        <v>0</v>
      </c>
      <c r="BG84" s="49">
        <v>0</v>
      </c>
      <c r="BH84" s="49">
        <v>0</v>
      </c>
      <c r="BI84" s="49">
        <v>170</v>
      </c>
      <c r="BJ84" s="49">
        <v>14040</v>
      </c>
      <c r="BK84" s="49">
        <v>1050</v>
      </c>
      <c r="BL84" s="49">
        <v>1190</v>
      </c>
      <c r="BM84" s="49">
        <v>2150</v>
      </c>
      <c r="BN84" s="49">
        <v>0</v>
      </c>
      <c r="BO84" s="49">
        <v>0</v>
      </c>
      <c r="BP84" s="49">
        <v>0</v>
      </c>
      <c r="BQ84" s="49">
        <v>285</v>
      </c>
      <c r="BR84" s="49">
        <v>3105</v>
      </c>
      <c r="BS84" s="49">
        <v>0</v>
      </c>
      <c r="BT84" s="49">
        <v>3105</v>
      </c>
      <c r="BU84" s="9">
        <v>0</v>
      </c>
      <c r="BV84" s="49">
        <v>13420</v>
      </c>
      <c r="BW84" s="49">
        <v>17910</v>
      </c>
      <c r="BX84" s="49">
        <v>163300</v>
      </c>
      <c r="BY84" s="49">
        <v>0</v>
      </c>
      <c r="BZ84" s="49">
        <v>43280</v>
      </c>
      <c r="CA84" s="49">
        <v>1989280</v>
      </c>
      <c r="CB84" s="49">
        <v>33220</v>
      </c>
      <c r="CC84" s="49">
        <v>0</v>
      </c>
      <c r="CD84" s="49">
        <v>161580</v>
      </c>
      <c r="CE84" s="49">
        <v>0</v>
      </c>
      <c r="CF84" s="49">
        <v>0</v>
      </c>
      <c r="CG84" s="49">
        <v>126030</v>
      </c>
      <c r="CH84" s="49">
        <v>0</v>
      </c>
      <c r="CI84" s="49">
        <v>1518850</v>
      </c>
      <c r="CJ84" s="9">
        <v>0</v>
      </c>
      <c r="CK84" s="49">
        <v>1660</v>
      </c>
      <c r="CL84" s="9">
        <v>0</v>
      </c>
      <c r="CM84" s="49">
        <v>33220</v>
      </c>
      <c r="CN84" s="9">
        <v>0</v>
      </c>
      <c r="CO84" s="9">
        <v>0</v>
      </c>
      <c r="CP84" s="49">
        <v>161580</v>
      </c>
      <c r="CQ84" s="9">
        <v>0</v>
      </c>
      <c r="CR84" s="49">
        <v>126030</v>
      </c>
      <c r="CS84" s="9">
        <v>0</v>
      </c>
      <c r="CT84" s="9">
        <v>0</v>
      </c>
      <c r="CU84" s="9">
        <v>0</v>
      </c>
      <c r="CV84" s="9">
        <v>0</v>
      </c>
      <c r="CW84" s="49">
        <v>29900</v>
      </c>
      <c r="CX84" s="49" t="b">
        <v>1</v>
      </c>
      <c r="CY84" s="50">
        <v>29900</v>
      </c>
      <c r="CZ84" s="51">
        <f t="shared" si="6"/>
        <v>4572590</v>
      </c>
      <c r="DA84" s="51">
        <f t="shared" si="7"/>
        <v>1518850</v>
      </c>
      <c r="DB84" s="51">
        <v>29900</v>
      </c>
      <c r="DC84" s="51">
        <f t="shared" si="8"/>
        <v>6121340</v>
      </c>
      <c r="DD84" s="51">
        <f t="shared" si="9"/>
        <v>6091440</v>
      </c>
      <c r="DE84" s="52">
        <f t="shared" si="10"/>
        <v>75.187622317989195</v>
      </c>
      <c r="DF84" s="51">
        <f t="shared" si="11"/>
        <v>1612.7720413026211</v>
      </c>
    </row>
    <row r="85" spans="1:110" x14ac:dyDescent="0.3">
      <c r="A85" s="47">
        <v>2020</v>
      </c>
      <c r="B85" s="48" t="s">
        <v>206</v>
      </c>
      <c r="C85" s="48" t="s">
        <v>267</v>
      </c>
      <c r="D85" s="48" t="s">
        <v>268</v>
      </c>
      <c r="E85" s="49">
        <v>2036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50</v>
      </c>
      <c r="L85" s="49">
        <v>0</v>
      </c>
      <c r="M85" s="49">
        <v>0</v>
      </c>
      <c r="N85" s="49">
        <v>4602</v>
      </c>
      <c r="O85" s="49">
        <v>49300</v>
      </c>
      <c r="P85" s="49">
        <v>0</v>
      </c>
      <c r="Q85" s="49">
        <v>0</v>
      </c>
      <c r="R85" s="49">
        <v>11430</v>
      </c>
      <c r="S85" s="49">
        <v>69730</v>
      </c>
      <c r="T85" s="49">
        <v>0</v>
      </c>
      <c r="U85" s="49">
        <v>0</v>
      </c>
      <c r="V85" s="49">
        <v>1142</v>
      </c>
      <c r="W85" s="49">
        <v>0</v>
      </c>
      <c r="X85" s="49">
        <v>0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0</v>
      </c>
      <c r="AI85" s="49">
        <v>0</v>
      </c>
      <c r="AJ85" s="49">
        <v>0</v>
      </c>
      <c r="AK85" s="49">
        <v>0</v>
      </c>
      <c r="AL85" s="49">
        <v>0</v>
      </c>
      <c r="AM85" s="49">
        <v>0</v>
      </c>
      <c r="AN85" s="49">
        <v>0</v>
      </c>
      <c r="AO85" s="49">
        <v>0</v>
      </c>
      <c r="AP85" s="49">
        <v>0</v>
      </c>
      <c r="AQ85" s="49">
        <v>0</v>
      </c>
      <c r="AR85" s="49">
        <v>0</v>
      </c>
      <c r="AS85" s="49">
        <v>0</v>
      </c>
      <c r="AT85" s="49">
        <v>0</v>
      </c>
      <c r="AU85" s="49">
        <v>0</v>
      </c>
      <c r="AV85" s="49">
        <v>0</v>
      </c>
      <c r="AW85" s="49">
        <v>0</v>
      </c>
      <c r="AX85" s="49">
        <v>26486</v>
      </c>
      <c r="AY85" s="49">
        <v>0</v>
      </c>
      <c r="AZ85" s="49">
        <v>78670</v>
      </c>
      <c r="BA85" s="49">
        <v>0</v>
      </c>
      <c r="BB85" s="49">
        <v>162960</v>
      </c>
      <c r="BC85" s="49">
        <v>9205</v>
      </c>
      <c r="BD85" s="49">
        <v>0</v>
      </c>
      <c r="BE85" s="49">
        <v>0</v>
      </c>
      <c r="BF85" s="49">
        <v>0</v>
      </c>
      <c r="BG85" s="49">
        <v>0</v>
      </c>
      <c r="BH85" s="49">
        <v>0</v>
      </c>
      <c r="BI85" s="49">
        <v>65</v>
      </c>
      <c r="BJ85" s="49">
        <v>3573</v>
      </c>
      <c r="BK85" s="49">
        <v>553</v>
      </c>
      <c r="BL85" s="49">
        <v>302</v>
      </c>
      <c r="BM85" s="49">
        <v>1048</v>
      </c>
      <c r="BN85" s="49">
        <v>0</v>
      </c>
      <c r="BO85" s="49">
        <v>0</v>
      </c>
      <c r="BP85" s="49">
        <v>0</v>
      </c>
      <c r="BQ85" s="49">
        <v>65</v>
      </c>
      <c r="BR85" s="49">
        <v>1275</v>
      </c>
      <c r="BS85" s="49">
        <v>0</v>
      </c>
      <c r="BT85" s="49">
        <v>1275</v>
      </c>
      <c r="BU85" s="9">
        <v>0</v>
      </c>
      <c r="BV85" s="49">
        <v>3865</v>
      </c>
      <c r="BW85" s="49">
        <v>8975</v>
      </c>
      <c r="BX85" s="49">
        <v>34332</v>
      </c>
      <c r="BY85" s="49">
        <v>0</v>
      </c>
      <c r="BZ85" s="49">
        <v>11244</v>
      </c>
      <c r="CA85" s="49">
        <v>76544</v>
      </c>
      <c r="CB85" s="49">
        <v>466</v>
      </c>
      <c r="CC85" s="49">
        <v>0</v>
      </c>
      <c r="CD85" s="49">
        <v>12000</v>
      </c>
      <c r="CE85" s="49">
        <v>0</v>
      </c>
      <c r="CF85" s="49">
        <v>0</v>
      </c>
      <c r="CG85" s="49">
        <v>33770</v>
      </c>
      <c r="CH85" s="49">
        <v>850</v>
      </c>
      <c r="CI85" s="49">
        <v>181670</v>
      </c>
      <c r="CJ85" s="9">
        <v>0</v>
      </c>
      <c r="CK85" s="49">
        <v>466</v>
      </c>
      <c r="CL85" s="9">
        <v>0</v>
      </c>
      <c r="CM85" s="9">
        <v>0</v>
      </c>
      <c r="CN85" s="9">
        <v>0</v>
      </c>
      <c r="CO85" s="9">
        <v>0</v>
      </c>
      <c r="CP85" s="49">
        <v>12000</v>
      </c>
      <c r="CQ85" s="9">
        <v>0</v>
      </c>
      <c r="CR85" s="49">
        <v>33770</v>
      </c>
      <c r="CS85" s="9">
        <v>0</v>
      </c>
      <c r="CT85" s="49">
        <v>850</v>
      </c>
      <c r="CU85" s="9">
        <v>0</v>
      </c>
      <c r="CV85" s="9">
        <v>0</v>
      </c>
      <c r="CW85" s="49">
        <v>0</v>
      </c>
      <c r="CX85" s="49" t="b">
        <v>0</v>
      </c>
      <c r="CY85" s="50">
        <v>0</v>
      </c>
      <c r="CZ85" s="51">
        <f t="shared" si="6"/>
        <v>601186</v>
      </c>
      <c r="DA85" s="51">
        <f t="shared" si="7"/>
        <v>181670</v>
      </c>
      <c r="DB85" s="51">
        <v>0</v>
      </c>
      <c r="DC85" s="51">
        <f t="shared" si="8"/>
        <v>782856</v>
      </c>
      <c r="DD85" s="51">
        <f t="shared" si="9"/>
        <v>782856</v>
      </c>
      <c r="DE85" s="52">
        <f t="shared" si="10"/>
        <v>76.793944224736094</v>
      </c>
      <c r="DF85" s="51">
        <f t="shared" si="11"/>
        <v>384.50687622789786</v>
      </c>
    </row>
    <row r="86" spans="1:110" x14ac:dyDescent="0.3">
      <c r="A86" s="47">
        <v>2020</v>
      </c>
      <c r="B86" s="48" t="s">
        <v>206</v>
      </c>
      <c r="C86" s="48" t="s">
        <v>269</v>
      </c>
      <c r="D86" s="48" t="s">
        <v>270</v>
      </c>
      <c r="E86" s="49">
        <v>34847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750</v>
      </c>
      <c r="L86" s="49">
        <v>0</v>
      </c>
      <c r="M86" s="49">
        <v>0</v>
      </c>
      <c r="N86" s="49">
        <v>744160</v>
      </c>
      <c r="O86" s="49">
        <v>1436100</v>
      </c>
      <c r="P86" s="49">
        <v>14100</v>
      </c>
      <c r="Q86" s="49">
        <v>0</v>
      </c>
      <c r="R86" s="49">
        <v>519540</v>
      </c>
      <c r="S86" s="49">
        <v>0</v>
      </c>
      <c r="T86" s="49">
        <v>0</v>
      </c>
      <c r="U86" s="49">
        <v>0</v>
      </c>
      <c r="V86" s="49">
        <v>1420</v>
      </c>
      <c r="W86" s="49">
        <v>0</v>
      </c>
      <c r="X86" s="4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G86" s="49">
        <v>0</v>
      </c>
      <c r="AH86" s="49">
        <v>0</v>
      </c>
      <c r="AI86" s="49">
        <v>0</v>
      </c>
      <c r="AJ86" s="49">
        <v>0</v>
      </c>
      <c r="AK86" s="49">
        <v>0</v>
      </c>
      <c r="AL86" s="49">
        <v>0</v>
      </c>
      <c r="AM86" s="49">
        <v>0</v>
      </c>
      <c r="AN86" s="49">
        <v>0</v>
      </c>
      <c r="AO86" s="49">
        <v>0</v>
      </c>
      <c r="AP86" s="49">
        <v>0</v>
      </c>
      <c r="AQ86" s="49">
        <v>0</v>
      </c>
      <c r="AR86" s="49">
        <v>0</v>
      </c>
      <c r="AS86" s="49">
        <v>0</v>
      </c>
      <c r="AT86" s="49">
        <v>0</v>
      </c>
      <c r="AU86" s="49">
        <v>0</v>
      </c>
      <c r="AV86" s="49">
        <v>0</v>
      </c>
      <c r="AW86" s="49">
        <v>0</v>
      </c>
      <c r="AX86" s="49">
        <v>319290</v>
      </c>
      <c r="AY86" s="49">
        <v>0</v>
      </c>
      <c r="AZ86" s="49">
        <v>2123690</v>
      </c>
      <c r="BA86" s="49">
        <v>1206710</v>
      </c>
      <c r="BB86" s="49">
        <v>3299110</v>
      </c>
      <c r="BC86" s="49">
        <v>71580</v>
      </c>
      <c r="BD86" s="49">
        <v>0</v>
      </c>
      <c r="BE86" s="49">
        <v>0</v>
      </c>
      <c r="BF86" s="49">
        <v>0</v>
      </c>
      <c r="BG86" s="49">
        <v>0</v>
      </c>
      <c r="BH86" s="49">
        <v>0</v>
      </c>
      <c r="BI86" s="49">
        <v>970</v>
      </c>
      <c r="BJ86" s="49">
        <v>38230</v>
      </c>
      <c r="BK86" s="49">
        <v>14030</v>
      </c>
      <c r="BL86" s="49">
        <v>2160</v>
      </c>
      <c r="BM86" s="49">
        <v>0</v>
      </c>
      <c r="BN86" s="49">
        <v>0</v>
      </c>
      <c r="BO86" s="49">
        <v>0</v>
      </c>
      <c r="BP86" s="49">
        <v>0</v>
      </c>
      <c r="BQ86" s="49">
        <v>3625</v>
      </c>
      <c r="BR86" s="49">
        <v>19015</v>
      </c>
      <c r="BS86" s="49">
        <v>0</v>
      </c>
      <c r="BT86" s="49">
        <v>22415</v>
      </c>
      <c r="BU86" s="9">
        <v>0</v>
      </c>
      <c r="BV86" s="49">
        <v>42930</v>
      </c>
      <c r="BW86" s="49">
        <v>96400</v>
      </c>
      <c r="BX86" s="49">
        <v>477780</v>
      </c>
      <c r="BY86" s="49">
        <v>1340</v>
      </c>
      <c r="BZ86" s="49">
        <v>165210</v>
      </c>
      <c r="CA86" s="49">
        <v>2401540</v>
      </c>
      <c r="CB86" s="49">
        <v>4280450</v>
      </c>
      <c r="CC86" s="49">
        <v>0</v>
      </c>
      <c r="CD86" s="49">
        <v>427640</v>
      </c>
      <c r="CE86" s="49">
        <v>0</v>
      </c>
      <c r="CF86" s="49">
        <v>0</v>
      </c>
      <c r="CG86" s="49">
        <v>403140</v>
      </c>
      <c r="CH86" s="49">
        <v>7500</v>
      </c>
      <c r="CI86" s="49">
        <v>4280450</v>
      </c>
      <c r="CJ86" s="9">
        <v>0</v>
      </c>
      <c r="CK86" s="49">
        <v>20410</v>
      </c>
      <c r="CL86" s="9">
        <v>0</v>
      </c>
      <c r="CM86" s="9">
        <v>0</v>
      </c>
      <c r="CN86" s="9">
        <v>0</v>
      </c>
      <c r="CO86" s="9">
        <v>0</v>
      </c>
      <c r="CP86" s="49">
        <v>427640</v>
      </c>
      <c r="CQ86" s="9">
        <v>0</v>
      </c>
      <c r="CR86" s="49">
        <v>403140</v>
      </c>
      <c r="CS86" s="9">
        <v>0</v>
      </c>
      <c r="CT86" s="49">
        <v>7500</v>
      </c>
      <c r="CU86" s="9">
        <v>0</v>
      </c>
      <c r="CV86" s="9">
        <v>0</v>
      </c>
      <c r="CW86" s="49">
        <v>150590</v>
      </c>
      <c r="CX86" s="49" t="b">
        <v>1</v>
      </c>
      <c r="CY86" s="50">
        <v>150590</v>
      </c>
      <c r="CZ86" s="51">
        <f t="shared" si="6"/>
        <v>13833860</v>
      </c>
      <c r="DA86" s="51">
        <f t="shared" si="7"/>
        <v>4280450</v>
      </c>
      <c r="DB86" s="51">
        <v>150590</v>
      </c>
      <c r="DC86" s="51">
        <f t="shared" si="8"/>
        <v>18264900</v>
      </c>
      <c r="DD86" s="51">
        <f t="shared" si="9"/>
        <v>18114310</v>
      </c>
      <c r="DE86" s="52">
        <f t="shared" si="10"/>
        <v>76.564613000892422</v>
      </c>
      <c r="DF86" s="51">
        <f t="shared" si="11"/>
        <v>519.82408815679969</v>
      </c>
    </row>
    <row r="87" spans="1:110" x14ac:dyDescent="0.3">
      <c r="A87" s="47">
        <v>2020</v>
      </c>
      <c r="B87" s="48" t="s">
        <v>206</v>
      </c>
      <c r="C87" s="48" t="s">
        <v>271</v>
      </c>
      <c r="D87" s="48" t="s">
        <v>272</v>
      </c>
      <c r="E87" s="49">
        <v>6543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209</v>
      </c>
      <c r="L87" s="49">
        <v>0</v>
      </c>
      <c r="M87" s="49">
        <v>0</v>
      </c>
      <c r="N87" s="49">
        <v>0</v>
      </c>
      <c r="O87" s="49">
        <v>17740</v>
      </c>
      <c r="P87" s="49">
        <v>0</v>
      </c>
      <c r="Q87" s="49">
        <v>0</v>
      </c>
      <c r="R87" s="49">
        <v>211600</v>
      </c>
      <c r="S87" s="49">
        <v>237560</v>
      </c>
      <c r="T87" s="49">
        <v>0</v>
      </c>
      <c r="U87" s="49">
        <v>254</v>
      </c>
      <c r="V87" s="49">
        <v>0</v>
      </c>
      <c r="W87" s="49">
        <v>0</v>
      </c>
      <c r="X87" s="49">
        <v>0</v>
      </c>
      <c r="Y87" s="49">
        <v>198</v>
      </c>
      <c r="Z87" s="49">
        <v>0</v>
      </c>
      <c r="AA87" s="49">
        <v>0</v>
      </c>
      <c r="AB87" s="49">
        <v>0</v>
      </c>
      <c r="AC87" s="49">
        <v>0</v>
      </c>
      <c r="AD87" s="49">
        <v>0</v>
      </c>
      <c r="AE87" s="49">
        <v>0</v>
      </c>
      <c r="AF87" s="49">
        <v>0</v>
      </c>
      <c r="AG87" s="49">
        <v>0</v>
      </c>
      <c r="AH87" s="49">
        <v>0</v>
      </c>
      <c r="AI87" s="49">
        <v>0</v>
      </c>
      <c r="AJ87" s="49">
        <v>0</v>
      </c>
      <c r="AK87" s="49">
        <v>0</v>
      </c>
      <c r="AL87" s="49">
        <v>0</v>
      </c>
      <c r="AM87" s="49">
        <v>0</v>
      </c>
      <c r="AN87" s="49">
        <v>0</v>
      </c>
      <c r="AO87" s="49">
        <v>0</v>
      </c>
      <c r="AP87" s="49">
        <v>0</v>
      </c>
      <c r="AQ87" s="49">
        <v>0</v>
      </c>
      <c r="AR87" s="49">
        <v>0</v>
      </c>
      <c r="AS87" s="49">
        <v>0</v>
      </c>
      <c r="AT87" s="49">
        <v>0</v>
      </c>
      <c r="AU87" s="49">
        <v>0</v>
      </c>
      <c r="AV87" s="49">
        <v>0</v>
      </c>
      <c r="AW87" s="49">
        <v>0</v>
      </c>
      <c r="AX87" s="49">
        <v>141550</v>
      </c>
      <c r="AY87" s="49">
        <v>0</v>
      </c>
      <c r="AZ87" s="49">
        <v>320920</v>
      </c>
      <c r="BA87" s="49">
        <v>0</v>
      </c>
      <c r="BB87" s="49">
        <v>525490</v>
      </c>
      <c r="BC87" s="49">
        <v>11970</v>
      </c>
      <c r="BD87" s="49">
        <v>0</v>
      </c>
      <c r="BE87" s="49">
        <v>0</v>
      </c>
      <c r="BF87" s="49">
        <v>0</v>
      </c>
      <c r="BG87" s="49">
        <v>0</v>
      </c>
      <c r="BH87" s="49">
        <v>0</v>
      </c>
      <c r="BI87" s="49">
        <v>290</v>
      </c>
      <c r="BJ87" s="49">
        <v>15380</v>
      </c>
      <c r="BK87" s="49">
        <v>2400</v>
      </c>
      <c r="BL87" s="49">
        <v>1690</v>
      </c>
      <c r="BM87" s="49">
        <v>5312</v>
      </c>
      <c r="BN87" s="49">
        <v>0</v>
      </c>
      <c r="BO87" s="49">
        <v>0</v>
      </c>
      <c r="BP87" s="49">
        <v>0</v>
      </c>
      <c r="BQ87" s="49">
        <v>414</v>
      </c>
      <c r="BR87" s="49">
        <v>1394</v>
      </c>
      <c r="BS87" s="49">
        <v>1292</v>
      </c>
      <c r="BT87" s="49">
        <v>1394</v>
      </c>
      <c r="BU87" s="49">
        <v>1292</v>
      </c>
      <c r="BV87" s="49">
        <v>20164</v>
      </c>
      <c r="BW87" s="49">
        <v>20420</v>
      </c>
      <c r="BX87" s="49">
        <v>149280</v>
      </c>
      <c r="BY87" s="49">
        <v>0</v>
      </c>
      <c r="BZ87" s="49">
        <v>24440</v>
      </c>
      <c r="CA87" s="49">
        <v>97270</v>
      </c>
      <c r="CB87" s="49">
        <v>1900</v>
      </c>
      <c r="CC87" s="49">
        <v>0</v>
      </c>
      <c r="CD87" s="49">
        <v>10720</v>
      </c>
      <c r="CE87" s="49">
        <v>0</v>
      </c>
      <c r="CF87" s="49">
        <v>0</v>
      </c>
      <c r="CG87" s="49">
        <v>125340</v>
      </c>
      <c r="CH87" s="49">
        <v>2080</v>
      </c>
      <c r="CI87" s="49">
        <v>780040</v>
      </c>
      <c r="CJ87" s="9">
        <v>0</v>
      </c>
      <c r="CK87" s="49">
        <v>1900</v>
      </c>
      <c r="CL87" s="9">
        <v>0</v>
      </c>
      <c r="CM87" s="9">
        <v>0</v>
      </c>
      <c r="CN87" s="9">
        <v>0</v>
      </c>
      <c r="CO87" s="9">
        <v>0</v>
      </c>
      <c r="CP87" s="49">
        <v>10720</v>
      </c>
      <c r="CQ87" s="9">
        <v>0</v>
      </c>
      <c r="CR87" s="49">
        <v>125340</v>
      </c>
      <c r="CS87" s="9">
        <v>0</v>
      </c>
      <c r="CT87" s="49">
        <v>2080</v>
      </c>
      <c r="CU87" s="9">
        <v>0</v>
      </c>
      <c r="CV87" s="9">
        <v>0</v>
      </c>
      <c r="CW87" s="49">
        <v>151200</v>
      </c>
      <c r="CX87" s="49" t="b">
        <v>1</v>
      </c>
      <c r="CY87" s="50">
        <v>151200</v>
      </c>
      <c r="CZ87" s="51">
        <f t="shared" si="6"/>
        <v>1943297</v>
      </c>
      <c r="DA87" s="51">
        <f t="shared" si="7"/>
        <v>780040</v>
      </c>
      <c r="DB87" s="51">
        <v>151200</v>
      </c>
      <c r="DC87" s="51">
        <f t="shared" si="8"/>
        <v>2874537</v>
      </c>
      <c r="DD87" s="51">
        <f t="shared" si="9"/>
        <v>2723337</v>
      </c>
      <c r="DE87" s="52">
        <f t="shared" si="10"/>
        <v>72.863803805621558</v>
      </c>
      <c r="DF87" s="51">
        <f t="shared" si="11"/>
        <v>416.22145804676757</v>
      </c>
    </row>
    <row r="88" spans="1:110" x14ac:dyDescent="0.3">
      <c r="A88" s="47">
        <v>2020</v>
      </c>
      <c r="B88" s="48" t="s">
        <v>206</v>
      </c>
      <c r="C88" s="48" t="s">
        <v>273</v>
      </c>
      <c r="D88" s="48" t="s">
        <v>274</v>
      </c>
      <c r="E88" s="49">
        <v>3213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16410</v>
      </c>
      <c r="P88" s="49">
        <v>0</v>
      </c>
      <c r="Q88" s="49">
        <v>0</v>
      </c>
      <c r="R88" s="49">
        <v>114535</v>
      </c>
      <c r="S88" s="49">
        <v>104750</v>
      </c>
      <c r="T88" s="49">
        <v>0</v>
      </c>
      <c r="U88" s="49">
        <v>215</v>
      </c>
      <c r="V88" s="49">
        <v>0</v>
      </c>
      <c r="W88" s="49">
        <v>0</v>
      </c>
      <c r="X88" s="49">
        <v>0</v>
      </c>
      <c r="Y88" s="49">
        <v>0</v>
      </c>
      <c r="Z88" s="49">
        <v>0</v>
      </c>
      <c r="AA88" s="49">
        <v>0</v>
      </c>
      <c r="AB88" s="49">
        <v>0</v>
      </c>
      <c r="AC88" s="49">
        <v>0</v>
      </c>
      <c r="AD88" s="49">
        <v>0</v>
      </c>
      <c r="AE88" s="49">
        <v>0</v>
      </c>
      <c r="AF88" s="49">
        <v>0</v>
      </c>
      <c r="AG88" s="49">
        <v>0</v>
      </c>
      <c r="AH88" s="49">
        <v>0</v>
      </c>
      <c r="AI88" s="49">
        <v>0</v>
      </c>
      <c r="AJ88" s="49">
        <v>0</v>
      </c>
      <c r="AK88" s="49">
        <v>0</v>
      </c>
      <c r="AL88" s="49">
        <v>0</v>
      </c>
      <c r="AM88" s="49">
        <v>0</v>
      </c>
      <c r="AN88" s="49">
        <v>0</v>
      </c>
      <c r="AO88" s="49">
        <v>0</v>
      </c>
      <c r="AP88" s="49">
        <v>0</v>
      </c>
      <c r="AQ88" s="49">
        <v>0</v>
      </c>
      <c r="AR88" s="49">
        <v>0</v>
      </c>
      <c r="AS88" s="49">
        <v>0</v>
      </c>
      <c r="AT88" s="49">
        <v>0</v>
      </c>
      <c r="AU88" s="49">
        <v>0</v>
      </c>
      <c r="AV88" s="49">
        <v>0</v>
      </c>
      <c r="AW88" s="49">
        <v>0</v>
      </c>
      <c r="AX88" s="49">
        <v>0</v>
      </c>
      <c r="AY88" s="49">
        <v>0</v>
      </c>
      <c r="AZ88" s="49">
        <v>194720</v>
      </c>
      <c r="BA88" s="49">
        <v>0</v>
      </c>
      <c r="BB88" s="49">
        <v>244190</v>
      </c>
      <c r="BC88" s="49">
        <v>3550</v>
      </c>
      <c r="BD88" s="49">
        <v>0</v>
      </c>
      <c r="BE88" s="49">
        <v>0</v>
      </c>
      <c r="BF88" s="49">
        <v>0</v>
      </c>
      <c r="BG88" s="49">
        <v>0</v>
      </c>
      <c r="BH88" s="49">
        <v>0</v>
      </c>
      <c r="BI88" s="49">
        <v>270</v>
      </c>
      <c r="BJ88" s="49">
        <v>4320</v>
      </c>
      <c r="BK88" s="49">
        <v>1200</v>
      </c>
      <c r="BL88" s="49">
        <v>0</v>
      </c>
      <c r="BM88" s="49">
        <v>1710</v>
      </c>
      <c r="BN88" s="49">
        <v>0</v>
      </c>
      <c r="BO88" s="49">
        <v>0</v>
      </c>
      <c r="BP88" s="49">
        <v>0</v>
      </c>
      <c r="BQ88" s="49">
        <v>278</v>
      </c>
      <c r="BR88" s="49">
        <v>0</v>
      </c>
      <c r="BS88" s="49">
        <v>472</v>
      </c>
      <c r="BT88" s="9">
        <v>0</v>
      </c>
      <c r="BU88" s="49">
        <v>472</v>
      </c>
      <c r="BV88" s="49">
        <v>8120</v>
      </c>
      <c r="BW88" s="49">
        <v>15050</v>
      </c>
      <c r="BX88" s="49">
        <v>46240</v>
      </c>
      <c r="BY88" s="49">
        <v>0</v>
      </c>
      <c r="BZ88" s="49">
        <v>21520</v>
      </c>
      <c r="CA88" s="49">
        <v>62780</v>
      </c>
      <c r="CB88" s="49">
        <v>373535</v>
      </c>
      <c r="CC88" s="49">
        <v>0</v>
      </c>
      <c r="CD88" s="49">
        <v>34610</v>
      </c>
      <c r="CE88" s="49">
        <v>0</v>
      </c>
      <c r="CF88" s="49">
        <v>0</v>
      </c>
      <c r="CG88" s="49">
        <v>40430</v>
      </c>
      <c r="CH88" s="49">
        <v>0</v>
      </c>
      <c r="CI88" s="49">
        <v>373535</v>
      </c>
      <c r="CJ88" s="9">
        <v>0</v>
      </c>
      <c r="CK88" s="49">
        <v>810</v>
      </c>
      <c r="CL88" s="9">
        <v>0</v>
      </c>
      <c r="CM88" s="9">
        <v>0</v>
      </c>
      <c r="CN88" s="9">
        <v>0</v>
      </c>
      <c r="CO88" s="9">
        <v>0</v>
      </c>
      <c r="CP88" s="49">
        <v>34610</v>
      </c>
      <c r="CQ88" s="9">
        <v>0</v>
      </c>
      <c r="CR88" s="49">
        <v>40430</v>
      </c>
      <c r="CS88" s="9">
        <v>0</v>
      </c>
      <c r="CT88" s="9">
        <v>0</v>
      </c>
      <c r="CU88" s="9">
        <v>0</v>
      </c>
      <c r="CV88" s="9">
        <v>0</v>
      </c>
      <c r="CW88" s="49">
        <v>98550</v>
      </c>
      <c r="CX88" s="49" t="b">
        <v>1</v>
      </c>
      <c r="CY88" s="49">
        <v>98550</v>
      </c>
      <c r="CZ88" s="51">
        <f t="shared" si="6"/>
        <v>915370</v>
      </c>
      <c r="DA88" s="51">
        <f t="shared" si="7"/>
        <v>373535</v>
      </c>
      <c r="DB88" s="49">
        <v>98550</v>
      </c>
      <c r="DC88" s="51">
        <f t="shared" si="8"/>
        <v>1387455</v>
      </c>
      <c r="DD88" s="51">
        <f t="shared" si="9"/>
        <v>1288905</v>
      </c>
      <c r="DE88" s="52">
        <f t="shared" si="10"/>
        <v>73.077685402409443</v>
      </c>
      <c r="DF88" s="51">
        <f t="shared" si="11"/>
        <v>401.15312791783379</v>
      </c>
    </row>
    <row r="89" spans="1:110" x14ac:dyDescent="0.3">
      <c r="A89" s="47">
        <v>2020</v>
      </c>
      <c r="B89" s="48" t="s">
        <v>206</v>
      </c>
      <c r="C89" s="48" t="s">
        <v>275</v>
      </c>
      <c r="D89" s="48" t="s">
        <v>276</v>
      </c>
      <c r="E89" s="49">
        <v>657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50</v>
      </c>
      <c r="N89" s="49">
        <v>496</v>
      </c>
      <c r="O89" s="49">
        <v>11659</v>
      </c>
      <c r="P89" s="49">
        <v>0</v>
      </c>
      <c r="Q89" s="49">
        <v>0</v>
      </c>
      <c r="R89" s="49">
        <v>0</v>
      </c>
      <c r="S89" s="49">
        <v>23217</v>
      </c>
      <c r="T89" s="49">
        <v>0</v>
      </c>
      <c r="U89" s="49">
        <v>0</v>
      </c>
      <c r="V89" s="49">
        <v>0</v>
      </c>
      <c r="W89" s="49">
        <v>0</v>
      </c>
      <c r="X89" s="49">
        <v>0</v>
      </c>
      <c r="Y89" s="49">
        <v>0</v>
      </c>
      <c r="Z89" s="49">
        <v>0</v>
      </c>
      <c r="AA89" s="49">
        <v>0</v>
      </c>
      <c r="AB89" s="49">
        <v>0</v>
      </c>
      <c r="AC89" s="49">
        <v>0</v>
      </c>
      <c r="AD89" s="49">
        <v>0</v>
      </c>
      <c r="AE89" s="49">
        <v>0</v>
      </c>
      <c r="AF89" s="49">
        <v>0</v>
      </c>
      <c r="AG89" s="49">
        <v>0</v>
      </c>
      <c r="AH89" s="49">
        <v>0</v>
      </c>
      <c r="AI89" s="49">
        <v>0</v>
      </c>
      <c r="AJ89" s="49">
        <v>0</v>
      </c>
      <c r="AK89" s="49">
        <v>2535</v>
      </c>
      <c r="AL89" s="49">
        <v>0</v>
      </c>
      <c r="AM89" s="49">
        <v>0</v>
      </c>
      <c r="AN89" s="49">
        <v>0</v>
      </c>
      <c r="AO89" s="49">
        <v>0</v>
      </c>
      <c r="AP89" s="49">
        <v>0</v>
      </c>
      <c r="AQ89" s="49">
        <v>0</v>
      </c>
      <c r="AR89" s="49">
        <v>0</v>
      </c>
      <c r="AS89" s="49">
        <v>0</v>
      </c>
      <c r="AT89" s="49">
        <v>0</v>
      </c>
      <c r="AU89" s="49">
        <v>0</v>
      </c>
      <c r="AV89" s="49">
        <v>0</v>
      </c>
      <c r="AW89" s="49">
        <v>0</v>
      </c>
      <c r="AX89" s="49">
        <v>0</v>
      </c>
      <c r="AY89" s="49">
        <v>0</v>
      </c>
      <c r="AZ89" s="49">
        <v>15266</v>
      </c>
      <c r="BA89" s="49">
        <v>0</v>
      </c>
      <c r="BB89" s="49">
        <v>34140</v>
      </c>
      <c r="BC89" s="49">
        <v>1506</v>
      </c>
      <c r="BD89" s="49">
        <v>0</v>
      </c>
      <c r="BE89" s="49">
        <v>0</v>
      </c>
      <c r="BF89" s="49">
        <v>0</v>
      </c>
      <c r="BG89" s="49">
        <v>0</v>
      </c>
      <c r="BH89" s="49">
        <v>0</v>
      </c>
      <c r="BI89" s="49">
        <v>21</v>
      </c>
      <c r="BJ89" s="49">
        <v>816</v>
      </c>
      <c r="BK89" s="49">
        <v>343</v>
      </c>
      <c r="BL89" s="49">
        <v>0</v>
      </c>
      <c r="BM89" s="49">
        <v>0</v>
      </c>
      <c r="BN89" s="49">
        <v>0</v>
      </c>
      <c r="BO89" s="49">
        <v>0</v>
      </c>
      <c r="BP89" s="49">
        <v>0</v>
      </c>
      <c r="BQ89" s="49">
        <v>75</v>
      </c>
      <c r="BR89" s="49">
        <v>0</v>
      </c>
      <c r="BS89" s="49">
        <v>41</v>
      </c>
      <c r="BT89" s="9">
        <v>0</v>
      </c>
      <c r="BU89" s="49">
        <v>41</v>
      </c>
      <c r="BV89" s="49">
        <v>708</v>
      </c>
      <c r="BW89" s="49">
        <v>2105</v>
      </c>
      <c r="BX89" s="49">
        <v>4318</v>
      </c>
      <c r="BY89" s="49">
        <v>886</v>
      </c>
      <c r="BZ89" s="49">
        <v>2344</v>
      </c>
      <c r="CA89" s="49">
        <v>16837</v>
      </c>
      <c r="CB89" s="49">
        <v>270</v>
      </c>
      <c r="CC89" s="49">
        <v>0</v>
      </c>
      <c r="CD89" s="49">
        <v>11441</v>
      </c>
      <c r="CE89" s="49">
        <v>0</v>
      </c>
      <c r="CF89" s="49">
        <v>0</v>
      </c>
      <c r="CG89" s="49">
        <v>4429</v>
      </c>
      <c r="CH89" s="49">
        <v>0</v>
      </c>
      <c r="CI89" s="49">
        <v>90687</v>
      </c>
      <c r="CJ89" s="9">
        <v>0</v>
      </c>
      <c r="CK89" s="49">
        <v>270</v>
      </c>
      <c r="CL89" s="9">
        <v>0</v>
      </c>
      <c r="CM89" s="9">
        <v>0</v>
      </c>
      <c r="CN89" s="9">
        <v>0</v>
      </c>
      <c r="CO89" s="9">
        <v>0</v>
      </c>
      <c r="CP89" s="49">
        <v>11441</v>
      </c>
      <c r="CQ89" s="9">
        <v>0</v>
      </c>
      <c r="CR89" s="49">
        <v>4429</v>
      </c>
      <c r="CS89" s="9">
        <v>0</v>
      </c>
      <c r="CT89" s="9">
        <v>0</v>
      </c>
      <c r="CU89" s="9">
        <v>0</v>
      </c>
      <c r="CV89" s="9">
        <v>0</v>
      </c>
      <c r="CW89" s="49">
        <v>9610</v>
      </c>
      <c r="CX89" s="49" t="b">
        <v>1</v>
      </c>
      <c r="CY89" s="49">
        <v>9610</v>
      </c>
      <c r="CZ89" s="51">
        <f t="shared" si="6"/>
        <v>133183</v>
      </c>
      <c r="DA89" s="51">
        <f t="shared" si="7"/>
        <v>90687</v>
      </c>
      <c r="DB89" s="49">
        <v>9610</v>
      </c>
      <c r="DC89" s="51">
        <f t="shared" si="8"/>
        <v>233480</v>
      </c>
      <c r="DD89" s="51">
        <f t="shared" si="9"/>
        <v>223870</v>
      </c>
      <c r="DE89" s="52">
        <f t="shared" si="10"/>
        <v>61.158557478156581</v>
      </c>
      <c r="DF89" s="51">
        <f t="shared" si="11"/>
        <v>340.74581430745815</v>
      </c>
    </row>
    <row r="90" spans="1:110" x14ac:dyDescent="0.3">
      <c r="A90" s="47">
        <v>2020</v>
      </c>
      <c r="B90" s="48" t="s">
        <v>206</v>
      </c>
      <c r="C90" s="48" t="s">
        <v>277</v>
      </c>
      <c r="D90" s="48" t="s">
        <v>278</v>
      </c>
      <c r="E90" s="49">
        <v>4625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92</v>
      </c>
      <c r="L90" s="49">
        <v>0</v>
      </c>
      <c r="M90" s="49">
        <v>0</v>
      </c>
      <c r="N90" s="49">
        <v>7670</v>
      </c>
      <c r="O90" s="49">
        <v>118580</v>
      </c>
      <c r="P90" s="49">
        <v>0</v>
      </c>
      <c r="Q90" s="49">
        <v>0</v>
      </c>
      <c r="R90" s="49">
        <v>16160</v>
      </c>
      <c r="S90" s="49">
        <v>151650</v>
      </c>
      <c r="T90" s="49">
        <v>0</v>
      </c>
      <c r="U90" s="49">
        <v>0</v>
      </c>
      <c r="V90" s="49">
        <v>1901</v>
      </c>
      <c r="W90" s="49">
        <v>0</v>
      </c>
      <c r="X90" s="49">
        <v>0</v>
      </c>
      <c r="Y90" s="49">
        <v>0</v>
      </c>
      <c r="Z90" s="49">
        <v>0</v>
      </c>
      <c r="AA90" s="49">
        <v>0</v>
      </c>
      <c r="AB90" s="49">
        <v>0</v>
      </c>
      <c r="AC90" s="49">
        <v>0</v>
      </c>
      <c r="AD90" s="49">
        <v>0</v>
      </c>
      <c r="AE90" s="49">
        <v>0</v>
      </c>
      <c r="AF90" s="49">
        <v>0</v>
      </c>
      <c r="AG90" s="49">
        <v>0</v>
      </c>
      <c r="AH90" s="49">
        <v>0</v>
      </c>
      <c r="AI90" s="49">
        <v>0</v>
      </c>
      <c r="AJ90" s="49">
        <v>0</v>
      </c>
      <c r="AK90" s="49">
        <v>0</v>
      </c>
      <c r="AL90" s="49">
        <v>0</v>
      </c>
      <c r="AM90" s="49">
        <v>0</v>
      </c>
      <c r="AN90" s="49">
        <v>0</v>
      </c>
      <c r="AO90" s="49">
        <v>0</v>
      </c>
      <c r="AP90" s="49">
        <v>0</v>
      </c>
      <c r="AQ90" s="49">
        <v>0</v>
      </c>
      <c r="AR90" s="49">
        <v>2650</v>
      </c>
      <c r="AS90" s="49">
        <v>0</v>
      </c>
      <c r="AT90" s="49">
        <v>0</v>
      </c>
      <c r="AU90" s="49">
        <v>0</v>
      </c>
      <c r="AV90" s="49">
        <v>0</v>
      </c>
      <c r="AW90" s="49">
        <v>0</v>
      </c>
      <c r="AX90" s="49">
        <v>44151</v>
      </c>
      <c r="AY90" s="49">
        <v>0</v>
      </c>
      <c r="AZ90" s="49">
        <v>177600</v>
      </c>
      <c r="BA90" s="49">
        <v>0</v>
      </c>
      <c r="BB90" s="49">
        <v>358880</v>
      </c>
      <c r="BC90" s="49">
        <v>15590</v>
      </c>
      <c r="BD90" s="49">
        <v>0</v>
      </c>
      <c r="BE90" s="49">
        <v>0</v>
      </c>
      <c r="BF90" s="49">
        <v>0</v>
      </c>
      <c r="BG90" s="49">
        <v>0</v>
      </c>
      <c r="BH90" s="49">
        <v>0</v>
      </c>
      <c r="BI90" s="49">
        <v>112</v>
      </c>
      <c r="BJ90" s="49">
        <v>5955</v>
      </c>
      <c r="BK90" s="49">
        <v>924</v>
      </c>
      <c r="BL90" s="49">
        <v>501</v>
      </c>
      <c r="BM90" s="49">
        <v>1749</v>
      </c>
      <c r="BN90" s="49">
        <v>0</v>
      </c>
      <c r="BO90" s="49">
        <v>0</v>
      </c>
      <c r="BP90" s="49">
        <v>0</v>
      </c>
      <c r="BQ90" s="49">
        <v>390</v>
      </c>
      <c r="BR90" s="49">
        <v>1827</v>
      </c>
      <c r="BS90" s="49">
        <v>0</v>
      </c>
      <c r="BT90" s="49">
        <v>2134</v>
      </c>
      <c r="BU90" s="9">
        <v>0</v>
      </c>
      <c r="BV90" s="49">
        <v>6440</v>
      </c>
      <c r="BW90" s="49">
        <v>14956</v>
      </c>
      <c r="BX90" s="49">
        <v>57220</v>
      </c>
      <c r="BY90" s="49">
        <v>0</v>
      </c>
      <c r="BZ90" s="49">
        <v>18740</v>
      </c>
      <c r="CA90" s="49">
        <v>195510</v>
      </c>
      <c r="CB90" s="49">
        <v>1469</v>
      </c>
      <c r="CC90" s="49">
        <v>0</v>
      </c>
      <c r="CD90" s="49">
        <v>24460</v>
      </c>
      <c r="CE90" s="49">
        <v>0</v>
      </c>
      <c r="CF90" s="49">
        <v>0</v>
      </c>
      <c r="CG90" s="49">
        <v>54020</v>
      </c>
      <c r="CH90" s="49">
        <v>0</v>
      </c>
      <c r="CI90" s="49">
        <v>402120</v>
      </c>
      <c r="CJ90" s="9">
        <v>0</v>
      </c>
      <c r="CK90" s="49">
        <v>1469</v>
      </c>
      <c r="CL90" s="9">
        <v>0</v>
      </c>
      <c r="CM90" s="9">
        <v>0</v>
      </c>
      <c r="CN90" s="9">
        <v>0</v>
      </c>
      <c r="CO90" s="9">
        <v>0</v>
      </c>
      <c r="CP90" s="49">
        <v>24460</v>
      </c>
      <c r="CQ90" s="9">
        <v>0</v>
      </c>
      <c r="CR90" s="49">
        <v>54020</v>
      </c>
      <c r="CS90" s="9">
        <v>0</v>
      </c>
      <c r="CT90" s="9">
        <v>0</v>
      </c>
      <c r="CU90" s="9">
        <v>0</v>
      </c>
      <c r="CV90" s="9">
        <v>0</v>
      </c>
      <c r="CW90" s="49">
        <v>50250</v>
      </c>
      <c r="CX90" s="49" t="b">
        <v>1</v>
      </c>
      <c r="CY90" s="49">
        <v>50250</v>
      </c>
      <c r="CZ90" s="51">
        <f t="shared" si="6"/>
        <v>1275385</v>
      </c>
      <c r="DA90" s="51">
        <f t="shared" si="7"/>
        <v>402120</v>
      </c>
      <c r="DB90" s="49">
        <v>50250</v>
      </c>
      <c r="DC90" s="51">
        <f t="shared" si="8"/>
        <v>1727755</v>
      </c>
      <c r="DD90" s="51">
        <f t="shared" si="9"/>
        <v>1677505</v>
      </c>
      <c r="DE90" s="52">
        <f t="shared" si="10"/>
        <v>76.725866804031824</v>
      </c>
      <c r="DF90" s="51">
        <f t="shared" si="11"/>
        <v>362.70378378378376</v>
      </c>
    </row>
    <row r="91" spans="1:110" x14ac:dyDescent="0.3">
      <c r="A91" s="47">
        <v>2020</v>
      </c>
      <c r="B91" s="48" t="s">
        <v>206</v>
      </c>
      <c r="C91" s="48" t="s">
        <v>279</v>
      </c>
      <c r="D91" s="48" t="s">
        <v>280</v>
      </c>
      <c r="E91" s="49">
        <v>1932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218</v>
      </c>
      <c r="N91" s="49">
        <v>17211</v>
      </c>
      <c r="O91" s="49">
        <v>50983</v>
      </c>
      <c r="P91" s="49">
        <v>0</v>
      </c>
      <c r="Q91" s="49">
        <v>0</v>
      </c>
      <c r="R91" s="49">
        <v>0</v>
      </c>
      <c r="S91" s="49">
        <v>65390</v>
      </c>
      <c r="T91" s="49">
        <v>0</v>
      </c>
      <c r="U91" s="49">
        <v>0</v>
      </c>
      <c r="V91" s="49">
        <v>0</v>
      </c>
      <c r="W91" s="49">
        <v>0</v>
      </c>
      <c r="X91" s="49">
        <v>0</v>
      </c>
      <c r="Y91" s="49">
        <v>0</v>
      </c>
      <c r="Z91" s="49">
        <v>0</v>
      </c>
      <c r="AA91" s="49">
        <v>0</v>
      </c>
      <c r="AB91" s="49">
        <v>0</v>
      </c>
      <c r="AC91" s="49">
        <v>0</v>
      </c>
      <c r="AD91" s="49">
        <v>0</v>
      </c>
      <c r="AE91" s="49">
        <v>0</v>
      </c>
      <c r="AF91" s="49">
        <v>0</v>
      </c>
      <c r="AG91" s="49">
        <v>0</v>
      </c>
      <c r="AH91" s="49">
        <v>0</v>
      </c>
      <c r="AI91" s="49">
        <v>0</v>
      </c>
      <c r="AJ91" s="49">
        <v>0</v>
      </c>
      <c r="AK91" s="49">
        <v>11042</v>
      </c>
      <c r="AL91" s="49">
        <v>0</v>
      </c>
      <c r="AM91" s="49">
        <v>0</v>
      </c>
      <c r="AN91" s="49">
        <v>0</v>
      </c>
      <c r="AO91" s="49">
        <v>0</v>
      </c>
      <c r="AP91" s="49">
        <v>0</v>
      </c>
      <c r="AQ91" s="49">
        <v>0</v>
      </c>
      <c r="AR91" s="49">
        <v>0</v>
      </c>
      <c r="AS91" s="49">
        <v>0</v>
      </c>
      <c r="AT91" s="49">
        <v>0</v>
      </c>
      <c r="AU91" s="49">
        <v>0</v>
      </c>
      <c r="AV91" s="49">
        <v>0</v>
      </c>
      <c r="AW91" s="49">
        <v>0</v>
      </c>
      <c r="AX91" s="49">
        <v>0</v>
      </c>
      <c r="AY91" s="49">
        <v>0</v>
      </c>
      <c r="AZ91" s="49">
        <v>78205</v>
      </c>
      <c r="BA91" s="49">
        <v>0</v>
      </c>
      <c r="BB91" s="49">
        <v>124790</v>
      </c>
      <c r="BC91" s="49">
        <v>6121</v>
      </c>
      <c r="BD91" s="49">
        <v>0</v>
      </c>
      <c r="BE91" s="49">
        <v>0</v>
      </c>
      <c r="BF91" s="49">
        <v>0</v>
      </c>
      <c r="BG91" s="49">
        <v>0</v>
      </c>
      <c r="BH91" s="49">
        <v>0</v>
      </c>
      <c r="BI91" s="49">
        <v>93</v>
      </c>
      <c r="BJ91" s="49">
        <v>3945</v>
      </c>
      <c r="BK91" s="49">
        <v>550</v>
      </c>
      <c r="BL91" s="49">
        <v>0</v>
      </c>
      <c r="BM91" s="49">
        <v>0</v>
      </c>
      <c r="BN91" s="49">
        <v>0</v>
      </c>
      <c r="BO91" s="49">
        <v>0</v>
      </c>
      <c r="BP91" s="49">
        <v>0</v>
      </c>
      <c r="BQ91" s="49">
        <v>407</v>
      </c>
      <c r="BR91" s="49">
        <v>0</v>
      </c>
      <c r="BS91" s="49">
        <v>241</v>
      </c>
      <c r="BT91" s="9">
        <v>0</v>
      </c>
      <c r="BU91" s="49">
        <v>241</v>
      </c>
      <c r="BV91" s="49">
        <v>3082</v>
      </c>
      <c r="BW91" s="49">
        <v>9172</v>
      </c>
      <c r="BX91" s="49">
        <v>18808</v>
      </c>
      <c r="BY91" s="49">
        <v>3855</v>
      </c>
      <c r="BZ91" s="49">
        <v>10210</v>
      </c>
      <c r="CA91" s="49">
        <v>117798</v>
      </c>
      <c r="CB91" s="49">
        <v>256229</v>
      </c>
      <c r="CC91" s="49">
        <v>0</v>
      </c>
      <c r="CD91" s="49">
        <v>33781</v>
      </c>
      <c r="CE91" s="49">
        <v>0</v>
      </c>
      <c r="CF91" s="49">
        <v>0</v>
      </c>
      <c r="CG91" s="49">
        <v>13131</v>
      </c>
      <c r="CH91" s="49">
        <v>0</v>
      </c>
      <c r="CI91" s="49">
        <v>256229</v>
      </c>
      <c r="CJ91" s="9">
        <v>0</v>
      </c>
      <c r="CK91" s="49">
        <v>1430</v>
      </c>
      <c r="CL91" s="9">
        <v>0</v>
      </c>
      <c r="CM91" s="9">
        <v>0</v>
      </c>
      <c r="CN91" s="9">
        <v>0</v>
      </c>
      <c r="CO91" s="9">
        <v>0</v>
      </c>
      <c r="CP91" s="49">
        <v>33781</v>
      </c>
      <c r="CQ91" s="9">
        <v>0</v>
      </c>
      <c r="CR91" s="49">
        <v>13131</v>
      </c>
      <c r="CS91" s="9">
        <v>0</v>
      </c>
      <c r="CT91" s="9">
        <v>0</v>
      </c>
      <c r="CU91" s="9">
        <v>0</v>
      </c>
      <c r="CV91" s="9">
        <v>0</v>
      </c>
      <c r="CW91" s="49">
        <v>33790</v>
      </c>
      <c r="CX91" s="49" t="b">
        <v>1</v>
      </c>
      <c r="CY91" s="49">
        <v>33790</v>
      </c>
      <c r="CZ91" s="51">
        <f t="shared" si="6"/>
        <v>568815</v>
      </c>
      <c r="DA91" s="51">
        <f t="shared" si="7"/>
        <v>256229</v>
      </c>
      <c r="DB91" s="49">
        <v>33790</v>
      </c>
      <c r="DC91" s="51">
        <f t="shared" si="8"/>
        <v>858834</v>
      </c>
      <c r="DD91" s="51">
        <f t="shared" si="9"/>
        <v>825044</v>
      </c>
      <c r="DE91" s="52">
        <f t="shared" si="10"/>
        <v>70.165480174282806</v>
      </c>
      <c r="DF91" s="51">
        <f t="shared" si="11"/>
        <v>427.0414078674948</v>
      </c>
    </row>
    <row r="92" spans="1:110" x14ac:dyDescent="0.3">
      <c r="A92" s="47">
        <v>2020</v>
      </c>
      <c r="B92" s="48" t="s">
        <v>206</v>
      </c>
      <c r="C92" s="48" t="s">
        <v>281</v>
      </c>
      <c r="D92" s="48" t="s">
        <v>282</v>
      </c>
      <c r="E92" s="49">
        <v>2000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49">
        <v>36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9">
        <v>0</v>
      </c>
      <c r="R92" s="49">
        <v>67120</v>
      </c>
      <c r="S92" s="49">
        <v>76168</v>
      </c>
      <c r="T92" s="49">
        <v>0</v>
      </c>
      <c r="U92" s="49">
        <v>22</v>
      </c>
      <c r="V92" s="49">
        <v>0</v>
      </c>
      <c r="W92" s="49">
        <v>0</v>
      </c>
      <c r="X92" s="49">
        <v>0</v>
      </c>
      <c r="Y92" s="49">
        <v>0</v>
      </c>
      <c r="Z92" s="49">
        <v>0</v>
      </c>
      <c r="AA92" s="49">
        <v>0</v>
      </c>
      <c r="AB92" s="49">
        <v>0</v>
      </c>
      <c r="AC92" s="49">
        <v>0</v>
      </c>
      <c r="AD92" s="49">
        <v>0</v>
      </c>
      <c r="AE92" s="49">
        <v>0</v>
      </c>
      <c r="AF92" s="49">
        <v>0</v>
      </c>
      <c r="AG92" s="49">
        <v>0</v>
      </c>
      <c r="AH92" s="49">
        <v>0</v>
      </c>
      <c r="AI92" s="49">
        <v>0</v>
      </c>
      <c r="AJ92" s="49">
        <v>0</v>
      </c>
      <c r="AK92" s="49">
        <v>0</v>
      </c>
      <c r="AL92" s="49">
        <v>0</v>
      </c>
      <c r="AM92" s="49">
        <v>0</v>
      </c>
      <c r="AN92" s="49">
        <v>0</v>
      </c>
      <c r="AO92" s="49">
        <v>0</v>
      </c>
      <c r="AP92" s="49">
        <v>0</v>
      </c>
      <c r="AQ92" s="49">
        <v>0</v>
      </c>
      <c r="AR92" s="49">
        <v>0</v>
      </c>
      <c r="AS92" s="49">
        <v>0</v>
      </c>
      <c r="AT92" s="49">
        <v>0</v>
      </c>
      <c r="AU92" s="49">
        <v>0</v>
      </c>
      <c r="AV92" s="49">
        <v>0</v>
      </c>
      <c r="AW92" s="49">
        <v>0</v>
      </c>
      <c r="AX92" s="49">
        <v>0</v>
      </c>
      <c r="AY92" s="49">
        <v>0</v>
      </c>
      <c r="AZ92" s="49">
        <v>87597</v>
      </c>
      <c r="BA92" s="49">
        <v>0</v>
      </c>
      <c r="BB92" s="49">
        <v>172960</v>
      </c>
      <c r="BC92" s="49">
        <v>2250</v>
      </c>
      <c r="BD92" s="49">
        <v>0</v>
      </c>
      <c r="BE92" s="49">
        <v>0</v>
      </c>
      <c r="BF92" s="49">
        <v>0</v>
      </c>
      <c r="BG92" s="49">
        <v>0</v>
      </c>
      <c r="BH92" s="49">
        <v>0</v>
      </c>
      <c r="BI92" s="49">
        <v>0</v>
      </c>
      <c r="BJ92" s="49">
        <v>4365</v>
      </c>
      <c r="BK92" s="49">
        <v>800</v>
      </c>
      <c r="BL92" s="49">
        <v>275</v>
      </c>
      <c r="BM92" s="49">
        <v>0</v>
      </c>
      <c r="BN92" s="49">
        <v>0</v>
      </c>
      <c r="BO92" s="49">
        <v>0</v>
      </c>
      <c r="BP92" s="49">
        <v>0</v>
      </c>
      <c r="BQ92" s="49">
        <v>143</v>
      </c>
      <c r="BR92" s="49">
        <v>511</v>
      </c>
      <c r="BS92" s="49">
        <v>136</v>
      </c>
      <c r="BT92" s="49">
        <v>511</v>
      </c>
      <c r="BU92" s="49">
        <v>136</v>
      </c>
      <c r="BV92" s="49">
        <v>4652</v>
      </c>
      <c r="BW92" s="49">
        <v>9137</v>
      </c>
      <c r="BX92" s="49">
        <v>21922</v>
      </c>
      <c r="BY92" s="49">
        <v>5358</v>
      </c>
      <c r="BZ92" s="49">
        <v>7461</v>
      </c>
      <c r="CA92" s="49">
        <v>23204</v>
      </c>
      <c r="CB92" s="49">
        <v>690</v>
      </c>
      <c r="CC92" s="49">
        <v>0</v>
      </c>
      <c r="CD92" s="49">
        <v>0</v>
      </c>
      <c r="CE92" s="49">
        <v>2630</v>
      </c>
      <c r="CF92" s="49">
        <v>0</v>
      </c>
      <c r="CG92" s="49">
        <v>13650</v>
      </c>
      <c r="CH92" s="49">
        <v>0</v>
      </c>
      <c r="CI92" s="49">
        <v>202850</v>
      </c>
      <c r="CJ92" s="9">
        <v>0</v>
      </c>
      <c r="CK92" s="49">
        <v>690</v>
      </c>
      <c r="CL92" s="9">
        <v>0</v>
      </c>
      <c r="CM92" s="9">
        <v>0</v>
      </c>
      <c r="CN92" s="9">
        <v>0</v>
      </c>
      <c r="CO92" s="9">
        <v>0</v>
      </c>
      <c r="CP92" s="9">
        <v>0</v>
      </c>
      <c r="CQ92" s="9">
        <v>0</v>
      </c>
      <c r="CR92" s="49">
        <v>13650</v>
      </c>
      <c r="CS92" s="9">
        <v>0</v>
      </c>
      <c r="CT92" s="9">
        <v>0</v>
      </c>
      <c r="CU92" s="9">
        <v>0</v>
      </c>
      <c r="CV92" s="9">
        <v>0</v>
      </c>
      <c r="CW92" s="49">
        <v>42800</v>
      </c>
      <c r="CX92" s="49" t="b">
        <v>1</v>
      </c>
      <c r="CY92" s="49">
        <v>42800</v>
      </c>
      <c r="CZ92" s="51">
        <f t="shared" si="6"/>
        <v>497767</v>
      </c>
      <c r="DA92" s="51">
        <f t="shared" si="7"/>
        <v>202850</v>
      </c>
      <c r="DB92" s="49">
        <v>42800</v>
      </c>
      <c r="DC92" s="51">
        <f t="shared" si="8"/>
        <v>743417</v>
      </c>
      <c r="DD92" s="51">
        <f t="shared" si="9"/>
        <v>700617</v>
      </c>
      <c r="DE92" s="52">
        <f t="shared" si="10"/>
        <v>72.713833555057263</v>
      </c>
      <c r="DF92" s="51">
        <f t="shared" si="11"/>
        <v>350.30849999999998</v>
      </c>
    </row>
    <row r="93" spans="1:110" x14ac:dyDescent="0.3">
      <c r="A93" s="47">
        <v>2020</v>
      </c>
      <c r="B93" s="48" t="s">
        <v>206</v>
      </c>
      <c r="C93" s="48" t="s">
        <v>283</v>
      </c>
      <c r="D93" s="48" t="s">
        <v>284</v>
      </c>
      <c r="E93" s="49">
        <v>916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22</v>
      </c>
      <c r="N93" s="49">
        <v>5839</v>
      </c>
      <c r="O93" s="49">
        <v>12456</v>
      </c>
      <c r="P93" s="49">
        <v>0</v>
      </c>
      <c r="Q93" s="49">
        <v>0</v>
      </c>
      <c r="R93" s="49">
        <v>0</v>
      </c>
      <c r="S93" s="49">
        <v>28222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49">
        <v>1117</v>
      </c>
      <c r="AL93" s="49">
        <v>0</v>
      </c>
      <c r="AM93" s="49">
        <v>0</v>
      </c>
      <c r="AN93" s="49">
        <v>0</v>
      </c>
      <c r="AO93" s="49">
        <v>0</v>
      </c>
      <c r="AP93" s="49">
        <v>0</v>
      </c>
      <c r="AQ93" s="49">
        <v>0</v>
      </c>
      <c r="AR93" s="49">
        <v>0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15243</v>
      </c>
      <c r="BA93" s="49">
        <v>0</v>
      </c>
      <c r="BB93" s="49">
        <v>41950</v>
      </c>
      <c r="BC93" s="49">
        <v>1977</v>
      </c>
      <c r="BD93" s="49">
        <v>0</v>
      </c>
      <c r="BE93" s="49">
        <v>0</v>
      </c>
      <c r="BF93" s="49">
        <v>0</v>
      </c>
      <c r="BG93" s="49">
        <v>0</v>
      </c>
      <c r="BH93" s="49">
        <v>0</v>
      </c>
      <c r="BI93" s="49">
        <v>10</v>
      </c>
      <c r="BJ93" s="49">
        <v>399</v>
      </c>
      <c r="BK93" s="49">
        <v>484</v>
      </c>
      <c r="BL93" s="49">
        <v>0</v>
      </c>
      <c r="BM93" s="49">
        <v>0</v>
      </c>
      <c r="BN93" s="49">
        <v>0</v>
      </c>
      <c r="BO93" s="49">
        <v>0</v>
      </c>
      <c r="BP93" s="49">
        <v>0</v>
      </c>
      <c r="BQ93" s="49">
        <v>40</v>
      </c>
      <c r="BR93" s="49">
        <v>0</v>
      </c>
      <c r="BS93" s="49">
        <v>69</v>
      </c>
      <c r="BT93" s="9">
        <v>0</v>
      </c>
      <c r="BU93" s="49">
        <v>69</v>
      </c>
      <c r="BV93" s="49">
        <v>311</v>
      </c>
      <c r="BW93" s="49">
        <v>928</v>
      </c>
      <c r="BX93" s="49">
        <v>1903</v>
      </c>
      <c r="BY93" s="49">
        <v>391</v>
      </c>
      <c r="BZ93" s="49">
        <v>1033</v>
      </c>
      <c r="CA93" s="49">
        <v>33110</v>
      </c>
      <c r="CB93" s="49">
        <v>510</v>
      </c>
      <c r="CC93" s="49">
        <v>0</v>
      </c>
      <c r="CD93" s="49">
        <v>15928</v>
      </c>
      <c r="CE93" s="49">
        <v>0</v>
      </c>
      <c r="CF93" s="49">
        <v>0</v>
      </c>
      <c r="CG93" s="49">
        <v>2856</v>
      </c>
      <c r="CH93" s="49">
        <v>0</v>
      </c>
      <c r="CI93" s="49">
        <v>201801</v>
      </c>
      <c r="CJ93" s="9">
        <v>0</v>
      </c>
      <c r="CK93" s="49">
        <v>510</v>
      </c>
      <c r="CL93" s="9">
        <v>0</v>
      </c>
      <c r="CM93" s="9">
        <v>0</v>
      </c>
      <c r="CN93" s="9">
        <v>0</v>
      </c>
      <c r="CO93" s="9">
        <v>0</v>
      </c>
      <c r="CP93" s="49">
        <v>15928</v>
      </c>
      <c r="CQ93" s="9">
        <v>0</v>
      </c>
      <c r="CR93" s="49">
        <v>2856</v>
      </c>
      <c r="CS93" s="9">
        <v>0</v>
      </c>
      <c r="CT93" s="9">
        <v>0</v>
      </c>
      <c r="CU93" s="9">
        <v>0</v>
      </c>
      <c r="CV93" s="9">
        <v>0</v>
      </c>
      <c r="CW93" s="49">
        <v>10230</v>
      </c>
      <c r="CX93" s="49" t="b">
        <v>1</v>
      </c>
      <c r="CY93" s="49">
        <v>10230</v>
      </c>
      <c r="CZ93" s="51">
        <f t="shared" si="6"/>
        <v>164266</v>
      </c>
      <c r="DA93" s="51">
        <f t="shared" si="7"/>
        <v>201801</v>
      </c>
      <c r="DB93" s="49">
        <v>10230</v>
      </c>
      <c r="DC93" s="51">
        <f t="shared" si="8"/>
        <v>376297</v>
      </c>
      <c r="DD93" s="51">
        <f t="shared" si="9"/>
        <v>366067</v>
      </c>
      <c r="DE93" s="52">
        <f t="shared" si="10"/>
        <v>46.371881784866744</v>
      </c>
      <c r="DF93" s="51">
        <f t="shared" si="11"/>
        <v>399.63646288209605</v>
      </c>
    </row>
    <row r="94" spans="1:110" x14ac:dyDescent="0.3">
      <c r="A94" s="47">
        <v>2020</v>
      </c>
      <c r="B94" s="48" t="s">
        <v>206</v>
      </c>
      <c r="C94" s="48" t="s">
        <v>285</v>
      </c>
      <c r="D94" s="48" t="s">
        <v>286</v>
      </c>
      <c r="E94" s="49">
        <v>4130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72</v>
      </c>
      <c r="L94" s="49">
        <v>0</v>
      </c>
      <c r="M94" s="49">
        <v>0</v>
      </c>
      <c r="N94" s="49">
        <v>6748</v>
      </c>
      <c r="O94" s="49">
        <v>111410</v>
      </c>
      <c r="P94" s="49">
        <v>0</v>
      </c>
      <c r="Q94" s="49">
        <v>0</v>
      </c>
      <c r="R94" s="49">
        <v>14480</v>
      </c>
      <c r="S94" s="49">
        <v>121030</v>
      </c>
      <c r="T94" s="49">
        <v>0</v>
      </c>
      <c r="U94" s="49">
        <v>0</v>
      </c>
      <c r="V94" s="49">
        <v>1674</v>
      </c>
      <c r="W94" s="49">
        <v>0</v>
      </c>
      <c r="X94" s="49">
        <v>0</v>
      </c>
      <c r="Y94" s="49">
        <v>0</v>
      </c>
      <c r="Z94" s="49">
        <v>0</v>
      </c>
      <c r="AA94" s="49">
        <v>0</v>
      </c>
      <c r="AB94" s="49">
        <v>0</v>
      </c>
      <c r="AC94" s="49">
        <v>0</v>
      </c>
      <c r="AD94" s="49">
        <v>0</v>
      </c>
      <c r="AE94" s="49">
        <v>0</v>
      </c>
      <c r="AF94" s="49">
        <v>0</v>
      </c>
      <c r="AG94" s="49">
        <v>0</v>
      </c>
      <c r="AH94" s="49">
        <v>0</v>
      </c>
      <c r="AI94" s="49">
        <v>0</v>
      </c>
      <c r="AJ94" s="49">
        <v>0</v>
      </c>
      <c r="AK94" s="49">
        <v>0</v>
      </c>
      <c r="AL94" s="49">
        <v>0</v>
      </c>
      <c r="AM94" s="49">
        <v>0</v>
      </c>
      <c r="AN94" s="49">
        <v>0</v>
      </c>
      <c r="AO94" s="49">
        <v>0</v>
      </c>
      <c r="AP94" s="49">
        <v>0</v>
      </c>
      <c r="AQ94" s="49">
        <v>0</v>
      </c>
      <c r="AR94" s="49">
        <v>0</v>
      </c>
      <c r="AS94" s="49">
        <v>0</v>
      </c>
      <c r="AT94" s="49">
        <v>0</v>
      </c>
      <c r="AU94" s="49">
        <v>0</v>
      </c>
      <c r="AV94" s="49">
        <v>0</v>
      </c>
      <c r="AW94" s="49">
        <v>0</v>
      </c>
      <c r="AX94" s="49">
        <v>38850</v>
      </c>
      <c r="AY94" s="49">
        <v>0</v>
      </c>
      <c r="AZ94" s="49">
        <v>177710</v>
      </c>
      <c r="BA94" s="49">
        <v>0</v>
      </c>
      <c r="BB94" s="49">
        <v>373810</v>
      </c>
      <c r="BC94" s="49">
        <v>14085</v>
      </c>
      <c r="BD94" s="49">
        <v>0</v>
      </c>
      <c r="BE94" s="49">
        <v>0</v>
      </c>
      <c r="BF94" s="49">
        <v>0</v>
      </c>
      <c r="BG94" s="49">
        <v>0</v>
      </c>
      <c r="BH94" s="49">
        <v>0</v>
      </c>
      <c r="BI94" s="49">
        <v>97</v>
      </c>
      <c r="BJ94" s="49">
        <v>5242</v>
      </c>
      <c r="BK94" s="49">
        <v>812</v>
      </c>
      <c r="BL94" s="49">
        <v>443</v>
      </c>
      <c r="BM94" s="49">
        <v>1536</v>
      </c>
      <c r="BN94" s="49">
        <v>0</v>
      </c>
      <c r="BO94" s="49">
        <v>0</v>
      </c>
      <c r="BP94" s="49">
        <v>0</v>
      </c>
      <c r="BQ94" s="49">
        <v>480</v>
      </c>
      <c r="BR94" s="49">
        <v>1874</v>
      </c>
      <c r="BS94" s="49">
        <v>0</v>
      </c>
      <c r="BT94" s="49">
        <v>1874</v>
      </c>
      <c r="BU94" s="9">
        <v>0</v>
      </c>
      <c r="BV94" s="49">
        <v>5668</v>
      </c>
      <c r="BW94" s="49">
        <v>13163</v>
      </c>
      <c r="BX94" s="49">
        <v>50355</v>
      </c>
      <c r="BY94" s="49">
        <v>0</v>
      </c>
      <c r="BZ94" s="49">
        <v>16493</v>
      </c>
      <c r="CA94" s="49">
        <v>90184</v>
      </c>
      <c r="CB94" s="49">
        <v>1018</v>
      </c>
      <c r="CC94" s="49">
        <v>0</v>
      </c>
      <c r="CD94" s="49">
        <v>8780</v>
      </c>
      <c r="CE94" s="49">
        <v>0</v>
      </c>
      <c r="CF94" s="49">
        <v>0</v>
      </c>
      <c r="CG94" s="49">
        <v>45840</v>
      </c>
      <c r="CH94" s="49">
        <v>0</v>
      </c>
      <c r="CI94" s="49">
        <v>389620</v>
      </c>
      <c r="CJ94" s="9">
        <v>0</v>
      </c>
      <c r="CK94" s="49">
        <v>1018</v>
      </c>
      <c r="CL94" s="9">
        <v>0</v>
      </c>
      <c r="CM94" s="9">
        <v>0</v>
      </c>
      <c r="CN94" s="9">
        <v>0</v>
      </c>
      <c r="CO94" s="9">
        <v>0</v>
      </c>
      <c r="CP94" s="49">
        <v>8780</v>
      </c>
      <c r="CQ94" s="9">
        <v>0</v>
      </c>
      <c r="CR94" s="49">
        <v>45840</v>
      </c>
      <c r="CS94" s="9">
        <v>0</v>
      </c>
      <c r="CT94" s="9">
        <v>0</v>
      </c>
      <c r="CU94" s="9">
        <v>0</v>
      </c>
      <c r="CV94" s="9">
        <v>0</v>
      </c>
      <c r="CW94" s="49">
        <v>0</v>
      </c>
      <c r="CX94" s="49" t="b">
        <v>0</v>
      </c>
      <c r="CY94" s="50">
        <v>0</v>
      </c>
      <c r="CZ94" s="51">
        <f t="shared" si="6"/>
        <v>1100836</v>
      </c>
      <c r="DA94" s="51">
        <f t="shared" si="7"/>
        <v>389620</v>
      </c>
      <c r="DB94" s="51">
        <v>0</v>
      </c>
      <c r="DC94" s="51">
        <f t="shared" si="8"/>
        <v>1490456</v>
      </c>
      <c r="DD94" s="51">
        <f t="shared" si="9"/>
        <v>1490456</v>
      </c>
      <c r="DE94" s="52">
        <f t="shared" si="10"/>
        <v>73.859006907953002</v>
      </c>
      <c r="DF94" s="51">
        <f t="shared" si="11"/>
        <v>360.88523002421306</v>
      </c>
    </row>
    <row r="95" spans="1:110" x14ac:dyDescent="0.3">
      <c r="A95" s="47">
        <v>2020</v>
      </c>
      <c r="B95" s="48" t="s">
        <v>206</v>
      </c>
      <c r="C95" s="48" t="s">
        <v>287</v>
      </c>
      <c r="D95" s="48" t="s">
        <v>288</v>
      </c>
      <c r="E95" s="49">
        <v>7013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32060</v>
      </c>
      <c r="O95" s="49">
        <v>22260</v>
      </c>
      <c r="P95" s="49">
        <v>0</v>
      </c>
      <c r="Q95" s="49">
        <v>0</v>
      </c>
      <c r="R95" s="49">
        <v>259800</v>
      </c>
      <c r="S95" s="49">
        <v>273920</v>
      </c>
      <c r="T95" s="49">
        <v>0</v>
      </c>
      <c r="U95" s="49">
        <v>0</v>
      </c>
      <c r="V95" s="49">
        <v>8100</v>
      </c>
      <c r="W95" s="49">
        <v>0</v>
      </c>
      <c r="X95" s="49">
        <v>0</v>
      </c>
      <c r="Y95" s="49">
        <v>0</v>
      </c>
      <c r="Z95" s="49">
        <v>0</v>
      </c>
      <c r="AA95" s="49">
        <v>0</v>
      </c>
      <c r="AB95" s="49">
        <v>0</v>
      </c>
      <c r="AC95" s="49">
        <v>132</v>
      </c>
      <c r="AD95" s="49">
        <v>0</v>
      </c>
      <c r="AE95" s="49">
        <v>0</v>
      </c>
      <c r="AF95" s="49">
        <v>0</v>
      </c>
      <c r="AG95" s="49">
        <v>0</v>
      </c>
      <c r="AH95" s="49">
        <v>0</v>
      </c>
      <c r="AI95" s="49">
        <v>0</v>
      </c>
      <c r="AJ95" s="49">
        <v>0</v>
      </c>
      <c r="AK95" s="49">
        <v>0</v>
      </c>
      <c r="AL95" s="49">
        <v>0</v>
      </c>
      <c r="AM95" s="49">
        <v>0</v>
      </c>
      <c r="AN95" s="49">
        <v>0</v>
      </c>
      <c r="AO95" s="49">
        <v>0</v>
      </c>
      <c r="AP95" s="49">
        <v>0</v>
      </c>
      <c r="AQ95" s="49">
        <v>0</v>
      </c>
      <c r="AR95" s="49">
        <v>0</v>
      </c>
      <c r="AS95" s="49">
        <v>0</v>
      </c>
      <c r="AT95" s="49">
        <v>0</v>
      </c>
      <c r="AU95" s="49">
        <v>0</v>
      </c>
      <c r="AV95" s="49">
        <v>0</v>
      </c>
      <c r="AW95" s="49">
        <v>0</v>
      </c>
      <c r="AX95" s="49">
        <v>121900</v>
      </c>
      <c r="AY95" s="49">
        <v>0</v>
      </c>
      <c r="AZ95" s="49">
        <v>355460</v>
      </c>
      <c r="BA95" s="49">
        <v>0</v>
      </c>
      <c r="BB95" s="49">
        <v>675160</v>
      </c>
      <c r="BC95" s="49">
        <v>2810</v>
      </c>
      <c r="BD95" s="49">
        <v>0</v>
      </c>
      <c r="BE95" s="49">
        <v>0</v>
      </c>
      <c r="BF95" s="49">
        <v>0</v>
      </c>
      <c r="BG95" s="49">
        <v>0</v>
      </c>
      <c r="BH95" s="49">
        <v>0</v>
      </c>
      <c r="BI95" s="49">
        <v>250</v>
      </c>
      <c r="BJ95" s="49">
        <v>17840</v>
      </c>
      <c r="BK95" s="49">
        <v>2320</v>
      </c>
      <c r="BL95" s="49">
        <v>1570</v>
      </c>
      <c r="BM95" s="49">
        <v>1097</v>
      </c>
      <c r="BN95" s="49">
        <v>4706</v>
      </c>
      <c r="BO95" s="49">
        <v>0</v>
      </c>
      <c r="BP95" s="49">
        <v>0</v>
      </c>
      <c r="BQ95" s="49">
        <v>632</v>
      </c>
      <c r="BR95" s="49">
        <v>2540</v>
      </c>
      <c r="BS95" s="49">
        <v>0</v>
      </c>
      <c r="BT95" s="49">
        <v>3590</v>
      </c>
      <c r="BU95" s="9">
        <v>0</v>
      </c>
      <c r="BV95" s="49">
        <v>25900</v>
      </c>
      <c r="BW95" s="49">
        <v>29210</v>
      </c>
      <c r="BX95" s="49">
        <v>159540</v>
      </c>
      <c r="BY95" s="49">
        <v>29670</v>
      </c>
      <c r="BZ95" s="49">
        <v>49040</v>
      </c>
      <c r="CA95" s="49">
        <v>115860</v>
      </c>
      <c r="CB95" s="49">
        <v>797395</v>
      </c>
      <c r="CC95" s="49">
        <v>0</v>
      </c>
      <c r="CD95" s="49">
        <v>131140</v>
      </c>
      <c r="CE95" s="49">
        <v>0</v>
      </c>
      <c r="CF95" s="49">
        <v>0</v>
      </c>
      <c r="CG95" s="49">
        <v>92090</v>
      </c>
      <c r="CH95" s="49">
        <v>0</v>
      </c>
      <c r="CI95" s="49">
        <v>797395</v>
      </c>
      <c r="CJ95" s="9">
        <v>0</v>
      </c>
      <c r="CK95" s="49">
        <v>2590</v>
      </c>
      <c r="CL95" s="9">
        <v>0</v>
      </c>
      <c r="CM95" s="9">
        <v>0</v>
      </c>
      <c r="CN95" s="9">
        <v>0</v>
      </c>
      <c r="CO95" s="9">
        <v>0</v>
      </c>
      <c r="CP95" s="49">
        <v>131140</v>
      </c>
      <c r="CQ95" s="9">
        <v>0</v>
      </c>
      <c r="CR95" s="49">
        <v>92090</v>
      </c>
      <c r="CS95" s="9">
        <v>0</v>
      </c>
      <c r="CT95" s="9">
        <v>0</v>
      </c>
      <c r="CU95" s="9">
        <v>0</v>
      </c>
      <c r="CV95" s="9">
        <v>0</v>
      </c>
      <c r="CW95" s="49">
        <v>234650</v>
      </c>
      <c r="CX95" s="49" t="b">
        <v>1</v>
      </c>
      <c r="CY95" s="49">
        <v>234650</v>
      </c>
      <c r="CZ95" s="51">
        <f t="shared" si="6"/>
        <v>2416057</v>
      </c>
      <c r="DA95" s="51">
        <f t="shared" si="7"/>
        <v>797395</v>
      </c>
      <c r="DB95" s="49">
        <v>234650</v>
      </c>
      <c r="DC95" s="51">
        <f t="shared" si="8"/>
        <v>3448102</v>
      </c>
      <c r="DD95" s="51">
        <f t="shared" si="9"/>
        <v>3213452</v>
      </c>
      <c r="DE95" s="52">
        <f t="shared" si="10"/>
        <v>76.8743790061895</v>
      </c>
      <c r="DF95" s="51">
        <f t="shared" si="11"/>
        <v>458.21360330814201</v>
      </c>
    </row>
    <row r="96" spans="1:110" x14ac:dyDescent="0.3">
      <c r="A96" s="47">
        <v>2020</v>
      </c>
      <c r="B96" s="48" t="s">
        <v>206</v>
      </c>
      <c r="C96" s="48" t="s">
        <v>289</v>
      </c>
      <c r="D96" s="48" t="s">
        <v>290</v>
      </c>
      <c r="E96" s="49">
        <v>44330</v>
      </c>
      <c r="F96" s="49">
        <v>0</v>
      </c>
      <c r="G96" s="49">
        <v>0</v>
      </c>
      <c r="H96" s="49">
        <v>0</v>
      </c>
      <c r="I96" s="49">
        <v>0</v>
      </c>
      <c r="J96" s="49">
        <v>0</v>
      </c>
      <c r="K96" s="49">
        <v>205</v>
      </c>
      <c r="L96" s="49">
        <v>0</v>
      </c>
      <c r="M96" s="49">
        <v>0</v>
      </c>
      <c r="N96" s="49">
        <v>0</v>
      </c>
      <c r="O96" s="49">
        <v>4940</v>
      </c>
      <c r="P96" s="49">
        <v>0</v>
      </c>
      <c r="Q96" s="49">
        <v>0</v>
      </c>
      <c r="R96" s="49">
        <v>1822265</v>
      </c>
      <c r="S96" s="49">
        <v>2066280</v>
      </c>
      <c r="T96" s="49">
        <v>137</v>
      </c>
      <c r="U96" s="49">
        <v>47</v>
      </c>
      <c r="V96" s="49">
        <v>3150</v>
      </c>
      <c r="W96" s="49">
        <v>0</v>
      </c>
      <c r="X96" s="49">
        <v>0</v>
      </c>
      <c r="Y96" s="49">
        <v>13</v>
      </c>
      <c r="Z96" s="49">
        <v>0</v>
      </c>
      <c r="AA96" s="49">
        <v>0</v>
      </c>
      <c r="AB96" s="49">
        <v>0</v>
      </c>
      <c r="AC96" s="49">
        <v>0</v>
      </c>
      <c r="AD96" s="49">
        <v>0</v>
      </c>
      <c r="AE96" s="49">
        <v>0</v>
      </c>
      <c r="AF96" s="49">
        <v>0</v>
      </c>
      <c r="AG96" s="49">
        <v>0</v>
      </c>
      <c r="AH96" s="49">
        <v>0</v>
      </c>
      <c r="AI96" s="49">
        <v>0</v>
      </c>
      <c r="AJ96" s="49">
        <v>0</v>
      </c>
      <c r="AK96" s="49">
        <v>0</v>
      </c>
      <c r="AL96" s="49">
        <v>0</v>
      </c>
      <c r="AM96" s="49">
        <v>0</v>
      </c>
      <c r="AN96" s="49">
        <v>0</v>
      </c>
      <c r="AO96" s="49">
        <v>0</v>
      </c>
      <c r="AP96" s="49">
        <v>0</v>
      </c>
      <c r="AQ96" s="49">
        <v>0</v>
      </c>
      <c r="AR96" s="49">
        <v>0</v>
      </c>
      <c r="AS96" s="49">
        <v>0</v>
      </c>
      <c r="AT96" s="49">
        <v>0</v>
      </c>
      <c r="AU96" s="49">
        <v>0</v>
      </c>
      <c r="AV96" s="49">
        <v>0</v>
      </c>
      <c r="AW96" s="49">
        <v>0</v>
      </c>
      <c r="AX96" s="49">
        <v>123810</v>
      </c>
      <c r="AY96" s="49">
        <v>0</v>
      </c>
      <c r="AZ96" s="49">
        <v>2600960</v>
      </c>
      <c r="BA96" s="49">
        <v>0</v>
      </c>
      <c r="BB96" s="49">
        <v>4819430</v>
      </c>
      <c r="BC96" s="49">
        <v>151910</v>
      </c>
      <c r="BD96" s="49">
        <v>0</v>
      </c>
      <c r="BE96" s="49">
        <v>0</v>
      </c>
      <c r="BF96" s="49">
        <v>0</v>
      </c>
      <c r="BG96" s="49">
        <v>0</v>
      </c>
      <c r="BH96" s="49">
        <v>0</v>
      </c>
      <c r="BI96" s="49">
        <v>350</v>
      </c>
      <c r="BJ96" s="49">
        <v>39730</v>
      </c>
      <c r="BK96" s="49">
        <v>18910</v>
      </c>
      <c r="BL96" s="49">
        <v>1060</v>
      </c>
      <c r="BM96" s="49">
        <v>7070</v>
      </c>
      <c r="BN96" s="49">
        <v>0</v>
      </c>
      <c r="BO96" s="49">
        <v>0</v>
      </c>
      <c r="BP96" s="49">
        <v>0</v>
      </c>
      <c r="BQ96" s="49">
        <v>3824</v>
      </c>
      <c r="BR96" s="49">
        <v>8210</v>
      </c>
      <c r="BS96" s="49">
        <v>4268</v>
      </c>
      <c r="BT96" s="49">
        <v>8210</v>
      </c>
      <c r="BU96" s="49">
        <v>4268</v>
      </c>
      <c r="BV96" s="49">
        <v>41430</v>
      </c>
      <c r="BW96" s="49">
        <v>102210</v>
      </c>
      <c r="BX96" s="49">
        <v>499470</v>
      </c>
      <c r="BY96" s="49">
        <v>14840</v>
      </c>
      <c r="BZ96" s="49">
        <v>57140</v>
      </c>
      <c r="CA96" s="49">
        <v>791050</v>
      </c>
      <c r="CB96" s="49">
        <v>46100</v>
      </c>
      <c r="CC96" s="49">
        <v>0</v>
      </c>
      <c r="CD96" s="49">
        <v>4945910</v>
      </c>
      <c r="CE96" s="49">
        <v>0</v>
      </c>
      <c r="CF96" s="49">
        <v>0</v>
      </c>
      <c r="CG96" s="49">
        <v>166390</v>
      </c>
      <c r="CH96" s="49">
        <v>0</v>
      </c>
      <c r="CI96" s="49">
        <v>6865360</v>
      </c>
      <c r="CJ96" s="9">
        <v>0</v>
      </c>
      <c r="CK96" s="49">
        <v>19710</v>
      </c>
      <c r="CL96" s="49">
        <v>434180</v>
      </c>
      <c r="CM96" s="49">
        <v>46100</v>
      </c>
      <c r="CN96" s="9">
        <v>0</v>
      </c>
      <c r="CO96" s="9">
        <v>0</v>
      </c>
      <c r="CP96" s="49">
        <v>4945910</v>
      </c>
      <c r="CQ96" s="9">
        <v>0</v>
      </c>
      <c r="CR96" s="49">
        <v>166390</v>
      </c>
      <c r="CS96" s="9">
        <v>0</v>
      </c>
      <c r="CT96" s="9">
        <v>0</v>
      </c>
      <c r="CU96" s="9">
        <v>0</v>
      </c>
      <c r="CV96" s="9">
        <v>0</v>
      </c>
      <c r="CW96" s="49">
        <v>897750</v>
      </c>
      <c r="CX96" s="49" t="b">
        <v>1</v>
      </c>
      <c r="CY96" s="49">
        <v>897750</v>
      </c>
      <c r="CZ96" s="51">
        <f t="shared" si="6"/>
        <v>18295009</v>
      </c>
      <c r="DA96" s="51">
        <f t="shared" si="7"/>
        <v>7299540</v>
      </c>
      <c r="DB96" s="49">
        <v>897750</v>
      </c>
      <c r="DC96" s="51">
        <f t="shared" si="8"/>
        <v>26492299</v>
      </c>
      <c r="DD96" s="51">
        <f t="shared" si="9"/>
        <v>25594549</v>
      </c>
      <c r="DE96" s="52">
        <f t="shared" si="10"/>
        <v>72.44655890377804</v>
      </c>
      <c r="DF96" s="51">
        <f t="shared" si="11"/>
        <v>577.3640649672908</v>
      </c>
    </row>
    <row r="97" spans="1:110" x14ac:dyDescent="0.3">
      <c r="A97" s="47">
        <v>2020</v>
      </c>
      <c r="B97" s="48" t="s">
        <v>206</v>
      </c>
      <c r="C97" s="48" t="s">
        <v>291</v>
      </c>
      <c r="D97" s="48" t="s">
        <v>292</v>
      </c>
      <c r="E97" s="49">
        <v>3715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800</v>
      </c>
      <c r="N97" s="49">
        <v>81270</v>
      </c>
      <c r="O97" s="49">
        <v>78770</v>
      </c>
      <c r="P97" s="49">
        <v>0</v>
      </c>
      <c r="Q97" s="49">
        <v>4122</v>
      </c>
      <c r="R97" s="49">
        <v>0</v>
      </c>
      <c r="S97" s="49">
        <v>129692</v>
      </c>
      <c r="T97" s="49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194</v>
      </c>
      <c r="AD97" s="49">
        <v>0</v>
      </c>
      <c r="AE97" s="49">
        <v>0</v>
      </c>
      <c r="AF97" s="49">
        <v>0</v>
      </c>
      <c r="AG97" s="49">
        <v>0</v>
      </c>
      <c r="AH97" s="49">
        <v>0</v>
      </c>
      <c r="AI97" s="49">
        <v>0</v>
      </c>
      <c r="AJ97" s="49">
        <v>0</v>
      </c>
      <c r="AK97" s="49">
        <v>19180</v>
      </c>
      <c r="AL97" s="49">
        <v>0</v>
      </c>
      <c r="AM97" s="49">
        <v>0</v>
      </c>
      <c r="AN97" s="49">
        <v>0</v>
      </c>
      <c r="AO97" s="49">
        <v>0</v>
      </c>
      <c r="AP97" s="49">
        <v>0</v>
      </c>
      <c r="AQ97" s="49">
        <v>0</v>
      </c>
      <c r="AR97" s="49">
        <v>0</v>
      </c>
      <c r="AS97" s="49">
        <v>0</v>
      </c>
      <c r="AT97" s="49">
        <v>0</v>
      </c>
      <c r="AU97" s="49">
        <v>0</v>
      </c>
      <c r="AV97" s="49">
        <v>0</v>
      </c>
      <c r="AW97" s="49">
        <v>0</v>
      </c>
      <c r="AX97" s="49">
        <v>0</v>
      </c>
      <c r="AY97" s="49">
        <v>0</v>
      </c>
      <c r="AZ97" s="49">
        <v>102365</v>
      </c>
      <c r="BA97" s="49">
        <v>0</v>
      </c>
      <c r="BB97" s="49">
        <v>314230</v>
      </c>
      <c r="BC97" s="49">
        <v>8964</v>
      </c>
      <c r="BD97" s="49">
        <v>0</v>
      </c>
      <c r="BE97" s="49">
        <v>0</v>
      </c>
      <c r="BF97" s="49">
        <v>0</v>
      </c>
      <c r="BG97" s="49">
        <v>0</v>
      </c>
      <c r="BH97" s="49">
        <v>0</v>
      </c>
      <c r="BI97" s="49">
        <v>750</v>
      </c>
      <c r="BJ97" s="49">
        <v>13180</v>
      </c>
      <c r="BK97" s="49">
        <v>2858</v>
      </c>
      <c r="BL97" s="49">
        <v>0</v>
      </c>
      <c r="BM97" s="49">
        <v>0</v>
      </c>
      <c r="BN97" s="49">
        <v>0</v>
      </c>
      <c r="BO97" s="49">
        <v>0</v>
      </c>
      <c r="BP97" s="49">
        <v>0</v>
      </c>
      <c r="BQ97" s="49">
        <v>671</v>
      </c>
      <c r="BR97" s="49">
        <v>690</v>
      </c>
      <c r="BS97" s="49">
        <v>0</v>
      </c>
      <c r="BT97" s="49">
        <v>3490</v>
      </c>
      <c r="BU97" s="9">
        <v>0</v>
      </c>
      <c r="BV97" s="49">
        <v>17210</v>
      </c>
      <c r="BW97" s="49">
        <v>40100</v>
      </c>
      <c r="BX97" s="49">
        <v>29522</v>
      </c>
      <c r="BY97" s="49">
        <v>14486</v>
      </c>
      <c r="BZ97" s="49">
        <v>51417</v>
      </c>
      <c r="CA97" s="49">
        <v>26054</v>
      </c>
      <c r="CB97" s="49">
        <v>307240</v>
      </c>
      <c r="CC97" s="49">
        <v>0</v>
      </c>
      <c r="CD97" s="49">
        <v>34740</v>
      </c>
      <c r="CE97" s="49">
        <v>0</v>
      </c>
      <c r="CF97" s="49">
        <v>0</v>
      </c>
      <c r="CG97" s="49">
        <v>22792</v>
      </c>
      <c r="CH97" s="49">
        <v>0</v>
      </c>
      <c r="CI97" s="49">
        <v>307240</v>
      </c>
      <c r="CJ97" s="9">
        <v>0</v>
      </c>
      <c r="CK97" s="49">
        <v>1320</v>
      </c>
      <c r="CL97" s="9">
        <v>0</v>
      </c>
      <c r="CM97" s="9">
        <v>0</v>
      </c>
      <c r="CN97" s="9">
        <v>0</v>
      </c>
      <c r="CO97" s="9">
        <v>0</v>
      </c>
      <c r="CP97" s="49">
        <v>34740</v>
      </c>
      <c r="CQ97" s="9">
        <v>0</v>
      </c>
      <c r="CR97" s="49">
        <v>22792</v>
      </c>
      <c r="CS97" s="9">
        <v>0</v>
      </c>
      <c r="CT97" s="9">
        <v>0</v>
      </c>
      <c r="CU97" s="9">
        <v>0</v>
      </c>
      <c r="CV97" s="9">
        <v>0</v>
      </c>
      <c r="CW97" s="49">
        <v>146400</v>
      </c>
      <c r="CX97" s="49" t="b">
        <v>1</v>
      </c>
      <c r="CY97" s="50">
        <v>146400</v>
      </c>
      <c r="CZ97" s="51">
        <f t="shared" si="6"/>
        <v>996057</v>
      </c>
      <c r="DA97" s="51">
        <f t="shared" si="7"/>
        <v>307240</v>
      </c>
      <c r="DB97" s="51">
        <v>146400</v>
      </c>
      <c r="DC97" s="51">
        <f t="shared" si="8"/>
        <v>1449697</v>
      </c>
      <c r="DD97" s="51">
        <f t="shared" si="9"/>
        <v>1303297</v>
      </c>
      <c r="DE97" s="52">
        <f t="shared" si="10"/>
        <v>78.806605794176292</v>
      </c>
      <c r="DF97" s="51">
        <f t="shared" si="11"/>
        <v>350.82018842530283</v>
      </c>
    </row>
    <row r="98" spans="1:110" x14ac:dyDescent="0.3">
      <c r="A98" s="47">
        <v>2020</v>
      </c>
      <c r="B98" s="48" t="s">
        <v>206</v>
      </c>
      <c r="C98" s="48" t="s">
        <v>293</v>
      </c>
      <c r="D98" s="48" t="s">
        <v>294</v>
      </c>
      <c r="E98" s="49">
        <v>2660</v>
      </c>
      <c r="F98" s="49">
        <v>0</v>
      </c>
      <c r="G98" s="49">
        <v>0</v>
      </c>
      <c r="H98" s="49">
        <v>0</v>
      </c>
      <c r="I98" s="49">
        <v>0</v>
      </c>
      <c r="J98" s="49">
        <v>0</v>
      </c>
      <c r="K98" s="49">
        <v>0</v>
      </c>
      <c r="L98" s="49">
        <v>0</v>
      </c>
      <c r="M98" s="49">
        <v>94</v>
      </c>
      <c r="N98" s="49">
        <v>10414</v>
      </c>
      <c r="O98" s="49">
        <v>61962</v>
      </c>
      <c r="P98" s="49">
        <v>0</v>
      </c>
      <c r="Q98" s="49">
        <v>0</v>
      </c>
      <c r="R98" s="49">
        <v>0</v>
      </c>
      <c r="S98" s="49">
        <v>86502</v>
      </c>
      <c r="T98" s="49">
        <v>0</v>
      </c>
      <c r="U98" s="49">
        <v>0</v>
      </c>
      <c r="V98" s="49">
        <v>0</v>
      </c>
      <c r="W98" s="49">
        <v>0</v>
      </c>
      <c r="X98" s="49">
        <v>0</v>
      </c>
      <c r="Y98" s="49">
        <v>0</v>
      </c>
      <c r="Z98" s="49">
        <v>0</v>
      </c>
      <c r="AA98" s="49">
        <v>0</v>
      </c>
      <c r="AB98" s="49">
        <v>0</v>
      </c>
      <c r="AC98" s="49">
        <v>0</v>
      </c>
      <c r="AD98" s="49">
        <v>0</v>
      </c>
      <c r="AE98" s="49">
        <v>0</v>
      </c>
      <c r="AF98" s="49">
        <v>0</v>
      </c>
      <c r="AG98" s="49">
        <v>0</v>
      </c>
      <c r="AH98" s="49">
        <v>0</v>
      </c>
      <c r="AI98" s="49">
        <v>0</v>
      </c>
      <c r="AJ98" s="49">
        <v>0</v>
      </c>
      <c r="AK98" s="49">
        <v>4769</v>
      </c>
      <c r="AL98" s="49">
        <v>0</v>
      </c>
      <c r="AM98" s="49">
        <v>0</v>
      </c>
      <c r="AN98" s="49">
        <v>0</v>
      </c>
      <c r="AO98" s="49">
        <v>0</v>
      </c>
      <c r="AP98" s="49">
        <v>0</v>
      </c>
      <c r="AQ98" s="49">
        <v>0</v>
      </c>
      <c r="AR98" s="49">
        <v>0</v>
      </c>
      <c r="AS98" s="49">
        <v>0</v>
      </c>
      <c r="AT98" s="49">
        <v>0</v>
      </c>
      <c r="AU98" s="49">
        <v>0</v>
      </c>
      <c r="AV98" s="49">
        <v>0</v>
      </c>
      <c r="AW98" s="49">
        <v>0</v>
      </c>
      <c r="AX98" s="49">
        <v>0</v>
      </c>
      <c r="AY98" s="49">
        <v>0</v>
      </c>
      <c r="AZ98" s="49">
        <v>88952</v>
      </c>
      <c r="BA98" s="49">
        <v>0</v>
      </c>
      <c r="BB98" s="49">
        <v>117290</v>
      </c>
      <c r="BC98" s="49">
        <v>4700</v>
      </c>
      <c r="BD98" s="49">
        <v>0</v>
      </c>
      <c r="BE98" s="49">
        <v>0</v>
      </c>
      <c r="BF98" s="49">
        <v>0</v>
      </c>
      <c r="BG98" s="49">
        <v>0</v>
      </c>
      <c r="BH98" s="49">
        <v>0</v>
      </c>
      <c r="BI98" s="49">
        <v>40</v>
      </c>
      <c r="BJ98" s="49">
        <v>1704</v>
      </c>
      <c r="BK98" s="49">
        <v>889</v>
      </c>
      <c r="BL98" s="49">
        <v>0</v>
      </c>
      <c r="BM98" s="49">
        <v>0</v>
      </c>
      <c r="BN98" s="49">
        <v>0</v>
      </c>
      <c r="BO98" s="49">
        <v>0</v>
      </c>
      <c r="BP98" s="49">
        <v>0</v>
      </c>
      <c r="BQ98" s="49">
        <v>180</v>
      </c>
      <c r="BR98" s="49">
        <v>0</v>
      </c>
      <c r="BS98" s="49">
        <v>102</v>
      </c>
      <c r="BT98" s="9">
        <v>0</v>
      </c>
      <c r="BU98" s="49">
        <v>102</v>
      </c>
      <c r="BV98" s="49">
        <v>1331</v>
      </c>
      <c r="BW98" s="49">
        <v>3961</v>
      </c>
      <c r="BX98" s="49">
        <v>8122</v>
      </c>
      <c r="BY98" s="49">
        <v>1665</v>
      </c>
      <c r="BZ98" s="49">
        <v>4409</v>
      </c>
      <c r="CA98" s="49">
        <v>106122</v>
      </c>
      <c r="CB98" s="49">
        <v>508038</v>
      </c>
      <c r="CC98" s="49">
        <v>0</v>
      </c>
      <c r="CD98" s="49">
        <v>46420</v>
      </c>
      <c r="CE98" s="49">
        <v>0</v>
      </c>
      <c r="CF98" s="49">
        <v>0</v>
      </c>
      <c r="CG98" s="49">
        <v>21951</v>
      </c>
      <c r="CH98" s="49">
        <v>0</v>
      </c>
      <c r="CI98" s="49">
        <v>508038</v>
      </c>
      <c r="CJ98" s="9">
        <v>0</v>
      </c>
      <c r="CK98" s="49">
        <v>1310</v>
      </c>
      <c r="CL98" s="9">
        <v>0</v>
      </c>
      <c r="CM98" s="9">
        <v>0</v>
      </c>
      <c r="CN98" s="9">
        <v>0</v>
      </c>
      <c r="CO98" s="9">
        <v>0</v>
      </c>
      <c r="CP98" s="49">
        <v>46420</v>
      </c>
      <c r="CQ98" s="9">
        <v>0</v>
      </c>
      <c r="CR98" s="49">
        <v>21951</v>
      </c>
      <c r="CS98" s="9">
        <v>0</v>
      </c>
      <c r="CT98" s="9">
        <v>0</v>
      </c>
      <c r="CU98" s="9">
        <v>0</v>
      </c>
      <c r="CV98" s="9">
        <v>0</v>
      </c>
      <c r="CW98" s="49">
        <v>36270</v>
      </c>
      <c r="CX98" s="49" t="b">
        <v>1</v>
      </c>
      <c r="CY98" s="49">
        <v>36270</v>
      </c>
      <c r="CZ98" s="51">
        <f t="shared" si="6"/>
        <v>571485</v>
      </c>
      <c r="DA98" s="51">
        <f t="shared" si="7"/>
        <v>508038</v>
      </c>
      <c r="DB98" s="49">
        <v>36270</v>
      </c>
      <c r="DC98" s="51">
        <f t="shared" si="8"/>
        <v>1115793</v>
      </c>
      <c r="DD98" s="51">
        <f t="shared" si="9"/>
        <v>1079523</v>
      </c>
      <c r="DE98" s="52">
        <f t="shared" si="10"/>
        <v>54.468436349753048</v>
      </c>
      <c r="DF98" s="51">
        <f t="shared" si="11"/>
        <v>405.83571428571429</v>
      </c>
    </row>
    <row r="99" spans="1:110" x14ac:dyDescent="0.3">
      <c r="A99" s="47">
        <v>2020</v>
      </c>
      <c r="B99" s="48" t="s">
        <v>206</v>
      </c>
      <c r="C99" s="48" t="s">
        <v>295</v>
      </c>
      <c r="D99" s="48" t="s">
        <v>296</v>
      </c>
      <c r="E99" s="49">
        <v>4082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49">
        <v>165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202420</v>
      </c>
      <c r="S99" s="49">
        <v>304630</v>
      </c>
      <c r="T99" s="49">
        <v>0</v>
      </c>
      <c r="U99" s="49">
        <v>35</v>
      </c>
      <c r="V99" s="49">
        <v>0</v>
      </c>
      <c r="W99" s="49">
        <v>0</v>
      </c>
      <c r="X99" s="49">
        <v>0</v>
      </c>
      <c r="Y99" s="49">
        <v>0</v>
      </c>
      <c r="Z99" s="49">
        <v>0</v>
      </c>
      <c r="AA99" s="49">
        <v>0</v>
      </c>
      <c r="AB99" s="49">
        <v>0</v>
      </c>
      <c r="AC99" s="49">
        <v>0</v>
      </c>
      <c r="AD99" s="49">
        <v>0</v>
      </c>
      <c r="AE99" s="49">
        <v>0</v>
      </c>
      <c r="AF99" s="49">
        <v>0</v>
      </c>
      <c r="AG99" s="49">
        <v>0</v>
      </c>
      <c r="AH99" s="49">
        <v>0</v>
      </c>
      <c r="AI99" s="49">
        <v>0</v>
      </c>
      <c r="AJ99" s="49">
        <v>0</v>
      </c>
      <c r="AK99" s="49">
        <v>0</v>
      </c>
      <c r="AL99" s="49">
        <v>0</v>
      </c>
      <c r="AM99" s="49">
        <v>0</v>
      </c>
      <c r="AN99" s="49">
        <v>0</v>
      </c>
      <c r="AO99" s="49">
        <v>0</v>
      </c>
      <c r="AP99" s="49">
        <v>0</v>
      </c>
      <c r="AQ99" s="49">
        <v>0</v>
      </c>
      <c r="AR99" s="49">
        <v>0</v>
      </c>
      <c r="AS99" s="49">
        <v>0</v>
      </c>
      <c r="AT99" s="49">
        <v>0</v>
      </c>
      <c r="AU99" s="49">
        <v>0</v>
      </c>
      <c r="AV99" s="49">
        <v>0</v>
      </c>
      <c r="AW99" s="49">
        <v>0</v>
      </c>
      <c r="AX99" s="49">
        <v>0</v>
      </c>
      <c r="AY99" s="49">
        <v>0</v>
      </c>
      <c r="AZ99" s="49">
        <v>309090</v>
      </c>
      <c r="BA99" s="49">
        <v>0</v>
      </c>
      <c r="BB99" s="49">
        <v>603180</v>
      </c>
      <c r="BC99" s="49">
        <v>13050</v>
      </c>
      <c r="BD99" s="49">
        <v>0</v>
      </c>
      <c r="BE99" s="49">
        <v>0</v>
      </c>
      <c r="BF99" s="49">
        <v>0</v>
      </c>
      <c r="BG99" s="49">
        <v>0</v>
      </c>
      <c r="BH99" s="49">
        <v>0</v>
      </c>
      <c r="BI99" s="49">
        <v>190</v>
      </c>
      <c r="BJ99" s="49">
        <v>7620</v>
      </c>
      <c r="BK99" s="49">
        <v>3020</v>
      </c>
      <c r="BL99" s="49">
        <v>770</v>
      </c>
      <c r="BM99" s="49">
        <v>2663</v>
      </c>
      <c r="BN99" s="49">
        <v>0</v>
      </c>
      <c r="BO99" s="49">
        <v>0</v>
      </c>
      <c r="BP99" s="49">
        <v>0</v>
      </c>
      <c r="BQ99" s="49">
        <v>213</v>
      </c>
      <c r="BR99" s="49">
        <v>85</v>
      </c>
      <c r="BS99" s="49">
        <v>354</v>
      </c>
      <c r="BT99" s="49">
        <v>85</v>
      </c>
      <c r="BU99" s="49">
        <v>354</v>
      </c>
      <c r="BV99" s="49">
        <v>10430</v>
      </c>
      <c r="BW99" s="49">
        <v>16340</v>
      </c>
      <c r="BX99" s="49">
        <v>71480</v>
      </c>
      <c r="BY99" s="49">
        <v>0</v>
      </c>
      <c r="BZ99" s="49">
        <v>29300</v>
      </c>
      <c r="CA99" s="49">
        <v>509860</v>
      </c>
      <c r="CB99" s="49">
        <v>624500</v>
      </c>
      <c r="CC99" s="49">
        <v>0</v>
      </c>
      <c r="CD99" s="49">
        <v>127120</v>
      </c>
      <c r="CE99" s="49">
        <v>0</v>
      </c>
      <c r="CF99" s="49">
        <v>0</v>
      </c>
      <c r="CG99" s="49">
        <v>73710</v>
      </c>
      <c r="CH99" s="49">
        <v>0</v>
      </c>
      <c r="CI99" s="49">
        <v>624500</v>
      </c>
      <c r="CJ99" s="9">
        <v>0</v>
      </c>
      <c r="CK99" s="49">
        <v>1780</v>
      </c>
      <c r="CL99" s="9">
        <v>0</v>
      </c>
      <c r="CM99" s="9">
        <v>0</v>
      </c>
      <c r="CN99" s="9">
        <v>0</v>
      </c>
      <c r="CO99" s="9">
        <v>0</v>
      </c>
      <c r="CP99" s="49">
        <v>127120</v>
      </c>
      <c r="CQ99" s="9">
        <v>0</v>
      </c>
      <c r="CR99" s="49">
        <v>73710</v>
      </c>
      <c r="CS99" s="9">
        <v>0</v>
      </c>
      <c r="CT99" s="9">
        <v>0</v>
      </c>
      <c r="CU99" s="9">
        <v>0</v>
      </c>
      <c r="CV99" s="9">
        <v>0</v>
      </c>
      <c r="CW99" s="49">
        <v>24950</v>
      </c>
      <c r="CX99" s="49" t="b">
        <v>1</v>
      </c>
      <c r="CY99" s="50">
        <v>24950</v>
      </c>
      <c r="CZ99" s="51">
        <f t="shared" si="6"/>
        <v>2285725</v>
      </c>
      <c r="DA99" s="51">
        <f t="shared" si="7"/>
        <v>624500</v>
      </c>
      <c r="DB99" s="51">
        <v>24950</v>
      </c>
      <c r="DC99" s="51">
        <f t="shared" si="8"/>
        <v>2935175</v>
      </c>
      <c r="DD99" s="51">
        <f t="shared" si="9"/>
        <v>2910225</v>
      </c>
      <c r="DE99" s="52">
        <f t="shared" si="10"/>
        <v>78.723585476164118</v>
      </c>
      <c r="DF99" s="51">
        <f t="shared" si="11"/>
        <v>712.94096031357174</v>
      </c>
    </row>
    <row r="100" spans="1:110" x14ac:dyDescent="0.3">
      <c r="A100" s="47">
        <v>2020</v>
      </c>
      <c r="B100" s="48" t="s">
        <v>206</v>
      </c>
      <c r="C100" s="48" t="s">
        <v>297</v>
      </c>
      <c r="D100" s="48" t="s">
        <v>298</v>
      </c>
      <c r="E100" s="49">
        <v>2174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56</v>
      </c>
      <c r="N100" s="49">
        <v>11222</v>
      </c>
      <c r="O100" s="49">
        <v>50634</v>
      </c>
      <c r="P100" s="49">
        <v>0</v>
      </c>
      <c r="Q100" s="49">
        <v>0</v>
      </c>
      <c r="R100" s="49">
        <v>0</v>
      </c>
      <c r="S100" s="49">
        <v>81416</v>
      </c>
      <c r="T100" s="49">
        <v>0</v>
      </c>
      <c r="U100" s="49">
        <v>0</v>
      </c>
      <c r="V100" s="49">
        <v>0</v>
      </c>
      <c r="W100" s="49">
        <v>0</v>
      </c>
      <c r="X100" s="49">
        <v>0</v>
      </c>
      <c r="Y100" s="49">
        <v>0</v>
      </c>
      <c r="Z100" s="49">
        <v>0</v>
      </c>
      <c r="AA100" s="49">
        <v>0</v>
      </c>
      <c r="AB100" s="49">
        <v>0</v>
      </c>
      <c r="AC100" s="49">
        <v>0</v>
      </c>
      <c r="AD100" s="49">
        <v>0</v>
      </c>
      <c r="AE100" s="49">
        <v>0</v>
      </c>
      <c r="AF100" s="49">
        <v>0</v>
      </c>
      <c r="AG100" s="49">
        <v>0</v>
      </c>
      <c r="AH100" s="49">
        <v>0</v>
      </c>
      <c r="AI100" s="49">
        <v>0</v>
      </c>
      <c r="AJ100" s="49">
        <v>0</v>
      </c>
      <c r="AK100" s="49">
        <v>2824</v>
      </c>
      <c r="AL100" s="49">
        <v>0</v>
      </c>
      <c r="AM100" s="49">
        <v>0</v>
      </c>
      <c r="AN100" s="49">
        <v>0</v>
      </c>
      <c r="AO100" s="49">
        <v>0</v>
      </c>
      <c r="AP100" s="49">
        <v>0</v>
      </c>
      <c r="AQ100" s="49">
        <v>0</v>
      </c>
      <c r="AR100" s="49">
        <v>0</v>
      </c>
      <c r="AS100" s="49">
        <v>0</v>
      </c>
      <c r="AT100" s="49">
        <v>0</v>
      </c>
      <c r="AU100" s="49">
        <v>0</v>
      </c>
      <c r="AV100" s="49">
        <v>0</v>
      </c>
      <c r="AW100" s="49">
        <v>0</v>
      </c>
      <c r="AX100" s="49">
        <v>0</v>
      </c>
      <c r="AY100" s="49">
        <v>0</v>
      </c>
      <c r="AZ100" s="49">
        <v>82967</v>
      </c>
      <c r="BA100" s="49">
        <v>0</v>
      </c>
      <c r="BB100" s="49">
        <v>114720</v>
      </c>
      <c r="BC100" s="49">
        <v>4708</v>
      </c>
      <c r="BD100" s="49">
        <v>0</v>
      </c>
      <c r="BE100" s="49">
        <v>0</v>
      </c>
      <c r="BF100" s="49">
        <v>0</v>
      </c>
      <c r="BG100" s="49">
        <v>0</v>
      </c>
      <c r="BH100" s="49">
        <v>0</v>
      </c>
      <c r="BI100" s="49">
        <v>24</v>
      </c>
      <c r="BJ100" s="49">
        <v>910</v>
      </c>
      <c r="BK100" s="49">
        <v>669</v>
      </c>
      <c r="BL100" s="49">
        <v>0</v>
      </c>
      <c r="BM100" s="49">
        <v>0</v>
      </c>
      <c r="BN100" s="49">
        <v>0</v>
      </c>
      <c r="BO100" s="49">
        <v>0</v>
      </c>
      <c r="BP100" s="49">
        <v>0</v>
      </c>
      <c r="BQ100" s="49">
        <v>146</v>
      </c>
      <c r="BR100" s="49">
        <v>0</v>
      </c>
      <c r="BS100" s="49">
        <v>123</v>
      </c>
      <c r="BT100" s="9">
        <v>0</v>
      </c>
      <c r="BU100" s="49">
        <v>123</v>
      </c>
      <c r="BV100" s="49">
        <v>788</v>
      </c>
      <c r="BW100" s="49">
        <v>2347</v>
      </c>
      <c r="BX100" s="49">
        <v>4809</v>
      </c>
      <c r="BY100" s="49">
        <v>986</v>
      </c>
      <c r="BZ100" s="49">
        <v>2610</v>
      </c>
      <c r="CA100" s="49">
        <v>44060</v>
      </c>
      <c r="CB100" s="49">
        <v>442705</v>
      </c>
      <c r="CC100" s="49">
        <v>0</v>
      </c>
      <c r="CD100" s="49">
        <v>38266</v>
      </c>
      <c r="CE100" s="49">
        <v>0</v>
      </c>
      <c r="CF100" s="49">
        <v>0</v>
      </c>
      <c r="CG100" s="49">
        <v>32702</v>
      </c>
      <c r="CH100" s="49">
        <v>0</v>
      </c>
      <c r="CI100" s="49">
        <v>442705</v>
      </c>
      <c r="CJ100" s="9">
        <v>0</v>
      </c>
      <c r="CK100" s="49">
        <v>790</v>
      </c>
      <c r="CL100" s="9">
        <v>0</v>
      </c>
      <c r="CM100" s="9">
        <v>0</v>
      </c>
      <c r="CN100" s="9">
        <v>0</v>
      </c>
      <c r="CO100" s="9">
        <v>0</v>
      </c>
      <c r="CP100" s="49">
        <v>38266</v>
      </c>
      <c r="CQ100" s="9">
        <v>0</v>
      </c>
      <c r="CR100" s="49">
        <v>32702</v>
      </c>
      <c r="CS100" s="9">
        <v>0</v>
      </c>
      <c r="CT100" s="9">
        <v>0</v>
      </c>
      <c r="CU100" s="9">
        <v>0</v>
      </c>
      <c r="CV100" s="9">
        <v>0</v>
      </c>
      <c r="CW100" s="49">
        <v>27280</v>
      </c>
      <c r="CX100" s="49" t="b">
        <v>1</v>
      </c>
      <c r="CY100" s="49">
        <v>27280</v>
      </c>
      <c r="CZ100" s="51">
        <f t="shared" si="6"/>
        <v>476931</v>
      </c>
      <c r="DA100" s="51">
        <f t="shared" si="7"/>
        <v>442705</v>
      </c>
      <c r="DB100" s="49">
        <v>27280</v>
      </c>
      <c r="DC100" s="51">
        <f t="shared" si="8"/>
        <v>946916</v>
      </c>
      <c r="DD100" s="51">
        <f t="shared" si="9"/>
        <v>919636</v>
      </c>
      <c r="DE100" s="52">
        <f t="shared" si="10"/>
        <v>53.247700957635104</v>
      </c>
      <c r="DF100" s="51">
        <f t="shared" si="11"/>
        <v>423.01563937442501</v>
      </c>
    </row>
    <row r="101" spans="1:110" x14ac:dyDescent="0.3">
      <c r="A101" s="47">
        <v>2020</v>
      </c>
      <c r="B101" s="48" t="s">
        <v>206</v>
      </c>
      <c r="C101" s="48" t="s">
        <v>299</v>
      </c>
      <c r="D101" s="48" t="s">
        <v>300</v>
      </c>
      <c r="E101" s="49">
        <v>7565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>
        <v>88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288175</v>
      </c>
      <c r="S101" s="49">
        <v>253195</v>
      </c>
      <c r="T101" s="49">
        <v>0</v>
      </c>
      <c r="U101" s="49">
        <v>0</v>
      </c>
      <c r="V101" s="49">
        <v>0</v>
      </c>
      <c r="W101" s="49">
        <v>0</v>
      </c>
      <c r="X101" s="49">
        <v>0</v>
      </c>
      <c r="Y101" s="49">
        <v>0</v>
      </c>
      <c r="Z101" s="49">
        <v>0</v>
      </c>
      <c r="AA101" s="49">
        <v>0</v>
      </c>
      <c r="AB101" s="49">
        <v>0</v>
      </c>
      <c r="AC101" s="49">
        <v>0</v>
      </c>
      <c r="AD101" s="49">
        <v>0</v>
      </c>
      <c r="AE101" s="49">
        <v>0</v>
      </c>
      <c r="AF101" s="49">
        <v>0</v>
      </c>
      <c r="AG101" s="49">
        <v>0</v>
      </c>
      <c r="AH101" s="49">
        <v>0</v>
      </c>
      <c r="AI101" s="49">
        <v>0</v>
      </c>
      <c r="AJ101" s="49">
        <v>0</v>
      </c>
      <c r="AK101" s="49">
        <v>0</v>
      </c>
      <c r="AL101" s="49">
        <v>1600</v>
      </c>
      <c r="AM101" s="49">
        <v>0</v>
      </c>
      <c r="AN101" s="49">
        <v>0</v>
      </c>
      <c r="AO101" s="49">
        <v>0</v>
      </c>
      <c r="AP101" s="49">
        <v>0</v>
      </c>
      <c r="AQ101" s="49">
        <v>2920</v>
      </c>
      <c r="AR101" s="49">
        <v>0</v>
      </c>
      <c r="AS101" s="49">
        <v>0</v>
      </c>
      <c r="AT101" s="49">
        <v>0</v>
      </c>
      <c r="AU101" s="49">
        <v>0</v>
      </c>
      <c r="AV101" s="49">
        <v>0</v>
      </c>
      <c r="AW101" s="49">
        <v>1530</v>
      </c>
      <c r="AX101" s="49">
        <v>0</v>
      </c>
      <c r="AY101" s="49">
        <v>0</v>
      </c>
      <c r="AZ101" s="49">
        <v>347440</v>
      </c>
      <c r="BA101" s="49">
        <v>0</v>
      </c>
      <c r="BB101" s="49">
        <v>692630</v>
      </c>
      <c r="BC101" s="49">
        <v>17190</v>
      </c>
      <c r="BD101" s="49">
        <v>0</v>
      </c>
      <c r="BE101" s="49">
        <v>0</v>
      </c>
      <c r="BF101" s="49">
        <v>0</v>
      </c>
      <c r="BG101" s="49">
        <v>0</v>
      </c>
      <c r="BH101" s="49">
        <v>0</v>
      </c>
      <c r="BI101" s="49">
        <v>290</v>
      </c>
      <c r="BJ101" s="49">
        <v>10040</v>
      </c>
      <c r="BK101" s="49">
        <v>4160</v>
      </c>
      <c r="BL101" s="49">
        <v>490</v>
      </c>
      <c r="BM101" s="49">
        <v>0</v>
      </c>
      <c r="BN101" s="49">
        <v>0</v>
      </c>
      <c r="BO101" s="49">
        <v>0</v>
      </c>
      <c r="BP101" s="49">
        <v>0</v>
      </c>
      <c r="BQ101" s="49">
        <v>627</v>
      </c>
      <c r="BR101" s="49">
        <v>2529</v>
      </c>
      <c r="BS101" s="49">
        <v>415</v>
      </c>
      <c r="BT101" s="49">
        <v>2529</v>
      </c>
      <c r="BU101" s="49">
        <v>415</v>
      </c>
      <c r="BV101" s="49">
        <v>7310</v>
      </c>
      <c r="BW101" s="49">
        <v>17930</v>
      </c>
      <c r="BX101" s="49">
        <v>46250</v>
      </c>
      <c r="BY101" s="49">
        <v>11080</v>
      </c>
      <c r="BZ101" s="49">
        <v>22950</v>
      </c>
      <c r="CA101" s="49">
        <v>106450</v>
      </c>
      <c r="CB101" s="49">
        <v>904325</v>
      </c>
      <c r="CC101" s="49">
        <v>0</v>
      </c>
      <c r="CD101" s="49">
        <v>55040</v>
      </c>
      <c r="CE101" s="49">
        <v>0</v>
      </c>
      <c r="CF101" s="49">
        <v>0</v>
      </c>
      <c r="CG101" s="49">
        <v>53600</v>
      </c>
      <c r="CH101" s="49">
        <v>0</v>
      </c>
      <c r="CI101" s="49">
        <v>904325</v>
      </c>
      <c r="CJ101" s="9">
        <v>0</v>
      </c>
      <c r="CK101" s="49">
        <v>2790</v>
      </c>
      <c r="CL101" s="9">
        <v>0</v>
      </c>
      <c r="CM101" s="9">
        <v>0</v>
      </c>
      <c r="CN101" s="9">
        <v>0</v>
      </c>
      <c r="CO101" s="9">
        <v>0</v>
      </c>
      <c r="CP101" s="49">
        <v>55040</v>
      </c>
      <c r="CQ101" s="9">
        <v>0</v>
      </c>
      <c r="CR101" s="49">
        <v>53600</v>
      </c>
      <c r="CS101" s="9">
        <v>0</v>
      </c>
      <c r="CT101" s="9">
        <v>0</v>
      </c>
      <c r="CU101" s="9">
        <v>0</v>
      </c>
      <c r="CV101" s="9">
        <v>0</v>
      </c>
      <c r="CW101" s="49">
        <v>90900</v>
      </c>
      <c r="CX101" s="49" t="b">
        <v>1</v>
      </c>
      <c r="CY101" s="49">
        <v>90900</v>
      </c>
      <c r="CZ101" s="51">
        <f t="shared" si="6"/>
        <v>1937879</v>
      </c>
      <c r="DA101" s="51">
        <f t="shared" si="7"/>
        <v>904325</v>
      </c>
      <c r="DB101" s="49">
        <v>90900</v>
      </c>
      <c r="DC101" s="51">
        <f t="shared" si="8"/>
        <v>2933104</v>
      </c>
      <c r="DD101" s="51">
        <f t="shared" si="9"/>
        <v>2842204</v>
      </c>
      <c r="DE101" s="52">
        <f t="shared" si="10"/>
        <v>69.168328160201625</v>
      </c>
      <c r="DF101" s="51">
        <f t="shared" si="11"/>
        <v>375.7044282881692</v>
      </c>
    </row>
    <row r="102" spans="1:110" x14ac:dyDescent="0.3">
      <c r="A102" s="47">
        <v>2020</v>
      </c>
      <c r="B102" s="48" t="s">
        <v>301</v>
      </c>
      <c r="C102" s="48" t="s">
        <v>302</v>
      </c>
      <c r="D102" s="48" t="s">
        <v>303</v>
      </c>
      <c r="E102" s="49">
        <v>2129</v>
      </c>
      <c r="F102" s="49">
        <v>0</v>
      </c>
      <c r="G102" s="49">
        <v>0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36060</v>
      </c>
      <c r="O102" s="49">
        <v>0</v>
      </c>
      <c r="P102" s="49">
        <v>0</v>
      </c>
      <c r="Q102" s="49">
        <v>0</v>
      </c>
      <c r="R102" s="49">
        <v>61790</v>
      </c>
      <c r="S102" s="49">
        <v>70510</v>
      </c>
      <c r="T102" s="49">
        <v>0</v>
      </c>
      <c r="U102" s="49">
        <v>0</v>
      </c>
      <c r="V102" s="49">
        <v>0</v>
      </c>
      <c r="W102" s="49">
        <v>0</v>
      </c>
      <c r="X102" s="49">
        <v>0</v>
      </c>
      <c r="Y102" s="49">
        <v>0</v>
      </c>
      <c r="Z102" s="49">
        <v>0</v>
      </c>
      <c r="AA102" s="49">
        <v>0</v>
      </c>
      <c r="AB102" s="49">
        <v>0</v>
      </c>
      <c r="AC102" s="49">
        <v>97</v>
      </c>
      <c r="AD102" s="49">
        <v>0</v>
      </c>
      <c r="AE102" s="49">
        <v>0</v>
      </c>
      <c r="AF102" s="49">
        <v>0</v>
      </c>
      <c r="AG102" s="49">
        <v>0</v>
      </c>
      <c r="AH102" s="49">
        <v>0</v>
      </c>
      <c r="AI102" s="49">
        <v>0</v>
      </c>
      <c r="AJ102" s="49">
        <v>0</v>
      </c>
      <c r="AK102" s="49">
        <v>0</v>
      </c>
      <c r="AL102" s="49">
        <v>0</v>
      </c>
      <c r="AM102" s="49">
        <v>0</v>
      </c>
      <c r="AN102" s="49">
        <v>0</v>
      </c>
      <c r="AO102" s="49">
        <v>0</v>
      </c>
      <c r="AP102" s="49">
        <v>0</v>
      </c>
      <c r="AQ102" s="49">
        <v>0</v>
      </c>
      <c r="AR102" s="49">
        <v>0</v>
      </c>
      <c r="AS102" s="49">
        <v>0</v>
      </c>
      <c r="AT102" s="49">
        <v>0</v>
      </c>
      <c r="AU102" s="49">
        <v>0</v>
      </c>
      <c r="AV102" s="49">
        <v>0</v>
      </c>
      <c r="AW102" s="49">
        <v>0</v>
      </c>
      <c r="AX102" s="49">
        <v>0</v>
      </c>
      <c r="AY102" s="49">
        <v>0</v>
      </c>
      <c r="AZ102" s="49">
        <v>88910</v>
      </c>
      <c r="BA102" s="49">
        <v>0</v>
      </c>
      <c r="BB102" s="49">
        <v>194410</v>
      </c>
      <c r="BC102" s="49">
        <v>2630</v>
      </c>
      <c r="BD102" s="49">
        <v>0</v>
      </c>
      <c r="BE102" s="49">
        <v>0</v>
      </c>
      <c r="BF102" s="49">
        <v>0</v>
      </c>
      <c r="BG102" s="49">
        <v>0</v>
      </c>
      <c r="BH102" s="49">
        <v>0</v>
      </c>
      <c r="BI102" s="49">
        <v>0</v>
      </c>
      <c r="BJ102" s="49">
        <v>880</v>
      </c>
      <c r="BK102" s="49">
        <v>1070</v>
      </c>
      <c r="BL102" s="49">
        <v>0</v>
      </c>
      <c r="BM102" s="49">
        <v>0</v>
      </c>
      <c r="BN102" s="49">
        <v>0</v>
      </c>
      <c r="BO102" s="49">
        <v>0</v>
      </c>
      <c r="BP102" s="49">
        <v>0</v>
      </c>
      <c r="BQ102" s="49">
        <v>190</v>
      </c>
      <c r="BR102" s="49">
        <v>150</v>
      </c>
      <c r="BS102" s="49">
        <v>0</v>
      </c>
      <c r="BT102" s="49">
        <v>150</v>
      </c>
      <c r="BU102" s="9">
        <v>0</v>
      </c>
      <c r="BV102" s="49">
        <v>0</v>
      </c>
      <c r="BW102" s="49">
        <v>0</v>
      </c>
      <c r="BX102" s="49">
        <v>61360</v>
      </c>
      <c r="BY102" s="49">
        <v>0</v>
      </c>
      <c r="BZ102" s="49">
        <v>15050</v>
      </c>
      <c r="CA102" s="49">
        <v>8420</v>
      </c>
      <c r="CB102" s="49">
        <v>1927</v>
      </c>
      <c r="CC102" s="49">
        <v>0</v>
      </c>
      <c r="CD102" s="49">
        <v>42970</v>
      </c>
      <c r="CE102" s="49">
        <v>0</v>
      </c>
      <c r="CF102" s="49">
        <v>0</v>
      </c>
      <c r="CG102" s="49">
        <v>57090</v>
      </c>
      <c r="CH102" s="49">
        <v>0</v>
      </c>
      <c r="CI102" s="49">
        <v>199460</v>
      </c>
      <c r="CJ102" s="9">
        <v>0</v>
      </c>
      <c r="CK102" s="49">
        <v>1927</v>
      </c>
      <c r="CL102" s="9">
        <v>0</v>
      </c>
      <c r="CM102" s="9">
        <v>0</v>
      </c>
      <c r="CN102" s="9">
        <v>0</v>
      </c>
      <c r="CO102" s="9">
        <v>0</v>
      </c>
      <c r="CP102" s="49">
        <v>42970</v>
      </c>
      <c r="CQ102" s="9">
        <v>0</v>
      </c>
      <c r="CR102" s="49">
        <v>57090</v>
      </c>
      <c r="CS102" s="9">
        <v>0</v>
      </c>
      <c r="CT102" s="9">
        <v>0</v>
      </c>
      <c r="CU102" s="9">
        <v>0</v>
      </c>
      <c r="CV102" s="9">
        <v>0</v>
      </c>
      <c r="CW102" s="49">
        <v>0</v>
      </c>
      <c r="CX102" s="49" t="b">
        <v>0</v>
      </c>
      <c r="CY102" s="50">
        <v>0</v>
      </c>
      <c r="CZ102" s="51">
        <f t="shared" si="6"/>
        <v>641587</v>
      </c>
      <c r="DA102" s="51">
        <f t="shared" si="7"/>
        <v>199460</v>
      </c>
      <c r="DB102" s="51">
        <v>0</v>
      </c>
      <c r="DC102" s="51">
        <f t="shared" si="8"/>
        <v>841047</v>
      </c>
      <c r="DD102" s="51">
        <f t="shared" si="9"/>
        <v>841047</v>
      </c>
      <c r="DE102" s="52">
        <f t="shared" si="10"/>
        <v>76.284321803656624</v>
      </c>
      <c r="DF102" s="51">
        <f t="shared" si="11"/>
        <v>395.04321277595113</v>
      </c>
    </row>
    <row r="103" spans="1:110" x14ac:dyDescent="0.3">
      <c r="A103" s="47">
        <v>2020</v>
      </c>
      <c r="B103" s="48" t="s">
        <v>301</v>
      </c>
      <c r="C103" s="48" t="s">
        <v>304</v>
      </c>
      <c r="D103" s="48" t="s">
        <v>305</v>
      </c>
      <c r="E103" s="49">
        <v>4119</v>
      </c>
      <c r="F103" s="49">
        <v>0</v>
      </c>
      <c r="G103" s="49">
        <v>0</v>
      </c>
      <c r="H103" s="49">
        <v>0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126730</v>
      </c>
      <c r="O103" s="49">
        <v>0</v>
      </c>
      <c r="P103" s="49">
        <v>0</v>
      </c>
      <c r="Q103" s="49">
        <v>0</v>
      </c>
      <c r="R103" s="49">
        <v>139530</v>
      </c>
      <c r="S103" s="49">
        <v>131740</v>
      </c>
      <c r="T103" s="49">
        <v>0</v>
      </c>
      <c r="U103" s="49">
        <v>0</v>
      </c>
      <c r="V103" s="49">
        <v>0</v>
      </c>
      <c r="W103" s="49">
        <v>0</v>
      </c>
      <c r="X103" s="49">
        <v>0</v>
      </c>
      <c r="Y103" s="49">
        <v>0</v>
      </c>
      <c r="Z103" s="49">
        <v>0</v>
      </c>
      <c r="AA103" s="49">
        <v>0</v>
      </c>
      <c r="AB103" s="49">
        <v>0</v>
      </c>
      <c r="AC103" s="49">
        <v>145</v>
      </c>
      <c r="AD103" s="49">
        <v>0</v>
      </c>
      <c r="AE103" s="49">
        <v>0</v>
      </c>
      <c r="AF103" s="49">
        <v>0</v>
      </c>
      <c r="AG103" s="49">
        <v>0</v>
      </c>
      <c r="AH103" s="49">
        <v>0</v>
      </c>
      <c r="AI103" s="49">
        <v>0</v>
      </c>
      <c r="AJ103" s="49">
        <v>0</v>
      </c>
      <c r="AK103" s="49">
        <v>0</v>
      </c>
      <c r="AL103" s="49">
        <v>0</v>
      </c>
      <c r="AM103" s="49">
        <v>0</v>
      </c>
      <c r="AN103" s="49">
        <v>0</v>
      </c>
      <c r="AO103" s="49">
        <v>0</v>
      </c>
      <c r="AP103" s="49">
        <v>0</v>
      </c>
      <c r="AQ103" s="49">
        <v>0</v>
      </c>
      <c r="AR103" s="49">
        <v>0</v>
      </c>
      <c r="AS103" s="49">
        <v>0</v>
      </c>
      <c r="AT103" s="49">
        <v>0</v>
      </c>
      <c r="AU103" s="49">
        <v>0</v>
      </c>
      <c r="AV103" s="49">
        <v>0</v>
      </c>
      <c r="AW103" s="49">
        <v>0</v>
      </c>
      <c r="AX103" s="49">
        <v>0</v>
      </c>
      <c r="AY103" s="49">
        <v>0</v>
      </c>
      <c r="AZ103" s="49">
        <v>140810</v>
      </c>
      <c r="BA103" s="49">
        <v>0</v>
      </c>
      <c r="BB103" s="49">
        <v>703440</v>
      </c>
      <c r="BC103" s="49">
        <v>15930</v>
      </c>
      <c r="BD103" s="49">
        <v>0</v>
      </c>
      <c r="BE103" s="49">
        <v>0</v>
      </c>
      <c r="BF103" s="49">
        <v>0</v>
      </c>
      <c r="BG103" s="49">
        <v>0</v>
      </c>
      <c r="BH103" s="49">
        <v>0</v>
      </c>
      <c r="BI103" s="49">
        <v>430</v>
      </c>
      <c r="BJ103" s="49">
        <v>5240</v>
      </c>
      <c r="BK103" s="49">
        <v>4415</v>
      </c>
      <c r="BL103" s="49">
        <v>0</v>
      </c>
      <c r="BM103" s="49">
        <v>0</v>
      </c>
      <c r="BN103" s="49">
        <v>0</v>
      </c>
      <c r="BO103" s="49">
        <v>0</v>
      </c>
      <c r="BP103" s="49">
        <v>0</v>
      </c>
      <c r="BQ103" s="49">
        <v>330</v>
      </c>
      <c r="BR103" s="49">
        <v>1240</v>
      </c>
      <c r="BS103" s="49">
        <v>0</v>
      </c>
      <c r="BT103" s="49">
        <v>1240</v>
      </c>
      <c r="BU103" s="9">
        <v>0</v>
      </c>
      <c r="BV103" s="49">
        <v>8920</v>
      </c>
      <c r="BW103" s="49">
        <v>11140</v>
      </c>
      <c r="BX103" s="49">
        <v>70900</v>
      </c>
      <c r="BY103" s="49">
        <v>0</v>
      </c>
      <c r="BZ103" s="49">
        <v>15950</v>
      </c>
      <c r="CA103" s="49">
        <v>91150</v>
      </c>
      <c r="CB103" s="49">
        <v>4672</v>
      </c>
      <c r="CC103" s="49">
        <v>0</v>
      </c>
      <c r="CD103" s="49">
        <v>84700</v>
      </c>
      <c r="CE103" s="49">
        <v>0</v>
      </c>
      <c r="CF103" s="49">
        <v>0</v>
      </c>
      <c r="CG103" s="49">
        <v>63870</v>
      </c>
      <c r="CH103" s="49">
        <v>0</v>
      </c>
      <c r="CI103" s="49">
        <v>355170</v>
      </c>
      <c r="CJ103" s="49">
        <v>770</v>
      </c>
      <c r="CK103" s="49">
        <v>4672</v>
      </c>
      <c r="CL103" s="9">
        <v>0</v>
      </c>
      <c r="CM103" s="9">
        <v>0</v>
      </c>
      <c r="CN103" s="9">
        <v>0</v>
      </c>
      <c r="CO103" s="49">
        <v>11440</v>
      </c>
      <c r="CP103" s="49">
        <v>73260</v>
      </c>
      <c r="CQ103" s="9">
        <v>0</v>
      </c>
      <c r="CR103" s="49">
        <v>63870</v>
      </c>
      <c r="CS103" s="9">
        <v>0</v>
      </c>
      <c r="CT103" s="9">
        <v>0</v>
      </c>
      <c r="CU103" s="9">
        <v>0</v>
      </c>
      <c r="CV103" s="9">
        <v>0</v>
      </c>
      <c r="CW103" s="49">
        <v>0</v>
      </c>
      <c r="CX103" s="49" t="b">
        <v>0</v>
      </c>
      <c r="CY103" s="50">
        <v>0</v>
      </c>
      <c r="CZ103" s="51">
        <f t="shared" si="6"/>
        <v>1605170</v>
      </c>
      <c r="DA103" s="51">
        <f t="shared" si="7"/>
        <v>366610</v>
      </c>
      <c r="DB103" s="51">
        <v>0</v>
      </c>
      <c r="DC103" s="51">
        <f t="shared" si="8"/>
        <v>1971780</v>
      </c>
      <c r="DD103" s="51">
        <f t="shared" si="9"/>
        <v>1971780</v>
      </c>
      <c r="DE103" s="52">
        <f t="shared" si="10"/>
        <v>81.407154956435306</v>
      </c>
      <c r="DF103" s="51">
        <f t="shared" si="11"/>
        <v>478.70356882738531</v>
      </c>
    </row>
    <row r="104" spans="1:110" x14ac:dyDescent="0.3">
      <c r="A104" s="47">
        <v>2020</v>
      </c>
      <c r="B104" s="48" t="s">
        <v>301</v>
      </c>
      <c r="C104" s="48" t="s">
        <v>306</v>
      </c>
      <c r="D104" s="48" t="s">
        <v>307</v>
      </c>
      <c r="E104" s="49">
        <v>1821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0</v>
      </c>
      <c r="L104" s="49">
        <v>0</v>
      </c>
      <c r="M104" s="49">
        <v>0</v>
      </c>
      <c r="N104" s="49">
        <v>80790</v>
      </c>
      <c r="O104" s="49">
        <v>0</v>
      </c>
      <c r="P104" s="49">
        <v>0</v>
      </c>
      <c r="Q104" s="49">
        <v>0</v>
      </c>
      <c r="R104" s="49">
        <v>75620</v>
      </c>
      <c r="S104" s="49">
        <v>64460</v>
      </c>
      <c r="T104" s="49">
        <v>0</v>
      </c>
      <c r="U104" s="49">
        <v>0</v>
      </c>
      <c r="V104" s="49">
        <v>0</v>
      </c>
      <c r="W104" s="49">
        <v>0</v>
      </c>
      <c r="X104" s="49">
        <v>0</v>
      </c>
      <c r="Y104" s="49">
        <v>0</v>
      </c>
      <c r="Z104" s="49">
        <v>0</v>
      </c>
      <c r="AA104" s="49">
        <v>0</v>
      </c>
      <c r="AB104" s="49">
        <v>0</v>
      </c>
      <c r="AC104" s="49">
        <v>17</v>
      </c>
      <c r="AD104" s="49">
        <v>0</v>
      </c>
      <c r="AE104" s="49">
        <v>0</v>
      </c>
      <c r="AF104" s="49">
        <v>0</v>
      </c>
      <c r="AG104" s="49">
        <v>0</v>
      </c>
      <c r="AH104" s="49">
        <v>0</v>
      </c>
      <c r="AI104" s="49">
        <v>0</v>
      </c>
      <c r="AJ104" s="49">
        <v>0</v>
      </c>
      <c r="AK104" s="49">
        <v>0</v>
      </c>
      <c r="AL104" s="49">
        <v>0</v>
      </c>
      <c r="AM104" s="49">
        <v>0</v>
      </c>
      <c r="AN104" s="49">
        <v>0</v>
      </c>
      <c r="AO104" s="49">
        <v>0</v>
      </c>
      <c r="AP104" s="49">
        <v>0</v>
      </c>
      <c r="AQ104" s="49">
        <v>0</v>
      </c>
      <c r="AR104" s="49">
        <v>0</v>
      </c>
      <c r="AS104" s="49">
        <v>0</v>
      </c>
      <c r="AT104" s="49">
        <v>0</v>
      </c>
      <c r="AU104" s="49">
        <v>0</v>
      </c>
      <c r="AV104" s="49">
        <v>0</v>
      </c>
      <c r="AW104" s="49">
        <v>0</v>
      </c>
      <c r="AX104" s="49">
        <v>0</v>
      </c>
      <c r="AY104" s="49">
        <v>0</v>
      </c>
      <c r="AZ104" s="49">
        <v>60900</v>
      </c>
      <c r="BA104" s="49">
        <v>0</v>
      </c>
      <c r="BB104" s="49">
        <v>243850</v>
      </c>
      <c r="BC104" s="49">
        <v>2720</v>
      </c>
      <c r="BD104" s="49">
        <v>0</v>
      </c>
      <c r="BE104" s="49">
        <v>0</v>
      </c>
      <c r="BF104" s="49">
        <v>0</v>
      </c>
      <c r="BG104" s="49">
        <v>0</v>
      </c>
      <c r="BH104" s="49">
        <v>0</v>
      </c>
      <c r="BI104" s="49">
        <v>0</v>
      </c>
      <c r="BJ104" s="49">
        <v>2050</v>
      </c>
      <c r="BK104" s="49">
        <v>1835</v>
      </c>
      <c r="BL104" s="49">
        <v>100</v>
      </c>
      <c r="BM104" s="49">
        <v>80</v>
      </c>
      <c r="BN104" s="49">
        <v>250</v>
      </c>
      <c r="BO104" s="49">
        <v>0</v>
      </c>
      <c r="BP104" s="49">
        <v>0</v>
      </c>
      <c r="BQ104" s="49">
        <v>60</v>
      </c>
      <c r="BR104" s="49">
        <v>720</v>
      </c>
      <c r="BS104" s="49">
        <v>0</v>
      </c>
      <c r="BT104" s="49">
        <v>720</v>
      </c>
      <c r="BU104" s="9">
        <v>0</v>
      </c>
      <c r="BV104" s="49">
        <v>1150</v>
      </c>
      <c r="BW104" s="49">
        <v>1360</v>
      </c>
      <c r="BX104" s="49">
        <v>22250</v>
      </c>
      <c r="BY104" s="49">
        <v>0</v>
      </c>
      <c r="BZ104" s="49">
        <v>5769</v>
      </c>
      <c r="CA104" s="49">
        <v>107630</v>
      </c>
      <c r="CB104" s="49">
        <v>163320</v>
      </c>
      <c r="CC104" s="49">
        <v>0</v>
      </c>
      <c r="CD104" s="49">
        <v>7030</v>
      </c>
      <c r="CE104" s="49">
        <v>0</v>
      </c>
      <c r="CF104" s="49">
        <v>0</v>
      </c>
      <c r="CG104" s="49">
        <v>38870</v>
      </c>
      <c r="CH104" s="49">
        <v>0</v>
      </c>
      <c r="CI104" s="49">
        <v>163320</v>
      </c>
      <c r="CJ104" s="9">
        <v>0</v>
      </c>
      <c r="CK104" s="49">
        <v>1122</v>
      </c>
      <c r="CL104" s="9">
        <v>0</v>
      </c>
      <c r="CM104" s="9">
        <v>0</v>
      </c>
      <c r="CN104" s="9">
        <v>0</v>
      </c>
      <c r="CO104" s="9">
        <v>0</v>
      </c>
      <c r="CP104" s="49">
        <v>7030</v>
      </c>
      <c r="CQ104" s="9">
        <v>0</v>
      </c>
      <c r="CR104" s="49">
        <v>38870</v>
      </c>
      <c r="CS104" s="9">
        <v>0</v>
      </c>
      <c r="CT104" s="9">
        <v>0</v>
      </c>
      <c r="CU104" s="9">
        <v>0</v>
      </c>
      <c r="CV104" s="9">
        <v>0</v>
      </c>
      <c r="CW104" s="49">
        <v>0</v>
      </c>
      <c r="CX104" s="49" t="b">
        <v>0</v>
      </c>
      <c r="CY104" s="50">
        <v>0</v>
      </c>
      <c r="CZ104" s="51">
        <f t="shared" si="6"/>
        <v>717511</v>
      </c>
      <c r="DA104" s="51">
        <f t="shared" si="7"/>
        <v>163320</v>
      </c>
      <c r="DB104" s="51">
        <v>0</v>
      </c>
      <c r="DC104" s="51">
        <f t="shared" si="8"/>
        <v>880831</v>
      </c>
      <c r="DD104" s="51">
        <f t="shared" si="9"/>
        <v>880831</v>
      </c>
      <c r="DE104" s="52">
        <f t="shared" si="10"/>
        <v>81.458418243681251</v>
      </c>
      <c r="DF104" s="51">
        <f t="shared" si="11"/>
        <v>483.70730367929707</v>
      </c>
    </row>
    <row r="105" spans="1:110" x14ac:dyDescent="0.3">
      <c r="A105" s="47">
        <v>2020</v>
      </c>
      <c r="B105" s="48" t="s">
        <v>301</v>
      </c>
      <c r="C105" s="48" t="s">
        <v>308</v>
      </c>
      <c r="D105" s="48" t="s">
        <v>309</v>
      </c>
      <c r="E105" s="49">
        <v>143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6720</v>
      </c>
      <c r="P105" s="49">
        <v>0</v>
      </c>
      <c r="Q105" s="49">
        <v>0</v>
      </c>
      <c r="R105" s="49">
        <v>0</v>
      </c>
      <c r="S105" s="49">
        <v>4140</v>
      </c>
      <c r="T105" s="49">
        <v>0</v>
      </c>
      <c r="U105" s="49">
        <v>0</v>
      </c>
      <c r="V105" s="49">
        <v>0</v>
      </c>
      <c r="W105" s="49">
        <v>0</v>
      </c>
      <c r="X105" s="49">
        <v>0</v>
      </c>
      <c r="Y105" s="49">
        <v>0</v>
      </c>
      <c r="Z105" s="49">
        <v>0</v>
      </c>
      <c r="AA105" s="49">
        <v>0</v>
      </c>
      <c r="AB105" s="49">
        <v>0</v>
      </c>
      <c r="AC105" s="49">
        <v>0</v>
      </c>
      <c r="AD105" s="49">
        <v>0</v>
      </c>
      <c r="AE105" s="49">
        <v>0</v>
      </c>
      <c r="AF105" s="49">
        <v>0</v>
      </c>
      <c r="AG105" s="49">
        <v>0</v>
      </c>
      <c r="AH105" s="49">
        <v>0</v>
      </c>
      <c r="AI105" s="49">
        <v>0</v>
      </c>
      <c r="AJ105" s="49">
        <v>0</v>
      </c>
      <c r="AK105" s="49">
        <v>0</v>
      </c>
      <c r="AL105" s="49">
        <v>0</v>
      </c>
      <c r="AM105" s="49">
        <v>0</v>
      </c>
      <c r="AN105" s="49">
        <v>0</v>
      </c>
      <c r="AO105" s="49">
        <v>0</v>
      </c>
      <c r="AP105" s="49">
        <v>0</v>
      </c>
      <c r="AQ105" s="49">
        <v>0</v>
      </c>
      <c r="AR105" s="49">
        <v>0</v>
      </c>
      <c r="AS105" s="49">
        <v>0</v>
      </c>
      <c r="AT105" s="49">
        <v>0</v>
      </c>
      <c r="AU105" s="49">
        <v>0</v>
      </c>
      <c r="AV105" s="49">
        <v>0</v>
      </c>
      <c r="AW105" s="49">
        <v>0</v>
      </c>
      <c r="AX105" s="49">
        <v>0</v>
      </c>
      <c r="AY105" s="49">
        <v>0</v>
      </c>
      <c r="AZ105" s="49">
        <v>12770</v>
      </c>
      <c r="BA105" s="49">
        <v>0</v>
      </c>
      <c r="BB105" s="49">
        <v>0</v>
      </c>
      <c r="BC105" s="49">
        <v>0</v>
      </c>
      <c r="BD105" s="49">
        <v>0</v>
      </c>
      <c r="BE105" s="49">
        <v>0</v>
      </c>
      <c r="BF105" s="49">
        <v>0</v>
      </c>
      <c r="BG105" s="49">
        <v>0</v>
      </c>
      <c r="BH105" s="49">
        <v>0</v>
      </c>
      <c r="BI105" s="49">
        <v>0</v>
      </c>
      <c r="BJ105" s="49">
        <v>0</v>
      </c>
      <c r="BK105" s="49">
        <v>0</v>
      </c>
      <c r="BL105" s="49">
        <v>0</v>
      </c>
      <c r="BM105" s="49">
        <v>0</v>
      </c>
      <c r="BN105" s="49">
        <v>0</v>
      </c>
      <c r="BO105" s="49">
        <v>0</v>
      </c>
      <c r="BP105" s="49">
        <v>0</v>
      </c>
      <c r="BQ105" s="49">
        <v>0</v>
      </c>
      <c r="BR105" s="49">
        <v>0</v>
      </c>
      <c r="BS105" s="49">
        <v>0</v>
      </c>
      <c r="BT105" s="9">
        <v>0</v>
      </c>
      <c r="BU105" s="9">
        <v>0</v>
      </c>
      <c r="BV105" s="49">
        <v>0</v>
      </c>
      <c r="BW105" s="49">
        <v>0</v>
      </c>
      <c r="BX105" s="49">
        <v>8100</v>
      </c>
      <c r="BY105" s="49">
        <v>0</v>
      </c>
      <c r="BZ105" s="49">
        <v>3669</v>
      </c>
      <c r="CA105" s="49">
        <v>58400</v>
      </c>
      <c r="CB105" s="49">
        <v>89540</v>
      </c>
      <c r="CC105" s="49">
        <v>0</v>
      </c>
      <c r="CD105" s="49">
        <v>0</v>
      </c>
      <c r="CE105" s="49">
        <v>0</v>
      </c>
      <c r="CF105" s="49">
        <v>0</v>
      </c>
      <c r="CG105" s="49">
        <v>11540</v>
      </c>
      <c r="CH105" s="49">
        <v>669260</v>
      </c>
      <c r="CI105" s="49">
        <v>89540</v>
      </c>
      <c r="CJ105" s="9">
        <v>0</v>
      </c>
      <c r="CK105" s="9">
        <v>0</v>
      </c>
      <c r="CL105" s="9">
        <v>0</v>
      </c>
      <c r="CM105" s="9">
        <v>0</v>
      </c>
      <c r="CN105" s="9">
        <v>0</v>
      </c>
      <c r="CO105" s="9">
        <v>0</v>
      </c>
      <c r="CP105" s="9">
        <v>0</v>
      </c>
      <c r="CQ105" s="9">
        <v>0</v>
      </c>
      <c r="CR105" s="49">
        <v>11540</v>
      </c>
      <c r="CS105" s="9">
        <v>0</v>
      </c>
      <c r="CT105" s="9">
        <v>0</v>
      </c>
      <c r="CU105" s="9">
        <v>0</v>
      </c>
      <c r="CV105" s="49">
        <v>669260</v>
      </c>
      <c r="CW105" s="49">
        <v>0</v>
      </c>
      <c r="CX105" s="49" t="b">
        <v>0</v>
      </c>
      <c r="CY105" s="50">
        <v>0</v>
      </c>
      <c r="CZ105" s="51">
        <f t="shared" si="6"/>
        <v>105339</v>
      </c>
      <c r="DA105" s="51">
        <f t="shared" si="7"/>
        <v>89540</v>
      </c>
      <c r="DB105" s="51">
        <v>0</v>
      </c>
      <c r="DC105" s="51">
        <f t="shared" si="8"/>
        <v>194879</v>
      </c>
      <c r="DD105" s="51">
        <f t="shared" si="9"/>
        <v>194879</v>
      </c>
      <c r="DE105" s="52">
        <f t="shared" si="10"/>
        <v>54.053540915131961</v>
      </c>
      <c r="DF105" s="51">
        <f t="shared" si="11"/>
        <v>1362.7902097902097</v>
      </c>
    </row>
    <row r="106" spans="1:110" x14ac:dyDescent="0.3">
      <c r="A106" s="47">
        <v>2020</v>
      </c>
      <c r="B106" s="48" t="s">
        <v>301</v>
      </c>
      <c r="C106" s="48" t="s">
        <v>310</v>
      </c>
      <c r="D106" s="48" t="s">
        <v>311</v>
      </c>
      <c r="E106" s="49">
        <v>1705</v>
      </c>
      <c r="F106" s="49">
        <v>0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102070</v>
      </c>
      <c r="O106" s="49">
        <v>0</v>
      </c>
      <c r="P106" s="49">
        <v>0</v>
      </c>
      <c r="Q106" s="49">
        <v>0</v>
      </c>
      <c r="R106" s="49">
        <v>76820</v>
      </c>
      <c r="S106" s="49">
        <v>63220</v>
      </c>
      <c r="T106" s="49">
        <v>0</v>
      </c>
      <c r="U106" s="49">
        <v>0</v>
      </c>
      <c r="V106" s="49">
        <v>0</v>
      </c>
      <c r="W106" s="49">
        <v>0</v>
      </c>
      <c r="X106" s="49">
        <v>0</v>
      </c>
      <c r="Y106" s="49">
        <v>0</v>
      </c>
      <c r="Z106" s="49">
        <v>0</v>
      </c>
      <c r="AA106" s="49">
        <v>0</v>
      </c>
      <c r="AB106" s="49">
        <v>0</v>
      </c>
      <c r="AC106" s="49">
        <v>0</v>
      </c>
      <c r="AD106" s="49">
        <v>0</v>
      </c>
      <c r="AE106" s="49">
        <v>0</v>
      </c>
      <c r="AF106" s="49">
        <v>0</v>
      </c>
      <c r="AG106" s="49">
        <v>0</v>
      </c>
      <c r="AH106" s="49">
        <v>0</v>
      </c>
      <c r="AI106" s="49">
        <v>0</v>
      </c>
      <c r="AJ106" s="49">
        <v>0</v>
      </c>
      <c r="AK106" s="49">
        <v>0</v>
      </c>
      <c r="AL106" s="49">
        <v>0</v>
      </c>
      <c r="AM106" s="49">
        <v>0</v>
      </c>
      <c r="AN106" s="49">
        <v>0</v>
      </c>
      <c r="AO106" s="49">
        <v>0</v>
      </c>
      <c r="AP106" s="49">
        <v>0</v>
      </c>
      <c r="AQ106" s="49">
        <v>0</v>
      </c>
      <c r="AR106" s="49">
        <v>0</v>
      </c>
      <c r="AS106" s="49">
        <v>0</v>
      </c>
      <c r="AT106" s="49">
        <v>0</v>
      </c>
      <c r="AU106" s="49">
        <v>0</v>
      </c>
      <c r="AV106" s="49">
        <v>0</v>
      </c>
      <c r="AW106" s="49">
        <v>0</v>
      </c>
      <c r="AX106" s="49">
        <v>0</v>
      </c>
      <c r="AY106" s="49">
        <v>0</v>
      </c>
      <c r="AZ106" s="49">
        <v>46380</v>
      </c>
      <c r="BA106" s="49">
        <v>0</v>
      </c>
      <c r="BB106" s="49">
        <v>189310</v>
      </c>
      <c r="BC106" s="49">
        <v>3340</v>
      </c>
      <c r="BD106" s="49">
        <v>0</v>
      </c>
      <c r="BE106" s="49">
        <v>0</v>
      </c>
      <c r="BF106" s="49">
        <v>0</v>
      </c>
      <c r="BG106" s="49">
        <v>0</v>
      </c>
      <c r="BH106" s="49">
        <v>0</v>
      </c>
      <c r="BI106" s="49">
        <v>0</v>
      </c>
      <c r="BJ106" s="49">
        <v>2050</v>
      </c>
      <c r="BK106" s="49">
        <v>1090</v>
      </c>
      <c r="BL106" s="49">
        <v>100</v>
      </c>
      <c r="BM106" s="49">
        <v>80</v>
      </c>
      <c r="BN106" s="49">
        <v>250</v>
      </c>
      <c r="BO106" s="49">
        <v>0</v>
      </c>
      <c r="BP106" s="49">
        <v>0</v>
      </c>
      <c r="BQ106" s="49">
        <v>180</v>
      </c>
      <c r="BR106" s="49">
        <v>640</v>
      </c>
      <c r="BS106" s="49">
        <v>0</v>
      </c>
      <c r="BT106" s="49">
        <v>640</v>
      </c>
      <c r="BU106" s="9">
        <v>0</v>
      </c>
      <c r="BV106" s="49">
        <v>1050</v>
      </c>
      <c r="BW106" s="49">
        <v>1350</v>
      </c>
      <c r="BX106" s="49">
        <v>31580</v>
      </c>
      <c r="BY106" s="49">
        <v>0</v>
      </c>
      <c r="BZ106" s="49">
        <v>7132</v>
      </c>
      <c r="CA106" s="49">
        <v>22850</v>
      </c>
      <c r="CB106" s="49">
        <v>201910</v>
      </c>
      <c r="CC106" s="49">
        <v>0</v>
      </c>
      <c r="CD106" s="49">
        <v>0</v>
      </c>
      <c r="CE106" s="49">
        <v>0</v>
      </c>
      <c r="CF106" s="49">
        <v>0</v>
      </c>
      <c r="CG106" s="49">
        <v>29310</v>
      </c>
      <c r="CH106" s="49">
        <v>965900</v>
      </c>
      <c r="CI106" s="49">
        <v>201910</v>
      </c>
      <c r="CJ106" s="49">
        <v>240</v>
      </c>
      <c r="CK106" s="49">
        <v>983</v>
      </c>
      <c r="CL106" s="9">
        <v>0</v>
      </c>
      <c r="CM106" s="9">
        <v>0</v>
      </c>
      <c r="CN106" s="9">
        <v>0</v>
      </c>
      <c r="CO106" s="9">
        <v>0</v>
      </c>
      <c r="CP106" s="9">
        <v>0</v>
      </c>
      <c r="CQ106" s="9">
        <v>0</v>
      </c>
      <c r="CR106" s="49">
        <v>29310</v>
      </c>
      <c r="CS106" s="9">
        <v>0</v>
      </c>
      <c r="CT106" s="9">
        <v>0</v>
      </c>
      <c r="CU106" s="9">
        <v>0</v>
      </c>
      <c r="CV106" s="49">
        <v>965900</v>
      </c>
      <c r="CW106" s="49">
        <v>0</v>
      </c>
      <c r="CX106" s="49" t="b">
        <v>0</v>
      </c>
      <c r="CY106" s="50">
        <v>0</v>
      </c>
      <c r="CZ106" s="51">
        <f t="shared" si="6"/>
        <v>578802</v>
      </c>
      <c r="DA106" s="51">
        <f t="shared" si="7"/>
        <v>201910</v>
      </c>
      <c r="DB106" s="51">
        <v>0</v>
      </c>
      <c r="DC106" s="51">
        <f t="shared" si="8"/>
        <v>780712</v>
      </c>
      <c r="DD106" s="51">
        <f t="shared" si="9"/>
        <v>780712</v>
      </c>
      <c r="DE106" s="52">
        <f t="shared" si="10"/>
        <v>74.137710192747136</v>
      </c>
      <c r="DF106" s="51">
        <f t="shared" si="11"/>
        <v>457.89560117302051</v>
      </c>
    </row>
    <row r="107" spans="1:110" x14ac:dyDescent="0.3">
      <c r="A107" s="47">
        <v>2020</v>
      </c>
      <c r="B107" s="48" t="s">
        <v>301</v>
      </c>
      <c r="C107" s="48" t="s">
        <v>312</v>
      </c>
      <c r="D107" s="48" t="s">
        <v>313</v>
      </c>
      <c r="E107" s="49">
        <v>6692</v>
      </c>
      <c r="F107" s="49">
        <v>0</v>
      </c>
      <c r="G107" s="49">
        <v>0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149520</v>
      </c>
      <c r="O107" s="49">
        <v>0</v>
      </c>
      <c r="P107" s="49">
        <v>0</v>
      </c>
      <c r="Q107" s="49">
        <v>0</v>
      </c>
      <c r="R107" s="49">
        <v>222520</v>
      </c>
      <c r="S107" s="49">
        <v>226550</v>
      </c>
      <c r="T107" s="49">
        <v>0</v>
      </c>
      <c r="U107" s="49">
        <v>0</v>
      </c>
      <c r="V107" s="49">
        <v>0</v>
      </c>
      <c r="W107" s="49">
        <v>0</v>
      </c>
      <c r="X107" s="49">
        <v>0</v>
      </c>
      <c r="Y107" s="49">
        <v>0</v>
      </c>
      <c r="Z107" s="49">
        <v>0</v>
      </c>
      <c r="AA107" s="49">
        <v>0</v>
      </c>
      <c r="AB107" s="49">
        <v>0</v>
      </c>
      <c r="AC107" s="49">
        <v>675</v>
      </c>
      <c r="AD107" s="49">
        <v>0</v>
      </c>
      <c r="AE107" s="49">
        <v>0</v>
      </c>
      <c r="AF107" s="49">
        <v>0</v>
      </c>
      <c r="AG107" s="49">
        <v>0</v>
      </c>
      <c r="AH107" s="49">
        <v>0</v>
      </c>
      <c r="AI107" s="49">
        <v>0</v>
      </c>
      <c r="AJ107" s="49">
        <v>0</v>
      </c>
      <c r="AK107" s="49">
        <v>0</v>
      </c>
      <c r="AL107" s="49">
        <v>0</v>
      </c>
      <c r="AM107" s="49">
        <v>0</v>
      </c>
      <c r="AN107" s="49">
        <v>0</v>
      </c>
      <c r="AO107" s="49">
        <v>0</v>
      </c>
      <c r="AP107" s="49">
        <v>0</v>
      </c>
      <c r="AQ107" s="49">
        <v>0</v>
      </c>
      <c r="AR107" s="49">
        <v>0</v>
      </c>
      <c r="AS107" s="49">
        <v>0</v>
      </c>
      <c r="AT107" s="49">
        <v>0</v>
      </c>
      <c r="AU107" s="49">
        <v>0</v>
      </c>
      <c r="AV107" s="49">
        <v>0</v>
      </c>
      <c r="AW107" s="49">
        <v>0</v>
      </c>
      <c r="AX107" s="49">
        <v>0</v>
      </c>
      <c r="AY107" s="49">
        <v>0</v>
      </c>
      <c r="AZ107" s="49">
        <v>238020</v>
      </c>
      <c r="BA107" s="49">
        <v>0</v>
      </c>
      <c r="BB107" s="49">
        <v>764620</v>
      </c>
      <c r="BC107" s="49">
        <v>18880</v>
      </c>
      <c r="BD107" s="49">
        <v>0</v>
      </c>
      <c r="BE107" s="49">
        <v>0</v>
      </c>
      <c r="BF107" s="49">
        <v>0</v>
      </c>
      <c r="BG107" s="49">
        <v>0</v>
      </c>
      <c r="BH107" s="49">
        <v>0</v>
      </c>
      <c r="BI107" s="49">
        <v>250</v>
      </c>
      <c r="BJ107" s="49">
        <v>3270</v>
      </c>
      <c r="BK107" s="49">
        <v>3190</v>
      </c>
      <c r="BL107" s="49">
        <v>0</v>
      </c>
      <c r="BM107" s="49">
        <v>1360</v>
      </c>
      <c r="BN107" s="49">
        <v>0</v>
      </c>
      <c r="BO107" s="49">
        <v>0</v>
      </c>
      <c r="BP107" s="49">
        <v>0</v>
      </c>
      <c r="BQ107" s="49">
        <v>695</v>
      </c>
      <c r="BR107" s="49">
        <v>1345</v>
      </c>
      <c r="BS107" s="49">
        <v>0</v>
      </c>
      <c r="BT107" s="49">
        <v>1345</v>
      </c>
      <c r="BU107" s="9">
        <v>0</v>
      </c>
      <c r="BV107" s="49">
        <v>9025</v>
      </c>
      <c r="BW107" s="49">
        <v>11988</v>
      </c>
      <c r="BX107" s="49">
        <v>74970</v>
      </c>
      <c r="BY107" s="49">
        <v>0</v>
      </c>
      <c r="BZ107" s="49">
        <v>15400</v>
      </c>
      <c r="CA107" s="49">
        <v>78520</v>
      </c>
      <c r="CB107" s="49">
        <v>690</v>
      </c>
      <c r="CC107" s="49">
        <v>0</v>
      </c>
      <c r="CD107" s="49">
        <v>89490</v>
      </c>
      <c r="CE107" s="49">
        <v>0</v>
      </c>
      <c r="CF107" s="49">
        <v>0</v>
      </c>
      <c r="CG107" s="49">
        <v>109860</v>
      </c>
      <c r="CH107" s="49">
        <v>6414240</v>
      </c>
      <c r="CI107" s="49">
        <v>877950</v>
      </c>
      <c r="CJ107" s="49">
        <v>690</v>
      </c>
      <c r="CK107" s="49">
        <v>57331</v>
      </c>
      <c r="CL107" s="9">
        <v>0</v>
      </c>
      <c r="CM107" s="9">
        <v>0</v>
      </c>
      <c r="CN107" s="9">
        <v>0</v>
      </c>
      <c r="CO107" s="49">
        <v>9600</v>
      </c>
      <c r="CP107" s="49">
        <v>79890</v>
      </c>
      <c r="CQ107" s="9">
        <v>0</v>
      </c>
      <c r="CR107" s="49">
        <v>109860</v>
      </c>
      <c r="CS107" s="9">
        <v>0</v>
      </c>
      <c r="CT107" s="9">
        <v>0</v>
      </c>
      <c r="CU107" s="9">
        <v>0</v>
      </c>
      <c r="CV107" s="49">
        <v>6414240</v>
      </c>
      <c r="CW107" s="49">
        <v>0</v>
      </c>
      <c r="CX107" s="49" t="b">
        <v>0</v>
      </c>
      <c r="CY107" s="50">
        <v>0</v>
      </c>
      <c r="CZ107" s="51">
        <f t="shared" si="6"/>
        <v>2010548</v>
      </c>
      <c r="DA107" s="51">
        <f t="shared" si="7"/>
        <v>887550</v>
      </c>
      <c r="DB107" s="51">
        <v>0</v>
      </c>
      <c r="DC107" s="51">
        <f t="shared" si="8"/>
        <v>2898098</v>
      </c>
      <c r="DD107" s="51">
        <f t="shared" si="9"/>
        <v>2898098</v>
      </c>
      <c r="DE107" s="52">
        <f t="shared" si="10"/>
        <v>69.374741640896886</v>
      </c>
      <c r="DF107" s="51">
        <f t="shared" si="11"/>
        <v>433.06903765690379</v>
      </c>
    </row>
    <row r="108" spans="1:110" x14ac:dyDescent="0.3">
      <c r="A108" s="47">
        <v>2020</v>
      </c>
      <c r="B108" s="48" t="s">
        <v>301</v>
      </c>
      <c r="C108" s="48" t="s">
        <v>314</v>
      </c>
      <c r="D108" s="48" t="s">
        <v>315</v>
      </c>
      <c r="E108" s="49">
        <v>515</v>
      </c>
      <c r="F108" s="49">
        <v>0</v>
      </c>
      <c r="G108" s="49">
        <v>0</v>
      </c>
      <c r="H108" s="49">
        <v>0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8180</v>
      </c>
      <c r="O108" s="49">
        <v>0</v>
      </c>
      <c r="P108" s="49">
        <v>0</v>
      </c>
      <c r="Q108" s="49">
        <v>0</v>
      </c>
      <c r="R108" s="49">
        <v>11440</v>
      </c>
      <c r="S108" s="49">
        <v>19650</v>
      </c>
      <c r="T108" s="49">
        <v>0</v>
      </c>
      <c r="U108" s="49">
        <v>40</v>
      </c>
      <c r="V108" s="49">
        <v>0</v>
      </c>
      <c r="W108" s="49">
        <v>0</v>
      </c>
      <c r="X108" s="49">
        <v>0</v>
      </c>
      <c r="Y108" s="49">
        <v>0</v>
      </c>
      <c r="Z108" s="49">
        <v>0</v>
      </c>
      <c r="AA108" s="49">
        <v>0</v>
      </c>
      <c r="AB108" s="49">
        <v>0</v>
      </c>
      <c r="AC108" s="49">
        <v>121</v>
      </c>
      <c r="AD108" s="49">
        <v>0</v>
      </c>
      <c r="AE108" s="49">
        <v>0</v>
      </c>
      <c r="AF108" s="49">
        <v>0</v>
      </c>
      <c r="AG108" s="49">
        <v>0</v>
      </c>
      <c r="AH108" s="49">
        <v>0</v>
      </c>
      <c r="AI108" s="49">
        <v>0</v>
      </c>
      <c r="AJ108" s="49">
        <v>0</v>
      </c>
      <c r="AK108" s="49">
        <v>0</v>
      </c>
      <c r="AL108" s="49">
        <v>0</v>
      </c>
      <c r="AM108" s="49">
        <v>0</v>
      </c>
      <c r="AN108" s="49">
        <v>0</v>
      </c>
      <c r="AO108" s="49">
        <v>0</v>
      </c>
      <c r="AP108" s="49">
        <v>0</v>
      </c>
      <c r="AQ108" s="49">
        <v>0</v>
      </c>
      <c r="AR108" s="49">
        <v>0</v>
      </c>
      <c r="AS108" s="49">
        <v>0</v>
      </c>
      <c r="AT108" s="49">
        <v>0</v>
      </c>
      <c r="AU108" s="49">
        <v>0</v>
      </c>
      <c r="AV108" s="49">
        <v>0</v>
      </c>
      <c r="AW108" s="49">
        <v>0</v>
      </c>
      <c r="AX108" s="49">
        <v>0</v>
      </c>
      <c r="AY108" s="49">
        <v>0</v>
      </c>
      <c r="AZ108" s="49">
        <v>7540</v>
      </c>
      <c r="BA108" s="49">
        <v>0</v>
      </c>
      <c r="BB108" s="49">
        <v>47770</v>
      </c>
      <c r="BC108" s="49">
        <v>1520</v>
      </c>
      <c r="BD108" s="49">
        <v>0</v>
      </c>
      <c r="BE108" s="49">
        <v>0</v>
      </c>
      <c r="BF108" s="49">
        <v>0</v>
      </c>
      <c r="BG108" s="49">
        <v>0</v>
      </c>
      <c r="BH108" s="49">
        <v>0</v>
      </c>
      <c r="BI108" s="49">
        <v>170</v>
      </c>
      <c r="BJ108" s="49">
        <v>3520</v>
      </c>
      <c r="BK108" s="49">
        <v>290</v>
      </c>
      <c r="BL108" s="49">
        <v>150</v>
      </c>
      <c r="BM108" s="49">
        <v>550</v>
      </c>
      <c r="BN108" s="49">
        <v>2530</v>
      </c>
      <c r="BO108" s="49">
        <v>0</v>
      </c>
      <c r="BP108" s="49">
        <v>0</v>
      </c>
      <c r="BQ108" s="49">
        <v>70</v>
      </c>
      <c r="BR108" s="49">
        <v>1150</v>
      </c>
      <c r="BS108" s="49">
        <v>0</v>
      </c>
      <c r="BT108" s="49">
        <v>1150</v>
      </c>
      <c r="BU108" s="9">
        <v>0</v>
      </c>
      <c r="BV108" s="49">
        <v>4770</v>
      </c>
      <c r="BW108" s="49">
        <v>6560</v>
      </c>
      <c r="BX108" s="49">
        <v>8680</v>
      </c>
      <c r="BY108" s="49">
        <v>0</v>
      </c>
      <c r="BZ108" s="49">
        <v>3380</v>
      </c>
      <c r="CA108" s="49">
        <v>6400</v>
      </c>
      <c r="CB108" s="49">
        <v>28170</v>
      </c>
      <c r="CC108" s="49">
        <v>0</v>
      </c>
      <c r="CD108" s="49">
        <v>0</v>
      </c>
      <c r="CE108" s="49">
        <v>0</v>
      </c>
      <c r="CF108" s="49">
        <v>0</v>
      </c>
      <c r="CG108" s="49">
        <v>12760</v>
      </c>
      <c r="CH108" s="49">
        <v>0</v>
      </c>
      <c r="CI108" s="49">
        <v>28170</v>
      </c>
      <c r="CJ108" s="9">
        <v>0</v>
      </c>
      <c r="CK108" s="49">
        <v>143</v>
      </c>
      <c r="CL108" s="9">
        <v>0</v>
      </c>
      <c r="CM108" s="9">
        <v>0</v>
      </c>
      <c r="CN108" s="9">
        <v>0</v>
      </c>
      <c r="CO108" s="9">
        <v>0</v>
      </c>
      <c r="CP108" s="9">
        <v>0</v>
      </c>
      <c r="CQ108" s="9">
        <v>0</v>
      </c>
      <c r="CR108" s="49">
        <v>12760</v>
      </c>
      <c r="CS108" s="9">
        <v>0</v>
      </c>
      <c r="CT108" s="9">
        <v>0</v>
      </c>
      <c r="CU108" s="9">
        <v>0</v>
      </c>
      <c r="CV108" s="9">
        <v>0</v>
      </c>
      <c r="CW108" s="49">
        <v>0</v>
      </c>
      <c r="CX108" s="49" t="b">
        <v>0</v>
      </c>
      <c r="CY108" s="50">
        <v>0</v>
      </c>
      <c r="CZ108" s="51">
        <f t="shared" si="6"/>
        <v>147241</v>
      </c>
      <c r="DA108" s="51">
        <f t="shared" si="7"/>
        <v>28170</v>
      </c>
      <c r="DB108" s="51">
        <v>0</v>
      </c>
      <c r="DC108" s="51">
        <f t="shared" si="8"/>
        <v>175411</v>
      </c>
      <c r="DD108" s="51">
        <f t="shared" si="9"/>
        <v>175411</v>
      </c>
      <c r="DE108" s="52">
        <f t="shared" si="10"/>
        <v>83.940573852266965</v>
      </c>
      <c r="DF108" s="51">
        <f t="shared" si="11"/>
        <v>340.60388349514562</v>
      </c>
    </row>
    <row r="109" spans="1:110" x14ac:dyDescent="0.3">
      <c r="A109" s="47">
        <v>2020</v>
      </c>
      <c r="B109" s="48" t="s">
        <v>301</v>
      </c>
      <c r="C109" s="48" t="s">
        <v>316</v>
      </c>
      <c r="D109" s="48" t="s">
        <v>317</v>
      </c>
      <c r="E109" s="49">
        <v>4442</v>
      </c>
      <c r="F109" s="49">
        <v>0</v>
      </c>
      <c r="G109" s="49">
        <v>0</v>
      </c>
      <c r="H109" s="49">
        <v>0</v>
      </c>
      <c r="I109" s="49">
        <v>0</v>
      </c>
      <c r="J109" s="49">
        <v>0</v>
      </c>
      <c r="K109" s="49">
        <v>0</v>
      </c>
      <c r="L109" s="49">
        <v>0</v>
      </c>
      <c r="M109" s="49">
        <v>0</v>
      </c>
      <c r="N109" s="49">
        <v>46870</v>
      </c>
      <c r="O109" s="49">
        <v>0</v>
      </c>
      <c r="P109" s="49">
        <v>0</v>
      </c>
      <c r="Q109" s="49">
        <v>0</v>
      </c>
      <c r="R109" s="49">
        <v>132220</v>
      </c>
      <c r="S109" s="49">
        <v>142390</v>
      </c>
      <c r="T109" s="49">
        <v>0</v>
      </c>
      <c r="U109" s="49">
        <v>40</v>
      </c>
      <c r="V109" s="49">
        <v>2728</v>
      </c>
      <c r="W109" s="49">
        <v>0</v>
      </c>
      <c r="X109" s="49">
        <v>0</v>
      </c>
      <c r="Y109" s="49">
        <v>0</v>
      </c>
      <c r="Z109" s="49">
        <v>0</v>
      </c>
      <c r="AA109" s="49">
        <v>0</v>
      </c>
      <c r="AB109" s="49">
        <v>0</v>
      </c>
      <c r="AC109" s="49">
        <v>290</v>
      </c>
      <c r="AD109" s="49">
        <v>0</v>
      </c>
      <c r="AE109" s="49">
        <v>0</v>
      </c>
      <c r="AF109" s="49">
        <v>0</v>
      </c>
      <c r="AG109" s="49">
        <v>0</v>
      </c>
      <c r="AH109" s="49">
        <v>0</v>
      </c>
      <c r="AI109" s="49">
        <v>0</v>
      </c>
      <c r="AJ109" s="49">
        <v>0</v>
      </c>
      <c r="AK109" s="49">
        <v>0</v>
      </c>
      <c r="AL109" s="49">
        <v>0</v>
      </c>
      <c r="AM109" s="49">
        <v>0</v>
      </c>
      <c r="AN109" s="49">
        <v>0</v>
      </c>
      <c r="AO109" s="49">
        <v>0</v>
      </c>
      <c r="AP109" s="49">
        <v>0</v>
      </c>
      <c r="AQ109" s="49">
        <v>0</v>
      </c>
      <c r="AR109" s="49">
        <v>0</v>
      </c>
      <c r="AS109" s="49">
        <v>0</v>
      </c>
      <c r="AT109" s="49">
        <v>0</v>
      </c>
      <c r="AU109" s="49">
        <v>0</v>
      </c>
      <c r="AV109" s="49">
        <v>0</v>
      </c>
      <c r="AW109" s="49">
        <v>0</v>
      </c>
      <c r="AX109" s="49">
        <v>0</v>
      </c>
      <c r="AY109" s="49">
        <v>0</v>
      </c>
      <c r="AZ109" s="49">
        <v>162277</v>
      </c>
      <c r="BA109" s="49">
        <v>0</v>
      </c>
      <c r="BB109" s="49">
        <v>603730</v>
      </c>
      <c r="BC109" s="49">
        <v>10940</v>
      </c>
      <c r="BD109" s="49">
        <v>0</v>
      </c>
      <c r="BE109" s="49">
        <v>0</v>
      </c>
      <c r="BF109" s="49">
        <v>0</v>
      </c>
      <c r="BG109" s="49">
        <v>0</v>
      </c>
      <c r="BH109" s="49">
        <v>0</v>
      </c>
      <c r="BI109" s="49">
        <v>320</v>
      </c>
      <c r="BJ109" s="49">
        <v>8450</v>
      </c>
      <c r="BK109" s="49">
        <v>2780</v>
      </c>
      <c r="BL109" s="49">
        <v>150</v>
      </c>
      <c r="BM109" s="49">
        <v>520</v>
      </c>
      <c r="BN109" s="49">
        <v>3580</v>
      </c>
      <c r="BO109" s="49">
        <v>0</v>
      </c>
      <c r="BP109" s="49">
        <v>0</v>
      </c>
      <c r="BQ109" s="49">
        <v>265</v>
      </c>
      <c r="BR109" s="49">
        <v>2640</v>
      </c>
      <c r="BS109" s="49">
        <v>0</v>
      </c>
      <c r="BT109" s="49">
        <v>2640</v>
      </c>
      <c r="BU109" s="9">
        <v>0</v>
      </c>
      <c r="BV109" s="49">
        <v>9300</v>
      </c>
      <c r="BW109" s="49">
        <v>24410</v>
      </c>
      <c r="BX109" s="49">
        <v>98860</v>
      </c>
      <c r="BY109" s="49">
        <v>0</v>
      </c>
      <c r="BZ109" s="49">
        <v>33432</v>
      </c>
      <c r="CA109" s="49">
        <v>50170</v>
      </c>
      <c r="CB109" s="49">
        <v>414022</v>
      </c>
      <c r="CC109" s="49">
        <v>0</v>
      </c>
      <c r="CD109" s="49">
        <v>10170</v>
      </c>
      <c r="CE109" s="49">
        <v>0</v>
      </c>
      <c r="CF109" s="49">
        <v>0</v>
      </c>
      <c r="CG109" s="49">
        <v>99620</v>
      </c>
      <c r="CH109" s="49">
        <v>0</v>
      </c>
      <c r="CI109" s="49">
        <v>414022</v>
      </c>
      <c r="CJ109" s="9">
        <v>0</v>
      </c>
      <c r="CK109" s="49">
        <v>29635</v>
      </c>
      <c r="CL109" s="9">
        <v>0</v>
      </c>
      <c r="CM109" s="9">
        <v>0</v>
      </c>
      <c r="CN109" s="9">
        <v>0</v>
      </c>
      <c r="CO109" s="9">
        <v>0</v>
      </c>
      <c r="CP109" s="49">
        <v>10170</v>
      </c>
      <c r="CQ109" s="9">
        <v>0</v>
      </c>
      <c r="CR109" s="49">
        <v>99620</v>
      </c>
      <c r="CS109" s="9">
        <v>0</v>
      </c>
      <c r="CT109" s="9">
        <v>0</v>
      </c>
      <c r="CU109" s="9">
        <v>0</v>
      </c>
      <c r="CV109" s="9">
        <v>0</v>
      </c>
      <c r="CW109" s="49">
        <v>0</v>
      </c>
      <c r="CX109" s="49" t="b">
        <v>0</v>
      </c>
      <c r="CY109" s="50">
        <v>0</v>
      </c>
      <c r="CZ109" s="51">
        <f t="shared" si="6"/>
        <v>1446152</v>
      </c>
      <c r="DA109" s="51">
        <f t="shared" si="7"/>
        <v>414022</v>
      </c>
      <c r="DB109" s="51">
        <v>0</v>
      </c>
      <c r="DC109" s="51">
        <f t="shared" si="8"/>
        <v>1860174</v>
      </c>
      <c r="DD109" s="51">
        <f t="shared" si="9"/>
        <v>1860174</v>
      </c>
      <c r="DE109" s="52">
        <f t="shared" si="10"/>
        <v>77.742834810076914</v>
      </c>
      <c r="DF109" s="51">
        <f t="shared" si="11"/>
        <v>418.76947321026563</v>
      </c>
    </row>
    <row r="110" spans="1:110" x14ac:dyDescent="0.3">
      <c r="A110" s="6">
        <v>2020</v>
      </c>
      <c r="B110" s="7" t="s">
        <v>301</v>
      </c>
      <c r="C110" s="7" t="s">
        <v>318</v>
      </c>
      <c r="D110" s="7" t="s">
        <v>319</v>
      </c>
      <c r="E110" s="8">
        <v>248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970</v>
      </c>
      <c r="O110" s="8">
        <v>0</v>
      </c>
      <c r="P110" s="8">
        <v>0</v>
      </c>
      <c r="Q110" s="8">
        <v>0</v>
      </c>
      <c r="R110" s="8">
        <v>8970</v>
      </c>
      <c r="S110" s="8">
        <v>8090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12050</v>
      </c>
      <c r="BA110" s="8">
        <v>0</v>
      </c>
      <c r="BB110" s="8">
        <v>9900</v>
      </c>
      <c r="BC110" s="8">
        <v>810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180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20</v>
      </c>
      <c r="BR110" s="8">
        <v>20</v>
      </c>
      <c r="BS110" s="8">
        <v>0</v>
      </c>
      <c r="BT110" s="8">
        <v>20</v>
      </c>
      <c r="BU110" s="9">
        <v>0</v>
      </c>
      <c r="BV110" s="8">
        <v>0</v>
      </c>
      <c r="BW110" s="8">
        <v>0</v>
      </c>
      <c r="BX110" s="8">
        <v>2130</v>
      </c>
      <c r="BY110" s="8">
        <v>0</v>
      </c>
      <c r="BZ110" s="8">
        <v>330</v>
      </c>
      <c r="CA110" s="8">
        <v>460</v>
      </c>
      <c r="CB110" s="8">
        <v>84</v>
      </c>
      <c r="CC110" s="8">
        <v>0</v>
      </c>
      <c r="CD110" s="8">
        <v>0</v>
      </c>
      <c r="CE110" s="8">
        <v>0</v>
      </c>
      <c r="CF110" s="8">
        <v>0</v>
      </c>
      <c r="CG110" s="8">
        <v>6110</v>
      </c>
      <c r="CH110" s="8">
        <v>6730320</v>
      </c>
      <c r="CI110" s="8">
        <v>63060</v>
      </c>
      <c r="CJ110" s="9">
        <v>0</v>
      </c>
      <c r="CK110" s="8">
        <v>84</v>
      </c>
      <c r="CL110" s="9">
        <v>0</v>
      </c>
      <c r="CM110" s="9">
        <v>0</v>
      </c>
      <c r="CN110" s="9">
        <v>0</v>
      </c>
      <c r="CO110" s="9">
        <v>0</v>
      </c>
      <c r="CP110" s="9">
        <v>0</v>
      </c>
      <c r="CQ110" s="9">
        <v>0</v>
      </c>
      <c r="CR110" s="8">
        <v>6110</v>
      </c>
      <c r="CS110" s="9">
        <v>0</v>
      </c>
      <c r="CT110" s="9">
        <v>0</v>
      </c>
      <c r="CU110" s="9">
        <v>0</v>
      </c>
      <c r="CV110" s="8">
        <v>6730320</v>
      </c>
      <c r="CW110" s="8">
        <v>0</v>
      </c>
      <c r="CX110" s="8" t="b">
        <v>0</v>
      </c>
      <c r="CY110" s="22">
        <v>0</v>
      </c>
      <c r="CZ110" s="18">
        <f t="shared" si="6"/>
        <v>50040</v>
      </c>
      <c r="DA110" s="18">
        <f t="shared" si="7"/>
        <v>63060</v>
      </c>
      <c r="DB110" s="18">
        <v>0</v>
      </c>
      <c r="DC110" s="18">
        <f t="shared" si="8"/>
        <v>113100</v>
      </c>
      <c r="DD110" s="18">
        <f t="shared" si="9"/>
        <v>113100</v>
      </c>
      <c r="DE110" s="28">
        <f t="shared" si="10"/>
        <v>44.244031830238725</v>
      </c>
      <c r="DF110" s="18">
        <f t="shared" si="11"/>
        <v>456.04838709677421</v>
      </c>
    </row>
    <row r="111" spans="1:110" x14ac:dyDescent="0.3">
      <c r="A111" s="6">
        <v>2020</v>
      </c>
      <c r="B111" s="7" t="s">
        <v>301</v>
      </c>
      <c r="C111" s="7" t="s">
        <v>320</v>
      </c>
      <c r="D111" s="7" t="s">
        <v>321</v>
      </c>
      <c r="E111" s="8">
        <v>457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14610</v>
      </c>
      <c r="P111" s="8">
        <v>0</v>
      </c>
      <c r="Q111" s="8">
        <v>0</v>
      </c>
      <c r="R111" s="8">
        <v>0</v>
      </c>
      <c r="S111" s="8">
        <v>8490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13150</v>
      </c>
      <c r="BA111" s="8">
        <v>0</v>
      </c>
      <c r="BB111" s="8">
        <v>35270</v>
      </c>
      <c r="BC111" s="8">
        <v>1030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140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45</v>
      </c>
      <c r="BR111" s="8">
        <v>100</v>
      </c>
      <c r="BS111" s="8">
        <v>0</v>
      </c>
      <c r="BT111" s="8">
        <v>100</v>
      </c>
      <c r="BU111" s="9">
        <v>0</v>
      </c>
      <c r="BV111" s="8">
        <v>0</v>
      </c>
      <c r="BW111" s="8">
        <v>0</v>
      </c>
      <c r="BX111" s="8">
        <v>6260</v>
      </c>
      <c r="BY111" s="8">
        <v>0</v>
      </c>
      <c r="BZ111" s="8">
        <v>1401</v>
      </c>
      <c r="CA111" s="8">
        <v>220</v>
      </c>
      <c r="CB111" s="8">
        <v>90</v>
      </c>
      <c r="CC111" s="8">
        <v>0</v>
      </c>
      <c r="CD111" s="8">
        <v>0</v>
      </c>
      <c r="CE111" s="8">
        <v>0</v>
      </c>
      <c r="CF111" s="8">
        <v>0</v>
      </c>
      <c r="CG111" s="8">
        <v>4670</v>
      </c>
      <c r="CH111" s="8">
        <v>0</v>
      </c>
      <c r="CI111" s="8">
        <v>53600</v>
      </c>
      <c r="CJ111" s="8">
        <v>90</v>
      </c>
      <c r="CK111" s="8">
        <v>98</v>
      </c>
      <c r="CL111" s="9">
        <v>0</v>
      </c>
      <c r="CM111" s="9">
        <v>0</v>
      </c>
      <c r="CN111" s="9">
        <v>0</v>
      </c>
      <c r="CO111" s="9">
        <v>0</v>
      </c>
      <c r="CP111" s="9">
        <v>0</v>
      </c>
      <c r="CQ111" s="9">
        <v>0</v>
      </c>
      <c r="CR111" s="8">
        <v>4670</v>
      </c>
      <c r="CS111" s="9">
        <v>0</v>
      </c>
      <c r="CT111" s="9">
        <v>0</v>
      </c>
      <c r="CU111" s="9">
        <v>0</v>
      </c>
      <c r="CV111" s="9">
        <v>0</v>
      </c>
      <c r="CW111" s="8">
        <v>0</v>
      </c>
      <c r="CX111" s="8" t="b">
        <v>0</v>
      </c>
      <c r="CY111" s="22">
        <v>0</v>
      </c>
      <c r="CZ111" s="18">
        <f t="shared" si="6"/>
        <v>85386</v>
      </c>
      <c r="DA111" s="18">
        <f t="shared" si="7"/>
        <v>53600</v>
      </c>
      <c r="DB111" s="18">
        <v>0</v>
      </c>
      <c r="DC111" s="18">
        <f t="shared" si="8"/>
        <v>138986</v>
      </c>
      <c r="DD111" s="18">
        <f t="shared" si="9"/>
        <v>138986</v>
      </c>
      <c r="DE111" s="28">
        <f t="shared" si="10"/>
        <v>61.434964672700843</v>
      </c>
      <c r="DF111" s="18">
        <f t="shared" si="11"/>
        <v>304.12691466083152</v>
      </c>
    </row>
    <row r="112" spans="1:110" x14ac:dyDescent="0.3">
      <c r="A112" s="6">
        <v>2020</v>
      </c>
      <c r="B112" s="7" t="s">
        <v>301</v>
      </c>
      <c r="C112" s="7" t="s">
        <v>322</v>
      </c>
      <c r="D112" s="7" t="s">
        <v>323</v>
      </c>
      <c r="E112" s="8">
        <v>9912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11520</v>
      </c>
      <c r="O112" s="8">
        <v>0</v>
      </c>
      <c r="P112" s="8">
        <v>0</v>
      </c>
      <c r="Q112" s="8">
        <v>0</v>
      </c>
      <c r="R112" s="8">
        <v>358170</v>
      </c>
      <c r="S112" s="8">
        <v>377290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152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510890</v>
      </c>
      <c r="BA112" s="8">
        <v>0</v>
      </c>
      <c r="BB112" s="8">
        <v>1258000</v>
      </c>
      <c r="BC112" s="8">
        <v>12820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570</v>
      </c>
      <c r="BJ112" s="8">
        <v>12390</v>
      </c>
      <c r="BK112" s="8">
        <v>5320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1055</v>
      </c>
      <c r="BR112" s="8">
        <v>360</v>
      </c>
      <c r="BS112" s="8">
        <v>0</v>
      </c>
      <c r="BT112" s="8">
        <v>360</v>
      </c>
      <c r="BU112" s="9">
        <v>0</v>
      </c>
      <c r="BV112" s="8">
        <v>18220</v>
      </c>
      <c r="BW112" s="8">
        <v>24010</v>
      </c>
      <c r="BX112" s="8">
        <v>184545</v>
      </c>
      <c r="BY112" s="8">
        <v>0</v>
      </c>
      <c r="BZ112" s="8">
        <v>58610</v>
      </c>
      <c r="CA112" s="8">
        <v>119010</v>
      </c>
      <c r="CB112" s="8">
        <v>1020125</v>
      </c>
      <c r="CC112" s="8">
        <v>0</v>
      </c>
      <c r="CD112" s="8">
        <v>145190</v>
      </c>
      <c r="CE112" s="8">
        <v>0</v>
      </c>
      <c r="CF112" s="8">
        <v>0</v>
      </c>
      <c r="CG112" s="8">
        <v>241660</v>
      </c>
      <c r="CH112" s="8">
        <v>0</v>
      </c>
      <c r="CI112" s="8">
        <v>1020125</v>
      </c>
      <c r="CJ112" s="9">
        <v>0</v>
      </c>
      <c r="CK112" s="8">
        <v>22623</v>
      </c>
      <c r="CL112" s="9">
        <v>0</v>
      </c>
      <c r="CM112" s="9">
        <v>0</v>
      </c>
      <c r="CN112" s="9">
        <v>0</v>
      </c>
      <c r="CO112" s="8">
        <v>22230</v>
      </c>
      <c r="CP112" s="8">
        <v>122960</v>
      </c>
      <c r="CQ112" s="9">
        <v>0</v>
      </c>
      <c r="CR112" s="8">
        <v>241660</v>
      </c>
      <c r="CS112" s="9">
        <v>0</v>
      </c>
      <c r="CT112" s="9">
        <v>0</v>
      </c>
      <c r="CU112" s="9">
        <v>0</v>
      </c>
      <c r="CV112" s="9">
        <v>0</v>
      </c>
      <c r="CW112" s="8">
        <v>0</v>
      </c>
      <c r="CX112" s="8" t="b">
        <v>0</v>
      </c>
      <c r="CY112" s="22">
        <v>0</v>
      </c>
      <c r="CZ112" s="18">
        <f t="shared" si="6"/>
        <v>3317552</v>
      </c>
      <c r="DA112" s="18">
        <f t="shared" si="7"/>
        <v>1042355</v>
      </c>
      <c r="DB112" s="18">
        <v>0</v>
      </c>
      <c r="DC112" s="18">
        <f t="shared" si="8"/>
        <v>4359907</v>
      </c>
      <c r="DD112" s="18">
        <f t="shared" si="9"/>
        <v>4359907</v>
      </c>
      <c r="DE112" s="28">
        <f t="shared" si="10"/>
        <v>76.092265270795906</v>
      </c>
      <c r="DF112" s="18">
        <f t="shared" si="11"/>
        <v>439.8614810330912</v>
      </c>
    </row>
    <row r="113" spans="1:110" x14ac:dyDescent="0.3">
      <c r="A113" s="6">
        <v>2020</v>
      </c>
      <c r="B113" s="7" t="s">
        <v>301</v>
      </c>
      <c r="C113" s="7" t="s">
        <v>324</v>
      </c>
      <c r="D113" s="7" t="s">
        <v>325</v>
      </c>
      <c r="E113" s="8">
        <v>42167</v>
      </c>
      <c r="F113" s="8">
        <v>3620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1591920</v>
      </c>
      <c r="O113" s="8">
        <v>60</v>
      </c>
      <c r="P113" s="8">
        <v>0</v>
      </c>
      <c r="Q113" s="8">
        <v>0</v>
      </c>
      <c r="R113" s="8">
        <v>1711020</v>
      </c>
      <c r="S113" s="8">
        <v>1831730</v>
      </c>
      <c r="T113" s="8">
        <v>0</v>
      </c>
      <c r="U113" s="8">
        <v>175</v>
      </c>
      <c r="V113" s="8">
        <v>0</v>
      </c>
      <c r="W113" s="8">
        <v>5370</v>
      </c>
      <c r="X113" s="8">
        <v>190</v>
      </c>
      <c r="Y113" s="8">
        <v>0</v>
      </c>
      <c r="Z113" s="8">
        <v>0</v>
      </c>
      <c r="AA113" s="8">
        <v>0</v>
      </c>
      <c r="AB113" s="8">
        <v>0</v>
      </c>
      <c r="AC113" s="8">
        <v>2139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118</v>
      </c>
      <c r="AW113" s="8">
        <v>0</v>
      </c>
      <c r="AX113" s="8">
        <v>448900</v>
      </c>
      <c r="AY113" s="8">
        <v>0</v>
      </c>
      <c r="AZ113" s="8">
        <v>1527590</v>
      </c>
      <c r="BA113" s="8">
        <v>0</v>
      </c>
      <c r="BB113" s="8">
        <v>7770030</v>
      </c>
      <c r="BC113" s="8">
        <v>91830</v>
      </c>
      <c r="BD113" s="8">
        <v>0</v>
      </c>
      <c r="BE113" s="8">
        <v>840</v>
      </c>
      <c r="BF113" s="8">
        <v>233</v>
      </c>
      <c r="BG113" s="8">
        <v>0</v>
      </c>
      <c r="BH113" s="8">
        <v>315</v>
      </c>
      <c r="BI113" s="8">
        <v>1420</v>
      </c>
      <c r="BJ113" s="8">
        <v>52200</v>
      </c>
      <c r="BK113" s="8">
        <v>23844</v>
      </c>
      <c r="BL113" s="8">
        <v>2200</v>
      </c>
      <c r="BM113" s="8">
        <v>4000</v>
      </c>
      <c r="BN113" s="8">
        <v>15715</v>
      </c>
      <c r="BO113" s="8">
        <v>980</v>
      </c>
      <c r="BP113" s="8">
        <v>0</v>
      </c>
      <c r="BQ113" s="8">
        <v>3810</v>
      </c>
      <c r="BR113" s="8">
        <v>15717</v>
      </c>
      <c r="BS113" s="8">
        <v>0</v>
      </c>
      <c r="BT113" s="8">
        <v>15717</v>
      </c>
      <c r="BU113" s="9">
        <v>0</v>
      </c>
      <c r="BV113" s="8">
        <v>57280</v>
      </c>
      <c r="BW113" s="8">
        <v>134880</v>
      </c>
      <c r="BX113" s="8">
        <v>818170</v>
      </c>
      <c r="BY113" s="8">
        <v>0</v>
      </c>
      <c r="BZ113" s="8">
        <v>164290</v>
      </c>
      <c r="CA113" s="8">
        <v>664160</v>
      </c>
      <c r="CB113" s="8">
        <v>666350</v>
      </c>
      <c r="CC113" s="8">
        <v>0</v>
      </c>
      <c r="CD113" s="8">
        <v>475260</v>
      </c>
      <c r="CE113" s="8">
        <v>0</v>
      </c>
      <c r="CF113" s="8">
        <v>0</v>
      </c>
      <c r="CG113" s="8">
        <v>823820</v>
      </c>
      <c r="CH113" s="8">
        <v>0</v>
      </c>
      <c r="CI113" s="8">
        <v>6548030</v>
      </c>
      <c r="CJ113" s="8">
        <v>4600</v>
      </c>
      <c r="CK113" s="8">
        <v>212355</v>
      </c>
      <c r="CL113" s="9">
        <v>0</v>
      </c>
      <c r="CM113" s="8">
        <v>666350</v>
      </c>
      <c r="CN113" s="9">
        <v>0</v>
      </c>
      <c r="CO113" s="8">
        <v>76330</v>
      </c>
      <c r="CP113" s="8">
        <v>398930</v>
      </c>
      <c r="CQ113" s="9">
        <v>0</v>
      </c>
      <c r="CR113" s="8">
        <v>823820</v>
      </c>
      <c r="CS113" s="9">
        <v>0</v>
      </c>
      <c r="CT113" s="9">
        <v>0</v>
      </c>
      <c r="CU113" s="9">
        <v>0</v>
      </c>
      <c r="CV113" s="9">
        <v>0</v>
      </c>
      <c r="CW113" s="8">
        <v>0</v>
      </c>
      <c r="CX113" s="8" t="b">
        <v>0</v>
      </c>
      <c r="CY113" s="22">
        <v>0</v>
      </c>
      <c r="CZ113" s="18">
        <f t="shared" si="6"/>
        <v>18158198</v>
      </c>
      <c r="DA113" s="18">
        <f t="shared" si="7"/>
        <v>6624360</v>
      </c>
      <c r="DB113" s="18">
        <v>0</v>
      </c>
      <c r="DC113" s="18">
        <f t="shared" si="8"/>
        <v>24782558</v>
      </c>
      <c r="DD113" s="18">
        <f t="shared" si="9"/>
        <v>24782558</v>
      </c>
      <c r="DE113" s="28">
        <f t="shared" si="10"/>
        <v>73.270071636672867</v>
      </c>
      <c r="DF113" s="18">
        <f t="shared" si="11"/>
        <v>587.72400218180098</v>
      </c>
    </row>
    <row r="114" spans="1:110" x14ac:dyDescent="0.3">
      <c r="A114" s="6">
        <v>2020</v>
      </c>
      <c r="B114" s="7" t="s">
        <v>301</v>
      </c>
      <c r="C114" s="7" t="s">
        <v>326</v>
      </c>
      <c r="D114" s="7" t="s">
        <v>327</v>
      </c>
      <c r="E114" s="8">
        <v>1222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23520</v>
      </c>
      <c r="O114" s="8">
        <v>0</v>
      </c>
      <c r="P114" s="8">
        <v>0</v>
      </c>
      <c r="Q114" s="8">
        <v>0</v>
      </c>
      <c r="R114" s="8">
        <v>40170</v>
      </c>
      <c r="S114" s="8">
        <v>53470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37560</v>
      </c>
      <c r="BA114" s="8">
        <v>0</v>
      </c>
      <c r="BB114" s="8">
        <v>151080</v>
      </c>
      <c r="BC114" s="8">
        <v>3710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1630</v>
      </c>
      <c r="BL114" s="8">
        <v>0</v>
      </c>
      <c r="BM114" s="8">
        <v>0</v>
      </c>
      <c r="BN114" s="8">
        <v>0</v>
      </c>
      <c r="BO114" s="8">
        <v>0</v>
      </c>
      <c r="BP114" s="8">
        <v>0</v>
      </c>
      <c r="BQ114" s="8">
        <v>70</v>
      </c>
      <c r="BR114" s="8">
        <v>120</v>
      </c>
      <c r="BS114" s="8">
        <v>0</v>
      </c>
      <c r="BT114" s="8">
        <v>120</v>
      </c>
      <c r="BU114" s="9">
        <v>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>
        <v>17310</v>
      </c>
      <c r="CB114" s="8">
        <v>119340</v>
      </c>
      <c r="CC114" s="8">
        <v>0</v>
      </c>
      <c r="CD114" s="8">
        <v>0</v>
      </c>
      <c r="CE114" s="8">
        <v>0</v>
      </c>
      <c r="CF114" s="8">
        <v>0</v>
      </c>
      <c r="CG114" s="8">
        <v>28270</v>
      </c>
      <c r="CH114" s="8">
        <v>0</v>
      </c>
      <c r="CI114" s="8">
        <v>119340</v>
      </c>
      <c r="CJ114" s="9">
        <v>0</v>
      </c>
      <c r="CK114" s="8">
        <v>1855</v>
      </c>
      <c r="CL114" s="9">
        <v>0</v>
      </c>
      <c r="CM114" s="9">
        <v>0</v>
      </c>
      <c r="CN114" s="9">
        <v>0</v>
      </c>
      <c r="CO114" s="9">
        <v>0</v>
      </c>
      <c r="CP114" s="9">
        <v>0</v>
      </c>
      <c r="CQ114" s="9">
        <v>0</v>
      </c>
      <c r="CR114" s="8">
        <v>28270</v>
      </c>
      <c r="CS114" s="9">
        <v>0</v>
      </c>
      <c r="CT114" s="9">
        <v>0</v>
      </c>
      <c r="CU114" s="9">
        <v>0</v>
      </c>
      <c r="CV114" s="9">
        <v>0</v>
      </c>
      <c r="CW114" s="8">
        <v>0</v>
      </c>
      <c r="CX114" s="8" t="b">
        <v>0</v>
      </c>
      <c r="CY114" s="22">
        <v>0</v>
      </c>
      <c r="CZ114" s="18">
        <f t="shared" si="6"/>
        <v>356910</v>
      </c>
      <c r="DA114" s="18">
        <f t="shared" si="7"/>
        <v>119340</v>
      </c>
      <c r="DB114" s="18">
        <v>0</v>
      </c>
      <c r="DC114" s="18">
        <f t="shared" si="8"/>
        <v>476250</v>
      </c>
      <c r="DD114" s="18">
        <f t="shared" si="9"/>
        <v>476250</v>
      </c>
      <c r="DE114" s="28">
        <f t="shared" si="10"/>
        <v>74.941732283464574</v>
      </c>
      <c r="DF114" s="18">
        <f t="shared" si="11"/>
        <v>389.72995090016366</v>
      </c>
    </row>
    <row r="115" spans="1:110" x14ac:dyDescent="0.3">
      <c r="A115" s="6">
        <v>2020</v>
      </c>
      <c r="B115" s="7" t="s">
        <v>301</v>
      </c>
      <c r="C115" s="7" t="s">
        <v>328</v>
      </c>
      <c r="D115" s="7" t="s">
        <v>329</v>
      </c>
      <c r="E115" s="8">
        <v>15196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608260</v>
      </c>
      <c r="O115" s="8">
        <v>0</v>
      </c>
      <c r="P115" s="8">
        <v>0</v>
      </c>
      <c r="Q115" s="8">
        <v>0</v>
      </c>
      <c r="R115" s="8">
        <v>601390</v>
      </c>
      <c r="S115" s="8">
        <v>494880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420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  <c r="AY115" s="8">
        <v>0</v>
      </c>
      <c r="AZ115" s="8">
        <v>553730</v>
      </c>
      <c r="BA115" s="8">
        <v>0</v>
      </c>
      <c r="BB115" s="8">
        <v>1935770</v>
      </c>
      <c r="BC115" s="8">
        <v>26400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1130</v>
      </c>
      <c r="BJ115" s="8">
        <v>12780</v>
      </c>
      <c r="BK115" s="8">
        <v>10460</v>
      </c>
      <c r="BL115" s="8">
        <v>0</v>
      </c>
      <c r="BM115" s="8">
        <v>0</v>
      </c>
      <c r="BN115" s="8">
        <v>0</v>
      </c>
      <c r="BO115" s="8">
        <v>0</v>
      </c>
      <c r="BP115" s="8">
        <v>0</v>
      </c>
      <c r="BQ115" s="8">
        <v>1100</v>
      </c>
      <c r="BR115" s="8">
        <v>11900</v>
      </c>
      <c r="BS115" s="8">
        <v>0</v>
      </c>
      <c r="BT115" s="8">
        <v>11900</v>
      </c>
      <c r="BU115" s="9">
        <v>0</v>
      </c>
      <c r="BV115" s="8">
        <v>5000</v>
      </c>
      <c r="BW115" s="8">
        <v>30680</v>
      </c>
      <c r="BX115" s="8">
        <v>293310</v>
      </c>
      <c r="BY115" s="8">
        <v>0</v>
      </c>
      <c r="BZ115" s="8">
        <v>10290</v>
      </c>
      <c r="CA115" s="8">
        <v>402320</v>
      </c>
      <c r="CB115" s="8">
        <v>1803730</v>
      </c>
      <c r="CC115" s="8">
        <v>0</v>
      </c>
      <c r="CD115" s="8">
        <v>363450</v>
      </c>
      <c r="CE115" s="8">
        <v>0</v>
      </c>
      <c r="CF115" s="8">
        <v>0</v>
      </c>
      <c r="CG115" s="8">
        <v>407790</v>
      </c>
      <c r="CH115" s="8">
        <v>0</v>
      </c>
      <c r="CI115" s="8">
        <v>1803730</v>
      </c>
      <c r="CJ115" s="9">
        <v>0</v>
      </c>
      <c r="CK115" s="8">
        <v>33218</v>
      </c>
      <c r="CL115" s="9">
        <v>0</v>
      </c>
      <c r="CM115" s="9">
        <v>0</v>
      </c>
      <c r="CN115" s="9">
        <v>0</v>
      </c>
      <c r="CO115" s="8">
        <v>41660</v>
      </c>
      <c r="CP115" s="8">
        <v>321790</v>
      </c>
      <c r="CQ115" s="9">
        <v>0</v>
      </c>
      <c r="CR115" s="8">
        <v>407790</v>
      </c>
      <c r="CS115" s="9">
        <v>0</v>
      </c>
      <c r="CT115" s="9">
        <v>0</v>
      </c>
      <c r="CU115" s="9">
        <v>0</v>
      </c>
      <c r="CV115" s="9">
        <v>0</v>
      </c>
      <c r="CW115" s="8">
        <v>0</v>
      </c>
      <c r="CX115" s="8" t="b">
        <v>0</v>
      </c>
      <c r="CY115" s="22">
        <v>0</v>
      </c>
      <c r="CZ115" s="18">
        <f t="shared" si="6"/>
        <v>5729400</v>
      </c>
      <c r="DA115" s="18">
        <f t="shared" si="7"/>
        <v>1845390</v>
      </c>
      <c r="DB115" s="18">
        <v>0</v>
      </c>
      <c r="DC115" s="18">
        <f t="shared" si="8"/>
        <v>7574790</v>
      </c>
      <c r="DD115" s="18">
        <f t="shared" si="9"/>
        <v>7574790</v>
      </c>
      <c r="DE115" s="28">
        <f t="shared" si="10"/>
        <v>75.637740452210551</v>
      </c>
      <c r="DF115" s="18">
        <f t="shared" si="11"/>
        <v>498.4726243748355</v>
      </c>
    </row>
    <row r="116" spans="1:110" x14ac:dyDescent="0.3">
      <c r="A116" s="6">
        <v>2020</v>
      </c>
      <c r="B116" s="7" t="s">
        <v>301</v>
      </c>
      <c r="C116" s="7" t="s">
        <v>330</v>
      </c>
      <c r="D116" s="7" t="s">
        <v>331</v>
      </c>
      <c r="E116" s="8">
        <v>1934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9840</v>
      </c>
      <c r="O116" s="8">
        <v>0</v>
      </c>
      <c r="P116" s="8">
        <v>0</v>
      </c>
      <c r="Q116" s="8">
        <v>0</v>
      </c>
      <c r="R116" s="8">
        <v>51310</v>
      </c>
      <c r="S116" s="8">
        <v>70340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48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75792</v>
      </c>
      <c r="BA116" s="8">
        <v>0</v>
      </c>
      <c r="BB116" s="8">
        <v>234000</v>
      </c>
      <c r="BC116" s="8">
        <v>2550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1060</v>
      </c>
      <c r="BK116" s="8">
        <v>690</v>
      </c>
      <c r="BL116" s="8">
        <v>0</v>
      </c>
      <c r="BM116" s="8">
        <v>0</v>
      </c>
      <c r="BN116" s="8">
        <v>0</v>
      </c>
      <c r="BO116" s="8">
        <v>0</v>
      </c>
      <c r="BP116" s="8">
        <v>0</v>
      </c>
      <c r="BQ116" s="8">
        <v>200</v>
      </c>
      <c r="BR116" s="8">
        <v>1000</v>
      </c>
      <c r="BS116" s="8">
        <v>0</v>
      </c>
      <c r="BT116" s="8">
        <v>1000</v>
      </c>
      <c r="BU116" s="9">
        <v>0</v>
      </c>
      <c r="BV116" s="8">
        <v>1740</v>
      </c>
      <c r="BW116" s="8">
        <v>0</v>
      </c>
      <c r="BX116" s="8">
        <v>64360</v>
      </c>
      <c r="BY116" s="8">
        <v>0</v>
      </c>
      <c r="BZ116" s="8">
        <v>29930</v>
      </c>
      <c r="CA116" s="8">
        <v>131230</v>
      </c>
      <c r="CB116" s="8">
        <v>14282</v>
      </c>
      <c r="CC116" s="8">
        <v>0</v>
      </c>
      <c r="CD116" s="8">
        <v>22530</v>
      </c>
      <c r="CE116" s="8">
        <v>0</v>
      </c>
      <c r="CF116" s="8">
        <v>0</v>
      </c>
      <c r="CG116" s="8">
        <v>86300</v>
      </c>
      <c r="CH116" s="8">
        <v>0</v>
      </c>
      <c r="CI116" s="8">
        <v>208730</v>
      </c>
      <c r="CJ116" s="9">
        <v>0</v>
      </c>
      <c r="CK116" s="8">
        <v>14282</v>
      </c>
      <c r="CL116" s="9">
        <v>0</v>
      </c>
      <c r="CM116" s="9">
        <v>0</v>
      </c>
      <c r="CN116" s="9">
        <v>0</v>
      </c>
      <c r="CO116" s="8">
        <v>6210</v>
      </c>
      <c r="CP116" s="8">
        <v>16320</v>
      </c>
      <c r="CQ116" s="9">
        <v>0</v>
      </c>
      <c r="CR116" s="8">
        <v>86300</v>
      </c>
      <c r="CS116" s="9">
        <v>0</v>
      </c>
      <c r="CT116" s="9">
        <v>0</v>
      </c>
      <c r="CU116" s="9">
        <v>0</v>
      </c>
      <c r="CV116" s="9">
        <v>0</v>
      </c>
      <c r="CW116" s="8">
        <v>0</v>
      </c>
      <c r="CX116" s="8" t="b">
        <v>0</v>
      </c>
      <c r="CY116" s="22">
        <v>0</v>
      </c>
      <c r="CZ116" s="18">
        <f t="shared" si="6"/>
        <v>776710</v>
      </c>
      <c r="DA116" s="18">
        <f t="shared" si="7"/>
        <v>214940</v>
      </c>
      <c r="DB116" s="18">
        <v>0</v>
      </c>
      <c r="DC116" s="18">
        <f t="shared" si="8"/>
        <v>991650</v>
      </c>
      <c r="DD116" s="18">
        <f t="shared" si="9"/>
        <v>991650</v>
      </c>
      <c r="DE116" s="28">
        <f t="shared" si="10"/>
        <v>78.325013865779255</v>
      </c>
      <c r="DF116" s="18">
        <f t="shared" si="11"/>
        <v>512.74560496380559</v>
      </c>
    </row>
    <row r="117" spans="1:110" x14ac:dyDescent="0.3">
      <c r="A117" s="6">
        <v>2020</v>
      </c>
      <c r="B117" s="7" t="s">
        <v>301</v>
      </c>
      <c r="C117" s="7" t="s">
        <v>332</v>
      </c>
      <c r="D117" s="7" t="s">
        <v>333</v>
      </c>
      <c r="E117" s="8">
        <v>646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6720</v>
      </c>
      <c r="P117" s="8">
        <v>0</v>
      </c>
      <c r="Q117" s="8">
        <v>0</v>
      </c>
      <c r="R117" s="8">
        <v>0</v>
      </c>
      <c r="S117" s="8">
        <v>35480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14120</v>
      </c>
      <c r="BA117" s="8">
        <v>0</v>
      </c>
      <c r="BB117" s="8">
        <v>44430</v>
      </c>
      <c r="BC117" s="8">
        <v>0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I117" s="8">
        <v>0</v>
      </c>
      <c r="BJ117" s="8">
        <v>1740</v>
      </c>
      <c r="BK117" s="8">
        <v>380</v>
      </c>
      <c r="BL117" s="8">
        <v>0</v>
      </c>
      <c r="BM117" s="8">
        <v>0</v>
      </c>
      <c r="BN117" s="8">
        <v>0</v>
      </c>
      <c r="BO117" s="8">
        <v>0</v>
      </c>
      <c r="BP117" s="8">
        <v>0</v>
      </c>
      <c r="BQ117" s="8">
        <v>65</v>
      </c>
      <c r="BR117" s="8">
        <v>526</v>
      </c>
      <c r="BS117" s="8">
        <v>0</v>
      </c>
      <c r="BT117" s="8">
        <v>526</v>
      </c>
      <c r="BU117" s="9">
        <v>0</v>
      </c>
      <c r="BV117" s="8">
        <v>3440</v>
      </c>
      <c r="BW117" s="8">
        <v>1750</v>
      </c>
      <c r="BX117" s="8">
        <v>40320</v>
      </c>
      <c r="BY117" s="8">
        <v>0</v>
      </c>
      <c r="BZ117" s="8">
        <v>15841</v>
      </c>
      <c r="CA117" s="8">
        <v>0</v>
      </c>
      <c r="CB117" s="8">
        <v>207</v>
      </c>
      <c r="CC117" s="8">
        <v>0</v>
      </c>
      <c r="CD117" s="8">
        <v>0</v>
      </c>
      <c r="CE117" s="8">
        <v>0</v>
      </c>
      <c r="CF117" s="8">
        <v>0</v>
      </c>
      <c r="CG117" s="8">
        <v>52790</v>
      </c>
      <c r="CH117" s="8">
        <v>2596480</v>
      </c>
      <c r="CI117" s="8">
        <v>218920</v>
      </c>
      <c r="CJ117" s="9">
        <v>0</v>
      </c>
      <c r="CK117" s="8">
        <v>207</v>
      </c>
      <c r="CL117" s="9">
        <v>0</v>
      </c>
      <c r="CM117" s="9">
        <v>0</v>
      </c>
      <c r="CN117" s="9">
        <v>0</v>
      </c>
      <c r="CO117" s="9">
        <v>0</v>
      </c>
      <c r="CP117" s="9">
        <v>0</v>
      </c>
      <c r="CQ117" s="9">
        <v>0</v>
      </c>
      <c r="CR117" s="8">
        <v>52790</v>
      </c>
      <c r="CS117" s="9">
        <v>0</v>
      </c>
      <c r="CT117" s="9">
        <v>0</v>
      </c>
      <c r="CU117" s="9">
        <v>0</v>
      </c>
      <c r="CV117" s="8">
        <v>2596480</v>
      </c>
      <c r="CW117" s="8">
        <v>0</v>
      </c>
      <c r="CX117" s="8" t="b">
        <v>0</v>
      </c>
      <c r="CY117" s="22">
        <v>0</v>
      </c>
      <c r="CZ117" s="18">
        <f t="shared" si="6"/>
        <v>217602</v>
      </c>
      <c r="DA117" s="18">
        <f t="shared" si="7"/>
        <v>218920</v>
      </c>
      <c r="DB117" s="18">
        <v>0</v>
      </c>
      <c r="DC117" s="18">
        <f t="shared" si="8"/>
        <v>436522</v>
      </c>
      <c r="DD117" s="18">
        <f t="shared" si="9"/>
        <v>436522</v>
      </c>
      <c r="DE117" s="28">
        <f t="shared" si="10"/>
        <v>49.849033954760586</v>
      </c>
      <c r="DF117" s="18">
        <f t="shared" si="11"/>
        <v>675.73065015479881</v>
      </c>
    </row>
    <row r="118" spans="1:110" x14ac:dyDescent="0.3">
      <c r="A118" s="6">
        <v>2020</v>
      </c>
      <c r="B118" s="7" t="s">
        <v>301</v>
      </c>
      <c r="C118" s="7" t="s">
        <v>334</v>
      </c>
      <c r="D118" s="7" t="s">
        <v>335</v>
      </c>
      <c r="E118" s="8">
        <v>1311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45340</v>
      </c>
      <c r="S118" s="8">
        <v>60330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232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67620</v>
      </c>
      <c r="BA118" s="8">
        <v>0</v>
      </c>
      <c r="BB118" s="8">
        <v>121080</v>
      </c>
      <c r="BC118" s="8">
        <v>2630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870</v>
      </c>
      <c r="BK118" s="8">
        <v>1020</v>
      </c>
      <c r="BL118" s="8">
        <v>0</v>
      </c>
      <c r="BM118" s="8">
        <v>1494</v>
      </c>
      <c r="BN118" s="8">
        <v>928</v>
      </c>
      <c r="BO118" s="8">
        <v>0</v>
      </c>
      <c r="BP118" s="8">
        <v>0</v>
      </c>
      <c r="BQ118" s="8">
        <v>120</v>
      </c>
      <c r="BR118" s="8">
        <v>680</v>
      </c>
      <c r="BS118" s="8">
        <v>0</v>
      </c>
      <c r="BT118" s="8">
        <v>680</v>
      </c>
      <c r="BU118" s="9">
        <v>0</v>
      </c>
      <c r="BV118" s="8">
        <v>2225</v>
      </c>
      <c r="BW118" s="8">
        <v>710</v>
      </c>
      <c r="BX118" s="8">
        <v>29890</v>
      </c>
      <c r="BY118" s="8">
        <v>0</v>
      </c>
      <c r="BZ118" s="8">
        <v>10538</v>
      </c>
      <c r="CA118" s="8">
        <v>6000</v>
      </c>
      <c r="CB118" s="8">
        <v>813</v>
      </c>
      <c r="CC118" s="8">
        <v>0</v>
      </c>
      <c r="CD118" s="8">
        <v>3680</v>
      </c>
      <c r="CE118" s="8">
        <v>0</v>
      </c>
      <c r="CF118" s="8">
        <v>0</v>
      </c>
      <c r="CG118" s="8">
        <v>32199</v>
      </c>
      <c r="CH118" s="8">
        <v>0</v>
      </c>
      <c r="CI118" s="8">
        <v>156470</v>
      </c>
      <c r="CJ118" s="9">
        <v>0</v>
      </c>
      <c r="CK118" s="8">
        <v>813</v>
      </c>
      <c r="CL118" s="9">
        <v>0</v>
      </c>
      <c r="CM118" s="9">
        <v>0</v>
      </c>
      <c r="CN118" s="9">
        <v>0</v>
      </c>
      <c r="CO118" s="9">
        <v>0</v>
      </c>
      <c r="CP118" s="8">
        <v>3680</v>
      </c>
      <c r="CQ118" s="9">
        <v>0</v>
      </c>
      <c r="CR118" s="8">
        <v>32199</v>
      </c>
      <c r="CS118" s="9">
        <v>0</v>
      </c>
      <c r="CT118" s="9">
        <v>0</v>
      </c>
      <c r="CU118" s="9">
        <v>0</v>
      </c>
      <c r="CV118" s="9">
        <v>0</v>
      </c>
      <c r="CW118" s="8">
        <v>0</v>
      </c>
      <c r="CX118" s="8" t="b">
        <v>0</v>
      </c>
      <c r="CY118" s="22">
        <v>0</v>
      </c>
      <c r="CZ118" s="18">
        <f t="shared" si="6"/>
        <v>387586</v>
      </c>
      <c r="DA118" s="18">
        <f t="shared" si="7"/>
        <v>156470</v>
      </c>
      <c r="DB118" s="18">
        <v>0</v>
      </c>
      <c r="DC118" s="18">
        <f t="shared" si="8"/>
        <v>544056</v>
      </c>
      <c r="DD118" s="18">
        <f t="shared" si="9"/>
        <v>544056</v>
      </c>
      <c r="DE118" s="28">
        <f t="shared" si="10"/>
        <v>71.240092931609979</v>
      </c>
      <c r="DF118" s="18">
        <f t="shared" si="11"/>
        <v>414.99313501144167</v>
      </c>
    </row>
    <row r="119" spans="1:110" x14ac:dyDescent="0.3">
      <c r="A119" s="6">
        <v>2020</v>
      </c>
      <c r="B119" s="7" t="s">
        <v>301</v>
      </c>
      <c r="C119" s="7" t="s">
        <v>336</v>
      </c>
      <c r="D119" s="7" t="s">
        <v>337</v>
      </c>
      <c r="E119" s="8">
        <v>585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7700</v>
      </c>
      <c r="O119" s="8">
        <v>0</v>
      </c>
      <c r="P119" s="8">
        <v>0</v>
      </c>
      <c r="Q119" s="8">
        <v>0</v>
      </c>
      <c r="R119" s="8">
        <v>21770</v>
      </c>
      <c r="S119" s="8">
        <v>20470</v>
      </c>
      <c r="T119" s="8">
        <v>0</v>
      </c>
      <c r="U119" s="8">
        <v>0</v>
      </c>
      <c r="V119" s="8">
        <v>682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31772</v>
      </c>
      <c r="BA119" s="8">
        <v>0</v>
      </c>
      <c r="BB119" s="8">
        <v>83620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380</v>
      </c>
      <c r="BK119" s="8">
        <v>140</v>
      </c>
      <c r="BL119" s="8">
        <v>0</v>
      </c>
      <c r="BM119" s="8">
        <v>320</v>
      </c>
      <c r="BN119" s="8">
        <v>0</v>
      </c>
      <c r="BO119" s="8">
        <v>0</v>
      </c>
      <c r="BP119" s="8">
        <v>0</v>
      </c>
      <c r="BQ119" s="8">
        <v>180</v>
      </c>
      <c r="BR119" s="8">
        <v>85</v>
      </c>
      <c r="BS119" s="8">
        <v>0</v>
      </c>
      <c r="BT119" s="8">
        <v>85</v>
      </c>
      <c r="BU119" s="9">
        <v>0</v>
      </c>
      <c r="BV119" s="8">
        <v>760</v>
      </c>
      <c r="BW119" s="8">
        <v>0</v>
      </c>
      <c r="BX119" s="8">
        <v>6110</v>
      </c>
      <c r="BY119" s="8">
        <v>0</v>
      </c>
      <c r="BZ119" s="8">
        <v>5848</v>
      </c>
      <c r="CA119" s="8">
        <v>980</v>
      </c>
      <c r="CB119" s="8">
        <v>12395</v>
      </c>
      <c r="CC119" s="8">
        <v>0</v>
      </c>
      <c r="CD119" s="8">
        <v>0</v>
      </c>
      <c r="CE119" s="8">
        <v>0</v>
      </c>
      <c r="CF119" s="8">
        <v>0</v>
      </c>
      <c r="CG119" s="8">
        <v>7840</v>
      </c>
      <c r="CH119" s="8">
        <v>0</v>
      </c>
      <c r="CI119" s="8">
        <v>78768</v>
      </c>
      <c r="CJ119" s="9">
        <v>0</v>
      </c>
      <c r="CK119" s="8">
        <v>12395</v>
      </c>
      <c r="CL119" s="9">
        <v>0</v>
      </c>
      <c r="CM119" s="9">
        <v>0</v>
      </c>
      <c r="CN119" s="9">
        <v>0</v>
      </c>
      <c r="CO119" s="9">
        <v>0</v>
      </c>
      <c r="CP119" s="9">
        <v>0</v>
      </c>
      <c r="CQ119" s="9">
        <v>0</v>
      </c>
      <c r="CR119" s="8">
        <v>7840</v>
      </c>
      <c r="CS119" s="9">
        <v>0</v>
      </c>
      <c r="CT119" s="9">
        <v>0</v>
      </c>
      <c r="CU119" s="9">
        <v>0</v>
      </c>
      <c r="CV119" s="9">
        <v>0</v>
      </c>
      <c r="CW119" s="8">
        <v>0</v>
      </c>
      <c r="CX119" s="8" t="b">
        <v>0</v>
      </c>
      <c r="CY119" s="22">
        <v>0</v>
      </c>
      <c r="CZ119" s="18">
        <f t="shared" si="6"/>
        <v>188657</v>
      </c>
      <c r="DA119" s="18">
        <f t="shared" si="7"/>
        <v>78768</v>
      </c>
      <c r="DB119" s="18">
        <v>0</v>
      </c>
      <c r="DC119" s="18">
        <f t="shared" si="8"/>
        <v>267425</v>
      </c>
      <c r="DD119" s="18">
        <f t="shared" si="9"/>
        <v>267425</v>
      </c>
      <c r="DE119" s="28">
        <f t="shared" si="10"/>
        <v>70.545760493596333</v>
      </c>
      <c r="DF119" s="18">
        <f t="shared" si="11"/>
        <v>457.13675213675214</v>
      </c>
    </row>
    <row r="120" spans="1:110" x14ac:dyDescent="0.3">
      <c r="A120" s="6">
        <v>2020</v>
      </c>
      <c r="B120" s="7" t="s">
        <v>301</v>
      </c>
      <c r="C120" s="7" t="s">
        <v>338</v>
      </c>
      <c r="D120" s="7" t="s">
        <v>339</v>
      </c>
      <c r="E120" s="8">
        <v>750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2430</v>
      </c>
      <c r="O120" s="8">
        <v>0</v>
      </c>
      <c r="P120" s="8">
        <v>0</v>
      </c>
      <c r="Q120" s="8">
        <v>0</v>
      </c>
      <c r="R120" s="8">
        <v>23600</v>
      </c>
      <c r="S120" s="8">
        <v>28940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38070</v>
      </c>
      <c r="BA120" s="8">
        <v>0</v>
      </c>
      <c r="BB120" s="8">
        <v>127890</v>
      </c>
      <c r="BC120" s="8">
        <v>1580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430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90</v>
      </c>
      <c r="BR120" s="8">
        <v>80</v>
      </c>
      <c r="BS120" s="8">
        <v>0</v>
      </c>
      <c r="BT120" s="8">
        <v>80</v>
      </c>
      <c r="BU120" s="9">
        <v>0</v>
      </c>
      <c r="BV120" s="8">
        <v>0</v>
      </c>
      <c r="BW120" s="8">
        <v>0</v>
      </c>
      <c r="BX120" s="8">
        <v>600</v>
      </c>
      <c r="BY120" s="8">
        <v>0</v>
      </c>
      <c r="BZ120" s="8">
        <v>0</v>
      </c>
      <c r="CA120" s="8">
        <v>0</v>
      </c>
      <c r="CB120" s="8">
        <v>78680</v>
      </c>
      <c r="CC120" s="8">
        <v>0</v>
      </c>
      <c r="CD120" s="8">
        <v>0</v>
      </c>
      <c r="CE120" s="8">
        <v>0</v>
      </c>
      <c r="CF120" s="8">
        <v>0</v>
      </c>
      <c r="CG120" s="8">
        <v>19820</v>
      </c>
      <c r="CH120" s="8">
        <v>0</v>
      </c>
      <c r="CI120" s="8">
        <v>78680</v>
      </c>
      <c r="CJ120" s="9">
        <v>0</v>
      </c>
      <c r="CK120" s="8">
        <v>7693</v>
      </c>
      <c r="CL120" s="9">
        <v>0</v>
      </c>
      <c r="CM120" s="9">
        <v>0</v>
      </c>
      <c r="CN120" s="9">
        <v>0</v>
      </c>
      <c r="CO120" s="9">
        <v>0</v>
      </c>
      <c r="CP120" s="9">
        <v>0</v>
      </c>
      <c r="CQ120" s="9">
        <v>0</v>
      </c>
      <c r="CR120" s="8">
        <v>19820</v>
      </c>
      <c r="CS120" s="9">
        <v>0</v>
      </c>
      <c r="CT120" s="9">
        <v>0</v>
      </c>
      <c r="CU120" s="9">
        <v>0</v>
      </c>
      <c r="CV120" s="9">
        <v>0</v>
      </c>
      <c r="CW120" s="8">
        <v>0</v>
      </c>
      <c r="CX120" s="8" t="b">
        <v>0</v>
      </c>
      <c r="CY120" s="22">
        <v>0</v>
      </c>
      <c r="CZ120" s="18">
        <f t="shared" si="6"/>
        <v>243530</v>
      </c>
      <c r="DA120" s="18">
        <f t="shared" si="7"/>
        <v>78680</v>
      </c>
      <c r="DB120" s="18">
        <v>0</v>
      </c>
      <c r="DC120" s="18">
        <f t="shared" si="8"/>
        <v>322210</v>
      </c>
      <c r="DD120" s="18">
        <f t="shared" si="9"/>
        <v>322210</v>
      </c>
      <c r="DE120" s="28">
        <f t="shared" si="10"/>
        <v>75.58114273300022</v>
      </c>
      <c r="DF120" s="18">
        <f t="shared" si="11"/>
        <v>429.61333333333334</v>
      </c>
    </row>
    <row r="121" spans="1:110" x14ac:dyDescent="0.3">
      <c r="A121" s="6">
        <v>2020</v>
      </c>
      <c r="B121" s="7" t="s">
        <v>301</v>
      </c>
      <c r="C121" s="7" t="s">
        <v>340</v>
      </c>
      <c r="D121" s="7" t="s">
        <v>341</v>
      </c>
      <c r="E121" s="8">
        <v>2277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47910</v>
      </c>
      <c r="O121" s="8">
        <v>0</v>
      </c>
      <c r="P121" s="8">
        <v>0</v>
      </c>
      <c r="Q121" s="8">
        <v>0</v>
      </c>
      <c r="R121" s="8">
        <v>60290</v>
      </c>
      <c r="S121" s="8">
        <v>80970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91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v>0</v>
      </c>
      <c r="AV121" s="8">
        <v>0</v>
      </c>
      <c r="AW121" s="8">
        <v>0</v>
      </c>
      <c r="AX121" s="8">
        <v>0</v>
      </c>
      <c r="AY121" s="8">
        <v>0</v>
      </c>
      <c r="AZ121" s="8">
        <v>62080</v>
      </c>
      <c r="BA121" s="8">
        <v>0</v>
      </c>
      <c r="BB121" s="8">
        <v>265510</v>
      </c>
      <c r="BC121" s="8">
        <v>3710</v>
      </c>
      <c r="BD121" s="8">
        <v>0</v>
      </c>
      <c r="BE121" s="8">
        <v>0</v>
      </c>
      <c r="BF121" s="8">
        <v>0</v>
      </c>
      <c r="BG121" s="8">
        <v>0</v>
      </c>
      <c r="BH121" s="8">
        <v>0</v>
      </c>
      <c r="BI121" s="8">
        <v>200</v>
      </c>
      <c r="BJ121" s="8">
        <v>5240</v>
      </c>
      <c r="BK121" s="8">
        <v>880</v>
      </c>
      <c r="BL121" s="8">
        <v>0</v>
      </c>
      <c r="BM121" s="8">
        <v>0</v>
      </c>
      <c r="BN121" s="8">
        <v>0</v>
      </c>
      <c r="BO121" s="8">
        <v>0</v>
      </c>
      <c r="BP121" s="8">
        <v>0</v>
      </c>
      <c r="BQ121" s="8">
        <v>170</v>
      </c>
      <c r="BR121" s="8">
        <v>1873</v>
      </c>
      <c r="BS121" s="8">
        <v>0</v>
      </c>
      <c r="BT121" s="8">
        <v>1873</v>
      </c>
      <c r="BU121" s="9">
        <v>0</v>
      </c>
      <c r="BV121" s="8">
        <v>4240</v>
      </c>
      <c r="BW121" s="8">
        <v>8090</v>
      </c>
      <c r="BX121" s="8">
        <v>24650</v>
      </c>
      <c r="BY121" s="8">
        <v>0</v>
      </c>
      <c r="BZ121" s="8">
        <v>15536</v>
      </c>
      <c r="CA121" s="8">
        <v>124750</v>
      </c>
      <c r="CB121" s="8">
        <v>9580</v>
      </c>
      <c r="CC121" s="8">
        <v>0</v>
      </c>
      <c r="CD121" s="8">
        <v>0</v>
      </c>
      <c r="CE121" s="8">
        <v>0</v>
      </c>
      <c r="CF121" s="8">
        <v>0</v>
      </c>
      <c r="CG121" s="8">
        <v>46560</v>
      </c>
      <c r="CH121" s="8">
        <v>0</v>
      </c>
      <c r="CI121" s="8">
        <v>259160</v>
      </c>
      <c r="CJ121" s="9">
        <v>0</v>
      </c>
      <c r="CK121" s="8">
        <v>9580</v>
      </c>
      <c r="CL121" s="9">
        <v>0</v>
      </c>
      <c r="CM121" s="9">
        <v>0</v>
      </c>
      <c r="CN121" s="9">
        <v>0</v>
      </c>
      <c r="CO121" s="9">
        <v>0</v>
      </c>
      <c r="CP121" s="9">
        <v>0</v>
      </c>
      <c r="CQ121" s="9">
        <v>0</v>
      </c>
      <c r="CR121" s="8">
        <v>46560</v>
      </c>
      <c r="CS121" s="9">
        <v>0</v>
      </c>
      <c r="CT121" s="9">
        <v>0</v>
      </c>
      <c r="CU121" s="9">
        <v>0</v>
      </c>
      <c r="CV121" s="9">
        <v>0</v>
      </c>
      <c r="CW121" s="8">
        <v>0</v>
      </c>
      <c r="CX121" s="8" t="b">
        <v>0</v>
      </c>
      <c r="CY121" s="22">
        <v>0</v>
      </c>
      <c r="CZ121" s="18">
        <f t="shared" si="6"/>
        <v>752750</v>
      </c>
      <c r="DA121" s="18">
        <f t="shared" si="7"/>
        <v>259160</v>
      </c>
      <c r="DB121" s="18">
        <v>0</v>
      </c>
      <c r="DC121" s="18">
        <f t="shared" si="8"/>
        <v>1011910</v>
      </c>
      <c r="DD121" s="18">
        <f t="shared" si="9"/>
        <v>1011910</v>
      </c>
      <c r="DE121" s="28">
        <f t="shared" si="10"/>
        <v>74.389026692097133</v>
      </c>
      <c r="DF121" s="18">
        <f t="shared" si="11"/>
        <v>444.40491875274483</v>
      </c>
    </row>
    <row r="122" spans="1:110" x14ac:dyDescent="0.3">
      <c r="A122" s="6">
        <v>2020</v>
      </c>
      <c r="B122" s="7" t="s">
        <v>301</v>
      </c>
      <c r="C122" s="7" t="s">
        <v>342</v>
      </c>
      <c r="D122" s="7" t="s">
        <v>343</v>
      </c>
      <c r="E122" s="8">
        <v>41047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606920</v>
      </c>
      <c r="O122" s="8">
        <v>0</v>
      </c>
      <c r="P122" s="8">
        <v>0</v>
      </c>
      <c r="Q122" s="8">
        <v>0</v>
      </c>
      <c r="R122" s="8">
        <v>1343390</v>
      </c>
      <c r="S122" s="8">
        <v>1484290</v>
      </c>
      <c r="T122" s="8">
        <v>0</v>
      </c>
      <c r="U122" s="8">
        <v>85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962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0</v>
      </c>
      <c r="AP122" s="8">
        <v>0</v>
      </c>
      <c r="AQ122" s="8">
        <v>0</v>
      </c>
      <c r="AR122" s="8">
        <v>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1855860</v>
      </c>
      <c r="BA122" s="8">
        <v>0</v>
      </c>
      <c r="BB122" s="8">
        <v>5325370</v>
      </c>
      <c r="BC122" s="8">
        <v>129320</v>
      </c>
      <c r="BD122" s="8">
        <v>0</v>
      </c>
      <c r="BE122" s="8">
        <v>97</v>
      </c>
      <c r="BF122" s="8">
        <v>97</v>
      </c>
      <c r="BG122" s="8">
        <v>0</v>
      </c>
      <c r="BH122" s="8">
        <v>454</v>
      </c>
      <c r="BI122" s="8">
        <v>1430</v>
      </c>
      <c r="BJ122" s="8">
        <v>41240</v>
      </c>
      <c r="BK122" s="8">
        <v>21950</v>
      </c>
      <c r="BL122" s="8">
        <v>1620</v>
      </c>
      <c r="BM122" s="8">
        <v>1588</v>
      </c>
      <c r="BN122" s="8">
        <v>14068</v>
      </c>
      <c r="BO122" s="8">
        <v>520</v>
      </c>
      <c r="BP122" s="8">
        <v>0</v>
      </c>
      <c r="BQ122" s="8">
        <v>4220</v>
      </c>
      <c r="BR122" s="8">
        <v>17711</v>
      </c>
      <c r="BS122" s="8">
        <v>0</v>
      </c>
      <c r="BT122" s="8">
        <v>17711</v>
      </c>
      <c r="BU122" s="9">
        <v>0</v>
      </c>
      <c r="BV122" s="8">
        <v>63040</v>
      </c>
      <c r="BW122" s="8">
        <v>114670</v>
      </c>
      <c r="BX122" s="8">
        <v>510370</v>
      </c>
      <c r="BY122" s="8">
        <v>0</v>
      </c>
      <c r="BZ122" s="8">
        <v>132420</v>
      </c>
      <c r="CA122" s="8">
        <v>771000</v>
      </c>
      <c r="CB122" s="8">
        <v>4398950</v>
      </c>
      <c r="CC122" s="8">
        <v>0</v>
      </c>
      <c r="CD122" s="8">
        <v>878425</v>
      </c>
      <c r="CE122" s="8">
        <v>0</v>
      </c>
      <c r="CF122" s="8">
        <v>0</v>
      </c>
      <c r="CG122" s="8">
        <v>708600</v>
      </c>
      <c r="CH122" s="8">
        <v>0</v>
      </c>
      <c r="CI122" s="8">
        <v>4398950</v>
      </c>
      <c r="CJ122" s="9">
        <v>0</v>
      </c>
      <c r="CK122" s="8">
        <v>99813</v>
      </c>
      <c r="CL122" s="9">
        <v>0</v>
      </c>
      <c r="CM122" s="9">
        <v>0</v>
      </c>
      <c r="CN122" s="9">
        <v>0</v>
      </c>
      <c r="CO122" s="8">
        <v>122790</v>
      </c>
      <c r="CP122" s="8">
        <v>755635</v>
      </c>
      <c r="CQ122" s="9">
        <v>0</v>
      </c>
      <c r="CR122" s="8">
        <v>708600</v>
      </c>
      <c r="CS122" s="9">
        <v>0</v>
      </c>
      <c r="CT122" s="9">
        <v>0</v>
      </c>
      <c r="CU122" s="9">
        <v>0</v>
      </c>
      <c r="CV122" s="9">
        <v>0</v>
      </c>
      <c r="CW122" s="8">
        <v>0</v>
      </c>
      <c r="CX122" s="8" t="b">
        <v>0</v>
      </c>
      <c r="CY122" s="22">
        <v>0</v>
      </c>
      <c r="CZ122" s="18">
        <f t="shared" si="6"/>
        <v>13906927</v>
      </c>
      <c r="DA122" s="18">
        <f t="shared" si="7"/>
        <v>4521740</v>
      </c>
      <c r="DB122" s="18">
        <v>0</v>
      </c>
      <c r="DC122" s="18">
        <f t="shared" si="8"/>
        <v>18428667</v>
      </c>
      <c r="DD122" s="18">
        <f t="shared" si="9"/>
        <v>18428667</v>
      </c>
      <c r="DE122" s="28">
        <f t="shared" si="10"/>
        <v>75.463553603741389</v>
      </c>
      <c r="DF122" s="18">
        <f t="shared" si="11"/>
        <v>448.96501571369407</v>
      </c>
    </row>
    <row r="123" spans="1:110" x14ac:dyDescent="0.3">
      <c r="A123" s="6">
        <v>2020</v>
      </c>
      <c r="B123" s="7" t="s">
        <v>301</v>
      </c>
      <c r="C123" s="7" t="s">
        <v>344</v>
      </c>
      <c r="D123" s="7" t="s">
        <v>345</v>
      </c>
      <c r="E123" s="8">
        <v>9538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354460</v>
      </c>
      <c r="O123" s="8">
        <v>0</v>
      </c>
      <c r="P123" s="8">
        <v>0</v>
      </c>
      <c r="Q123" s="8">
        <v>0</v>
      </c>
      <c r="R123" s="8">
        <v>411130</v>
      </c>
      <c r="S123" s="8">
        <v>362000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33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90455</v>
      </c>
      <c r="AY123" s="8">
        <v>0</v>
      </c>
      <c r="AZ123" s="8">
        <v>196590</v>
      </c>
      <c r="BA123" s="8">
        <v>0</v>
      </c>
      <c r="BB123" s="8">
        <v>1378640</v>
      </c>
      <c r="BC123" s="8">
        <v>24980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480</v>
      </c>
      <c r="BJ123" s="8">
        <v>11620</v>
      </c>
      <c r="BK123" s="8">
        <v>8550</v>
      </c>
      <c r="BL123" s="8">
        <v>0</v>
      </c>
      <c r="BM123" s="8">
        <v>2385</v>
      </c>
      <c r="BN123" s="8">
        <v>0</v>
      </c>
      <c r="BO123" s="8">
        <v>0</v>
      </c>
      <c r="BP123" s="8">
        <v>0</v>
      </c>
      <c r="BQ123" s="8">
        <v>1090</v>
      </c>
      <c r="BR123" s="8">
        <v>580</v>
      </c>
      <c r="BS123" s="8">
        <v>0</v>
      </c>
      <c r="BT123" s="8">
        <v>580</v>
      </c>
      <c r="BU123" s="9">
        <v>0</v>
      </c>
      <c r="BV123" s="8">
        <v>17410</v>
      </c>
      <c r="BW123" s="8">
        <v>20640</v>
      </c>
      <c r="BX123" s="8">
        <v>159710</v>
      </c>
      <c r="BY123" s="8">
        <v>0</v>
      </c>
      <c r="BZ123" s="8">
        <v>56490</v>
      </c>
      <c r="CA123" s="8">
        <v>73400</v>
      </c>
      <c r="CB123" s="8">
        <v>1077940</v>
      </c>
      <c r="CC123" s="8">
        <v>0</v>
      </c>
      <c r="CD123" s="8">
        <v>194160</v>
      </c>
      <c r="CE123" s="8">
        <v>0</v>
      </c>
      <c r="CF123" s="8">
        <v>0</v>
      </c>
      <c r="CG123" s="8">
        <v>141800</v>
      </c>
      <c r="CH123" s="8">
        <v>0</v>
      </c>
      <c r="CI123" s="8">
        <v>1077940</v>
      </c>
      <c r="CJ123" s="9">
        <v>0</v>
      </c>
      <c r="CK123" s="8">
        <v>30408</v>
      </c>
      <c r="CL123" s="9">
        <v>0</v>
      </c>
      <c r="CM123" s="9">
        <v>0</v>
      </c>
      <c r="CN123" s="9">
        <v>0</v>
      </c>
      <c r="CO123" s="8">
        <v>51650</v>
      </c>
      <c r="CP123" s="8">
        <v>142510</v>
      </c>
      <c r="CQ123" s="9">
        <v>0</v>
      </c>
      <c r="CR123" s="8">
        <v>141800</v>
      </c>
      <c r="CS123" s="9">
        <v>0</v>
      </c>
      <c r="CT123" s="9">
        <v>0</v>
      </c>
      <c r="CU123" s="9">
        <v>0</v>
      </c>
      <c r="CV123" s="9">
        <v>0</v>
      </c>
      <c r="CW123" s="8">
        <v>0</v>
      </c>
      <c r="CX123" s="8" t="b">
        <v>0</v>
      </c>
      <c r="CY123" s="22">
        <v>0</v>
      </c>
      <c r="CZ123" s="18">
        <f t="shared" si="6"/>
        <v>3454953</v>
      </c>
      <c r="DA123" s="18">
        <f t="shared" si="7"/>
        <v>1129590</v>
      </c>
      <c r="DB123" s="18">
        <v>0</v>
      </c>
      <c r="DC123" s="18">
        <f t="shared" si="8"/>
        <v>4584543</v>
      </c>
      <c r="DD123" s="18">
        <f t="shared" si="9"/>
        <v>4584543</v>
      </c>
      <c r="DE123" s="28">
        <f t="shared" si="10"/>
        <v>75.36090292969223</v>
      </c>
      <c r="DF123" s="18">
        <f t="shared" si="11"/>
        <v>480.6608303627595</v>
      </c>
    </row>
    <row r="124" spans="1:110" x14ac:dyDescent="0.3">
      <c r="A124" s="6">
        <v>2020</v>
      </c>
      <c r="B124" s="7" t="s">
        <v>301</v>
      </c>
      <c r="C124" s="7" t="s">
        <v>346</v>
      </c>
      <c r="D124" s="7" t="s">
        <v>347</v>
      </c>
      <c r="E124" s="8">
        <v>4497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117000</v>
      </c>
      <c r="O124" s="8">
        <v>0</v>
      </c>
      <c r="P124" s="8">
        <v>0</v>
      </c>
      <c r="Q124" s="8">
        <v>0</v>
      </c>
      <c r="R124" s="8">
        <v>136360</v>
      </c>
      <c r="S124" s="8">
        <v>126700</v>
      </c>
      <c r="T124" s="8">
        <v>0</v>
      </c>
      <c r="U124" s="8">
        <v>86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69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0</v>
      </c>
      <c r="AN124" s="8">
        <v>0</v>
      </c>
      <c r="AO124" s="8">
        <v>0</v>
      </c>
      <c r="AP124" s="8">
        <v>0</v>
      </c>
      <c r="AQ124" s="8">
        <v>0</v>
      </c>
      <c r="AR124" s="8">
        <v>700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110900</v>
      </c>
      <c r="BA124" s="8">
        <v>0</v>
      </c>
      <c r="BB124" s="8">
        <v>414620</v>
      </c>
      <c r="BC124" s="8">
        <v>9720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I124" s="8">
        <v>290</v>
      </c>
      <c r="BJ124" s="8">
        <v>4840</v>
      </c>
      <c r="BK124" s="8">
        <v>2320</v>
      </c>
      <c r="BL124" s="8">
        <v>0</v>
      </c>
      <c r="BM124" s="8">
        <v>920</v>
      </c>
      <c r="BN124" s="8">
        <v>800</v>
      </c>
      <c r="BO124" s="8">
        <v>0</v>
      </c>
      <c r="BP124" s="8">
        <v>0</v>
      </c>
      <c r="BQ124" s="8">
        <v>480</v>
      </c>
      <c r="BR124" s="8">
        <v>2809</v>
      </c>
      <c r="BS124" s="8">
        <v>0</v>
      </c>
      <c r="BT124" s="8">
        <v>2809</v>
      </c>
      <c r="BU124" s="9">
        <v>0</v>
      </c>
      <c r="BV124" s="8">
        <v>8120</v>
      </c>
      <c r="BW124" s="8">
        <v>16230</v>
      </c>
      <c r="BX124" s="8">
        <v>62940</v>
      </c>
      <c r="BY124" s="8">
        <v>0</v>
      </c>
      <c r="BZ124" s="8">
        <v>26960</v>
      </c>
      <c r="CA124" s="8">
        <v>63830</v>
      </c>
      <c r="CB124" s="8">
        <v>439070</v>
      </c>
      <c r="CC124" s="8">
        <v>0</v>
      </c>
      <c r="CD124" s="8">
        <v>79935</v>
      </c>
      <c r="CE124" s="8">
        <v>1000</v>
      </c>
      <c r="CF124" s="8">
        <v>0</v>
      </c>
      <c r="CG124" s="8">
        <v>84160</v>
      </c>
      <c r="CH124" s="8">
        <v>0</v>
      </c>
      <c r="CI124" s="8">
        <v>439070</v>
      </c>
      <c r="CJ124" s="9">
        <v>0</v>
      </c>
      <c r="CK124" s="8">
        <v>11883</v>
      </c>
      <c r="CL124" s="9">
        <v>0</v>
      </c>
      <c r="CM124" s="9">
        <v>0</v>
      </c>
      <c r="CN124" s="9">
        <v>0</v>
      </c>
      <c r="CO124" s="8">
        <v>11800</v>
      </c>
      <c r="CP124" s="8">
        <v>68135</v>
      </c>
      <c r="CQ124" s="9">
        <v>0</v>
      </c>
      <c r="CR124" s="8">
        <v>84160</v>
      </c>
      <c r="CS124" s="9">
        <v>0</v>
      </c>
      <c r="CT124" s="9">
        <v>0</v>
      </c>
      <c r="CU124" s="9">
        <v>0</v>
      </c>
      <c r="CV124" s="9">
        <v>0</v>
      </c>
      <c r="CW124" s="8">
        <v>0</v>
      </c>
      <c r="CX124" s="8" t="b">
        <v>0</v>
      </c>
      <c r="CY124" s="22">
        <v>0</v>
      </c>
      <c r="CZ124" s="18">
        <f t="shared" si="6"/>
        <v>1258289</v>
      </c>
      <c r="DA124" s="18">
        <f t="shared" si="7"/>
        <v>450870</v>
      </c>
      <c r="DB124" s="18">
        <v>0</v>
      </c>
      <c r="DC124" s="18">
        <f t="shared" si="8"/>
        <v>1709159</v>
      </c>
      <c r="DD124" s="18">
        <f t="shared" si="9"/>
        <v>1709159</v>
      </c>
      <c r="DE124" s="28">
        <f t="shared" si="10"/>
        <v>73.620359486741734</v>
      </c>
      <c r="DF124" s="18">
        <f t="shared" si="11"/>
        <v>380.0664887702913</v>
      </c>
    </row>
    <row r="125" spans="1:110" x14ac:dyDescent="0.3">
      <c r="A125" s="6">
        <v>2020</v>
      </c>
      <c r="B125" s="7" t="s">
        <v>301</v>
      </c>
      <c r="C125" s="7" t="s">
        <v>348</v>
      </c>
      <c r="D125" s="7" t="s">
        <v>349</v>
      </c>
      <c r="E125" s="8">
        <v>6982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92280</v>
      </c>
      <c r="O125" s="8">
        <v>0</v>
      </c>
      <c r="P125" s="8">
        <v>0</v>
      </c>
      <c r="Q125" s="8">
        <v>0</v>
      </c>
      <c r="R125" s="8">
        <v>317270</v>
      </c>
      <c r="S125" s="8">
        <v>239910</v>
      </c>
      <c r="T125" s="8">
        <v>0</v>
      </c>
      <c r="U125" s="8">
        <v>180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  <c r="AC125" s="8">
        <v>416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0</v>
      </c>
      <c r="AY125" s="8">
        <v>0</v>
      </c>
      <c r="AZ125" s="8">
        <v>457520</v>
      </c>
      <c r="BA125" s="8">
        <v>0</v>
      </c>
      <c r="BB125" s="8">
        <v>1080550</v>
      </c>
      <c r="BC125" s="8">
        <v>17470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I125" s="8">
        <v>650</v>
      </c>
      <c r="BJ125" s="8">
        <v>9780</v>
      </c>
      <c r="BK125" s="8">
        <v>6310</v>
      </c>
      <c r="BL125" s="8">
        <v>400</v>
      </c>
      <c r="BM125" s="8">
        <v>2000</v>
      </c>
      <c r="BN125" s="8">
        <v>5780</v>
      </c>
      <c r="BO125" s="8">
        <v>0</v>
      </c>
      <c r="BP125" s="8">
        <v>0</v>
      </c>
      <c r="BQ125" s="8">
        <v>1170</v>
      </c>
      <c r="BR125" s="8">
        <v>5005</v>
      </c>
      <c r="BS125" s="8">
        <v>0</v>
      </c>
      <c r="BT125" s="8">
        <v>5005</v>
      </c>
      <c r="BU125" s="9">
        <v>0</v>
      </c>
      <c r="BV125" s="8">
        <v>12720</v>
      </c>
      <c r="BW125" s="8">
        <v>31040</v>
      </c>
      <c r="BX125" s="8">
        <v>128330</v>
      </c>
      <c r="BY125" s="8">
        <v>0</v>
      </c>
      <c r="BZ125" s="8">
        <v>42000</v>
      </c>
      <c r="CA125" s="8">
        <v>92870</v>
      </c>
      <c r="CB125" s="8">
        <v>100</v>
      </c>
      <c r="CC125" s="8">
        <v>0</v>
      </c>
      <c r="CD125" s="8">
        <v>61620</v>
      </c>
      <c r="CE125" s="8">
        <v>0</v>
      </c>
      <c r="CF125" s="8">
        <v>0</v>
      </c>
      <c r="CG125" s="8">
        <v>163940</v>
      </c>
      <c r="CH125" s="8">
        <v>0</v>
      </c>
      <c r="CI125" s="8">
        <v>620190</v>
      </c>
      <c r="CJ125" s="8">
        <v>100</v>
      </c>
      <c r="CK125" s="8">
        <v>10092</v>
      </c>
      <c r="CL125" s="9">
        <v>0</v>
      </c>
      <c r="CM125" s="9">
        <v>0</v>
      </c>
      <c r="CN125" s="9">
        <v>0</v>
      </c>
      <c r="CO125" s="8">
        <v>12210</v>
      </c>
      <c r="CP125" s="8">
        <v>49410</v>
      </c>
      <c r="CQ125" s="9">
        <v>0</v>
      </c>
      <c r="CR125" s="8">
        <v>163940</v>
      </c>
      <c r="CS125" s="9">
        <v>0</v>
      </c>
      <c r="CT125" s="9">
        <v>0</v>
      </c>
      <c r="CU125" s="9">
        <v>0</v>
      </c>
      <c r="CV125" s="9">
        <v>0</v>
      </c>
      <c r="CW125" s="8">
        <v>0</v>
      </c>
      <c r="CX125" s="8" t="b">
        <v>0</v>
      </c>
      <c r="CY125" s="22">
        <v>0</v>
      </c>
      <c r="CZ125" s="18">
        <f t="shared" si="6"/>
        <v>2757001</v>
      </c>
      <c r="DA125" s="18">
        <f t="shared" si="7"/>
        <v>632400</v>
      </c>
      <c r="DB125" s="18">
        <v>0</v>
      </c>
      <c r="DC125" s="18">
        <f t="shared" si="8"/>
        <v>3389401</v>
      </c>
      <c r="DD125" s="18">
        <f t="shared" si="9"/>
        <v>3389401</v>
      </c>
      <c r="DE125" s="28">
        <f t="shared" si="10"/>
        <v>81.341835917319898</v>
      </c>
      <c r="DF125" s="18">
        <f t="shared" si="11"/>
        <v>485.44843884273848</v>
      </c>
    </row>
    <row r="126" spans="1:110" x14ac:dyDescent="0.3">
      <c r="A126" s="6">
        <v>2020</v>
      </c>
      <c r="B126" s="7" t="s">
        <v>301</v>
      </c>
      <c r="C126" s="7" t="s">
        <v>350</v>
      </c>
      <c r="D126" s="7" t="s">
        <v>351</v>
      </c>
      <c r="E126" s="8">
        <v>111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8940</v>
      </c>
      <c r="S126" s="8">
        <v>8650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0</v>
      </c>
      <c r="AM126" s="8">
        <v>0</v>
      </c>
      <c r="AN126" s="8">
        <v>0</v>
      </c>
      <c r="AO126" s="8">
        <v>0</v>
      </c>
      <c r="AP126" s="8">
        <v>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8530</v>
      </c>
      <c r="BA126" s="8">
        <v>0</v>
      </c>
      <c r="BB126" s="8">
        <v>9560</v>
      </c>
      <c r="BC126" s="8">
        <v>1060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0</v>
      </c>
      <c r="BJ126" s="8">
        <v>0</v>
      </c>
      <c r="BK126" s="8">
        <v>120</v>
      </c>
      <c r="BL126" s="8">
        <v>0</v>
      </c>
      <c r="BM126" s="8">
        <v>0</v>
      </c>
      <c r="BN126" s="8">
        <v>0</v>
      </c>
      <c r="BO126" s="8">
        <v>0</v>
      </c>
      <c r="BP126" s="8">
        <v>0</v>
      </c>
      <c r="BQ126" s="8">
        <v>0</v>
      </c>
      <c r="BR126" s="8">
        <v>0</v>
      </c>
      <c r="BS126" s="8">
        <v>0</v>
      </c>
      <c r="BT126" s="9">
        <v>0</v>
      </c>
      <c r="BU126" s="9">
        <v>0</v>
      </c>
      <c r="BV126" s="8">
        <v>0</v>
      </c>
      <c r="BW126" s="8">
        <v>0</v>
      </c>
      <c r="BX126" s="8">
        <v>0</v>
      </c>
      <c r="BY126" s="8">
        <v>0</v>
      </c>
      <c r="BZ126" s="8">
        <v>715</v>
      </c>
      <c r="CA126" s="8">
        <v>0</v>
      </c>
      <c r="CB126" s="8">
        <v>166</v>
      </c>
      <c r="CC126" s="8">
        <v>0</v>
      </c>
      <c r="CD126" s="8">
        <v>0</v>
      </c>
      <c r="CE126" s="8">
        <v>0</v>
      </c>
      <c r="CF126" s="8">
        <v>0</v>
      </c>
      <c r="CG126" s="8">
        <v>60</v>
      </c>
      <c r="CH126" s="8">
        <v>0</v>
      </c>
      <c r="CI126" s="8">
        <v>24910</v>
      </c>
      <c r="CJ126" s="9">
        <v>0</v>
      </c>
      <c r="CK126" s="8">
        <v>166</v>
      </c>
      <c r="CL126" s="9">
        <v>0</v>
      </c>
      <c r="CM126" s="9">
        <v>0</v>
      </c>
      <c r="CN126" s="9">
        <v>0</v>
      </c>
      <c r="CO126" s="9">
        <v>0</v>
      </c>
      <c r="CP126" s="9">
        <v>0</v>
      </c>
      <c r="CQ126" s="9">
        <v>0</v>
      </c>
      <c r="CR126" s="8">
        <v>60</v>
      </c>
      <c r="CS126" s="9">
        <v>0</v>
      </c>
      <c r="CT126" s="9">
        <v>0</v>
      </c>
      <c r="CU126" s="9">
        <v>0</v>
      </c>
      <c r="CV126" s="9">
        <v>0</v>
      </c>
      <c r="CW126" s="8">
        <v>0</v>
      </c>
      <c r="CX126" s="8" t="b">
        <v>0</v>
      </c>
      <c r="CY126" s="22">
        <v>0</v>
      </c>
      <c r="CZ126" s="18">
        <f t="shared" si="6"/>
        <v>37635</v>
      </c>
      <c r="DA126" s="18">
        <f t="shared" si="7"/>
        <v>24910</v>
      </c>
      <c r="DB126" s="18">
        <v>0</v>
      </c>
      <c r="DC126" s="18">
        <f t="shared" si="8"/>
        <v>62545</v>
      </c>
      <c r="DD126" s="18">
        <f t="shared" si="9"/>
        <v>62545</v>
      </c>
      <c r="DE126" s="28">
        <f t="shared" si="10"/>
        <v>60.172675673515066</v>
      </c>
      <c r="DF126" s="18">
        <f t="shared" si="11"/>
        <v>563.46846846846847</v>
      </c>
    </row>
    <row r="127" spans="1:110" x14ac:dyDescent="0.3">
      <c r="A127" s="6">
        <v>2020</v>
      </c>
      <c r="B127" s="7" t="s">
        <v>301</v>
      </c>
      <c r="C127" s="7" t="s">
        <v>352</v>
      </c>
      <c r="D127" s="7" t="s">
        <v>353</v>
      </c>
      <c r="E127" s="8">
        <v>7323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82140</v>
      </c>
      <c r="O127" s="8">
        <v>0</v>
      </c>
      <c r="P127" s="8">
        <v>0</v>
      </c>
      <c r="Q127" s="8">
        <v>0</v>
      </c>
      <c r="R127" s="8">
        <v>266290</v>
      </c>
      <c r="S127" s="8">
        <v>235080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286500</v>
      </c>
      <c r="BA127" s="8">
        <v>0</v>
      </c>
      <c r="BB127" s="8">
        <v>1087860</v>
      </c>
      <c r="BC127" s="8">
        <v>19340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210</v>
      </c>
      <c r="BJ127" s="8">
        <v>9720</v>
      </c>
      <c r="BK127" s="8">
        <v>5130</v>
      </c>
      <c r="BL127" s="8">
        <v>0</v>
      </c>
      <c r="BM127" s="8">
        <v>0</v>
      </c>
      <c r="BN127" s="8">
        <v>0</v>
      </c>
      <c r="BO127" s="8">
        <v>0</v>
      </c>
      <c r="BP127" s="8">
        <v>0</v>
      </c>
      <c r="BQ127" s="8">
        <v>815</v>
      </c>
      <c r="BR127" s="8">
        <v>3913</v>
      </c>
      <c r="BS127" s="8">
        <v>0</v>
      </c>
      <c r="BT127" s="8">
        <v>3913</v>
      </c>
      <c r="BU127" s="9">
        <v>0</v>
      </c>
      <c r="BV127" s="8">
        <v>10200</v>
      </c>
      <c r="BW127" s="8">
        <v>14450</v>
      </c>
      <c r="BX127" s="8">
        <v>91980</v>
      </c>
      <c r="BY127" s="8">
        <v>0</v>
      </c>
      <c r="BZ127" s="8">
        <v>52550</v>
      </c>
      <c r="CA127" s="8">
        <v>188540</v>
      </c>
      <c r="CB127" s="8">
        <v>859140</v>
      </c>
      <c r="CC127" s="8">
        <v>0</v>
      </c>
      <c r="CD127" s="8">
        <v>52950</v>
      </c>
      <c r="CE127" s="8">
        <v>0</v>
      </c>
      <c r="CF127" s="8">
        <v>0</v>
      </c>
      <c r="CG127" s="8">
        <v>119970</v>
      </c>
      <c r="CH127" s="8">
        <v>0</v>
      </c>
      <c r="CI127" s="8">
        <v>859140</v>
      </c>
      <c r="CJ127" s="9">
        <v>0</v>
      </c>
      <c r="CK127" s="8">
        <v>39542</v>
      </c>
      <c r="CL127" s="9">
        <v>0</v>
      </c>
      <c r="CM127" s="9">
        <v>0</v>
      </c>
      <c r="CN127" s="9">
        <v>0</v>
      </c>
      <c r="CO127" s="8">
        <v>8750</v>
      </c>
      <c r="CP127" s="8">
        <v>44200</v>
      </c>
      <c r="CQ127" s="9">
        <v>0</v>
      </c>
      <c r="CR127" s="8">
        <v>119970</v>
      </c>
      <c r="CS127" s="9">
        <v>0</v>
      </c>
      <c r="CT127" s="9">
        <v>0</v>
      </c>
      <c r="CU127" s="9">
        <v>0</v>
      </c>
      <c r="CV127" s="9">
        <v>0</v>
      </c>
      <c r="CW127" s="8">
        <v>0</v>
      </c>
      <c r="CX127" s="8" t="b">
        <v>0</v>
      </c>
      <c r="CY127" s="22">
        <v>0</v>
      </c>
      <c r="CZ127" s="18">
        <f t="shared" si="6"/>
        <v>2518888</v>
      </c>
      <c r="DA127" s="18">
        <f t="shared" si="7"/>
        <v>867890</v>
      </c>
      <c r="DB127" s="18">
        <v>0</v>
      </c>
      <c r="DC127" s="18">
        <f t="shared" si="8"/>
        <v>3386778</v>
      </c>
      <c r="DD127" s="18">
        <f t="shared" si="9"/>
        <v>3386778</v>
      </c>
      <c r="DE127" s="28">
        <f t="shared" si="10"/>
        <v>74.374169195618961</v>
      </c>
      <c r="DF127" s="18">
        <f t="shared" si="11"/>
        <v>462.48504711183944</v>
      </c>
    </row>
    <row r="128" spans="1:110" x14ac:dyDescent="0.3">
      <c r="A128" s="6">
        <v>2020</v>
      </c>
      <c r="B128" s="7" t="s">
        <v>301</v>
      </c>
      <c r="C128" s="7" t="s">
        <v>354</v>
      </c>
      <c r="D128" s="7" t="s">
        <v>355</v>
      </c>
      <c r="E128" s="8">
        <v>3408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153850</v>
      </c>
      <c r="O128" s="8">
        <v>0</v>
      </c>
      <c r="P128" s="8">
        <v>0</v>
      </c>
      <c r="Q128" s="8">
        <v>0</v>
      </c>
      <c r="R128" s="8">
        <v>116620</v>
      </c>
      <c r="S128" s="8">
        <v>113440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49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99090</v>
      </c>
      <c r="BA128" s="8">
        <v>0</v>
      </c>
      <c r="BB128" s="8">
        <v>413470</v>
      </c>
      <c r="BC128" s="8">
        <v>15870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8960</v>
      </c>
      <c r="BK128" s="8">
        <v>1320</v>
      </c>
      <c r="BL128" s="8">
        <v>0</v>
      </c>
      <c r="BM128" s="8">
        <v>80</v>
      </c>
      <c r="BN128" s="8">
        <v>600</v>
      </c>
      <c r="BO128" s="8">
        <v>0</v>
      </c>
      <c r="BP128" s="8">
        <v>0</v>
      </c>
      <c r="BQ128" s="8">
        <v>310</v>
      </c>
      <c r="BR128" s="8">
        <v>898</v>
      </c>
      <c r="BS128" s="8">
        <v>0</v>
      </c>
      <c r="BT128" s="8">
        <v>898</v>
      </c>
      <c r="BU128" s="9">
        <v>0</v>
      </c>
      <c r="BV128" s="8">
        <v>5940</v>
      </c>
      <c r="BW128" s="8">
        <v>11240</v>
      </c>
      <c r="BX128" s="8">
        <v>61460</v>
      </c>
      <c r="BY128" s="8">
        <v>0</v>
      </c>
      <c r="BZ128" s="8">
        <v>23660</v>
      </c>
      <c r="CA128" s="8">
        <v>89210</v>
      </c>
      <c r="CB128" s="8">
        <v>7067</v>
      </c>
      <c r="CC128" s="8">
        <v>0</v>
      </c>
      <c r="CD128" s="8">
        <v>10700</v>
      </c>
      <c r="CE128" s="8">
        <v>0</v>
      </c>
      <c r="CF128" s="8">
        <v>0</v>
      </c>
      <c r="CG128" s="8">
        <v>80690</v>
      </c>
      <c r="CH128" s="8">
        <v>0</v>
      </c>
      <c r="CI128" s="8">
        <v>365600</v>
      </c>
      <c r="CJ128" s="8">
        <v>540</v>
      </c>
      <c r="CK128" s="8">
        <v>7067</v>
      </c>
      <c r="CL128" s="9">
        <v>0</v>
      </c>
      <c r="CM128" s="9">
        <v>0</v>
      </c>
      <c r="CN128" s="9">
        <v>0</v>
      </c>
      <c r="CO128" s="9">
        <v>0</v>
      </c>
      <c r="CP128" s="8">
        <v>10700</v>
      </c>
      <c r="CQ128" s="9">
        <v>0</v>
      </c>
      <c r="CR128" s="8">
        <v>80690</v>
      </c>
      <c r="CS128" s="9">
        <v>0</v>
      </c>
      <c r="CT128" s="9">
        <v>0</v>
      </c>
      <c r="CU128" s="9">
        <v>0</v>
      </c>
      <c r="CV128" s="9">
        <v>0</v>
      </c>
      <c r="CW128" s="8">
        <v>0</v>
      </c>
      <c r="CX128" s="8" t="b">
        <v>0</v>
      </c>
      <c r="CY128" s="22">
        <v>0</v>
      </c>
      <c r="CZ128" s="18">
        <f t="shared" si="6"/>
        <v>1207457</v>
      </c>
      <c r="DA128" s="18">
        <f t="shared" si="7"/>
        <v>365600</v>
      </c>
      <c r="DB128" s="18">
        <v>0</v>
      </c>
      <c r="DC128" s="18">
        <f t="shared" si="8"/>
        <v>1573057</v>
      </c>
      <c r="DD128" s="18">
        <f t="shared" si="9"/>
        <v>1573057</v>
      </c>
      <c r="DE128" s="28">
        <f t="shared" si="10"/>
        <v>76.758629852573677</v>
      </c>
      <c r="DF128" s="18">
        <f t="shared" si="11"/>
        <v>461.57775821596243</v>
      </c>
    </row>
    <row r="129" spans="1:110" x14ac:dyDescent="0.3">
      <c r="A129" s="6">
        <v>2020</v>
      </c>
      <c r="B129" s="7" t="s">
        <v>301</v>
      </c>
      <c r="C129" s="7" t="s">
        <v>356</v>
      </c>
      <c r="D129" s="7" t="s">
        <v>357</v>
      </c>
      <c r="E129" s="8">
        <v>3454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70670</v>
      </c>
      <c r="O129" s="8">
        <v>0</v>
      </c>
      <c r="P129" s="8">
        <v>0</v>
      </c>
      <c r="Q129" s="8">
        <v>0</v>
      </c>
      <c r="R129" s="8">
        <v>166260</v>
      </c>
      <c r="S129" s="8">
        <v>116750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76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136830</v>
      </c>
      <c r="BA129" s="8">
        <v>0</v>
      </c>
      <c r="BB129" s="8">
        <v>476660</v>
      </c>
      <c r="BC129" s="8">
        <v>5050</v>
      </c>
      <c r="BD129" s="8">
        <v>0</v>
      </c>
      <c r="BE129" s="8">
        <v>0</v>
      </c>
      <c r="BF129" s="8">
        <v>0</v>
      </c>
      <c r="BG129" s="8">
        <v>0</v>
      </c>
      <c r="BH129" s="8">
        <v>0</v>
      </c>
      <c r="BI129" s="8">
        <v>360</v>
      </c>
      <c r="BJ129" s="8">
        <v>5000</v>
      </c>
      <c r="BK129" s="8">
        <v>2440</v>
      </c>
      <c r="BL129" s="8">
        <v>200</v>
      </c>
      <c r="BM129" s="8">
        <v>750</v>
      </c>
      <c r="BN129" s="8">
        <v>1970</v>
      </c>
      <c r="BO129" s="8">
        <v>0</v>
      </c>
      <c r="BP129" s="8">
        <v>0</v>
      </c>
      <c r="BQ129" s="8">
        <v>350</v>
      </c>
      <c r="BR129" s="8">
        <v>858</v>
      </c>
      <c r="BS129" s="8">
        <v>0</v>
      </c>
      <c r="BT129" s="8">
        <v>858</v>
      </c>
      <c r="BU129" s="9">
        <v>0</v>
      </c>
      <c r="BV129" s="8">
        <v>6220</v>
      </c>
      <c r="BW129" s="8">
        <v>10360</v>
      </c>
      <c r="BX129" s="8">
        <v>45920</v>
      </c>
      <c r="BY129" s="8">
        <v>0</v>
      </c>
      <c r="BZ129" s="8">
        <v>17130</v>
      </c>
      <c r="CA129" s="8">
        <v>56300</v>
      </c>
      <c r="CB129" s="8">
        <v>289260</v>
      </c>
      <c r="CC129" s="8">
        <v>0</v>
      </c>
      <c r="CD129" s="8">
        <v>45960</v>
      </c>
      <c r="CE129" s="8">
        <v>0</v>
      </c>
      <c r="CF129" s="8">
        <v>0</v>
      </c>
      <c r="CG129" s="8">
        <v>66510</v>
      </c>
      <c r="CH129" s="8">
        <v>0</v>
      </c>
      <c r="CI129" s="8">
        <v>289260</v>
      </c>
      <c r="CJ129" s="9">
        <v>0</v>
      </c>
      <c r="CK129" s="8">
        <v>2708</v>
      </c>
      <c r="CL129" s="9">
        <v>0</v>
      </c>
      <c r="CM129" s="9">
        <v>0</v>
      </c>
      <c r="CN129" s="9">
        <v>0</v>
      </c>
      <c r="CO129" s="8">
        <v>5110</v>
      </c>
      <c r="CP129" s="8">
        <v>40850</v>
      </c>
      <c r="CQ129" s="9">
        <v>0</v>
      </c>
      <c r="CR129" s="8">
        <v>66510</v>
      </c>
      <c r="CS129" s="9">
        <v>0</v>
      </c>
      <c r="CT129" s="9">
        <v>0</v>
      </c>
      <c r="CU129" s="9">
        <v>0</v>
      </c>
      <c r="CV129" s="9">
        <v>0</v>
      </c>
      <c r="CW129" s="8">
        <v>0</v>
      </c>
      <c r="CX129" s="8" t="b">
        <v>0</v>
      </c>
      <c r="CY129" s="22">
        <v>0</v>
      </c>
      <c r="CZ129" s="18">
        <f t="shared" si="6"/>
        <v>1227514</v>
      </c>
      <c r="DA129" s="18">
        <f t="shared" si="7"/>
        <v>294370</v>
      </c>
      <c r="DB129" s="18">
        <v>0</v>
      </c>
      <c r="DC129" s="18">
        <f t="shared" si="8"/>
        <v>1521884</v>
      </c>
      <c r="DD129" s="18">
        <f t="shared" si="9"/>
        <v>1521884</v>
      </c>
      <c r="DE129" s="28">
        <f t="shared" si="10"/>
        <v>80.657527117704106</v>
      </c>
      <c r="DF129" s="18">
        <f t="shared" si="11"/>
        <v>440.61493920092647</v>
      </c>
    </row>
    <row r="130" spans="1:110" x14ac:dyDescent="0.3">
      <c r="A130" s="6">
        <v>2020</v>
      </c>
      <c r="B130" s="7" t="s">
        <v>301</v>
      </c>
      <c r="C130" s="7" t="s">
        <v>358</v>
      </c>
      <c r="D130" s="7" t="s">
        <v>359</v>
      </c>
      <c r="E130" s="8">
        <v>7612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98520</v>
      </c>
      <c r="O130" s="8">
        <v>0</v>
      </c>
      <c r="P130" s="8">
        <v>0</v>
      </c>
      <c r="Q130" s="8">
        <v>0</v>
      </c>
      <c r="R130" s="8">
        <v>200410</v>
      </c>
      <c r="S130" s="8">
        <v>221320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233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286070</v>
      </c>
      <c r="BA130" s="8">
        <v>0</v>
      </c>
      <c r="BB130" s="8">
        <v>877560</v>
      </c>
      <c r="BC130" s="8">
        <v>18225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660</v>
      </c>
      <c r="BJ130" s="8">
        <v>8580</v>
      </c>
      <c r="BK130" s="8">
        <v>3725</v>
      </c>
      <c r="BL130" s="8">
        <v>400</v>
      </c>
      <c r="BM130" s="8">
        <v>1800</v>
      </c>
      <c r="BN130" s="8">
        <v>3520</v>
      </c>
      <c r="BO130" s="8">
        <v>0</v>
      </c>
      <c r="BP130" s="8">
        <v>0</v>
      </c>
      <c r="BQ130" s="8">
        <v>690</v>
      </c>
      <c r="BR130" s="8">
        <v>813</v>
      </c>
      <c r="BS130" s="8">
        <v>0</v>
      </c>
      <c r="BT130" s="8">
        <v>813</v>
      </c>
      <c r="BU130" s="9">
        <v>0</v>
      </c>
      <c r="BV130" s="8">
        <v>11600</v>
      </c>
      <c r="BW130" s="8">
        <v>13930</v>
      </c>
      <c r="BX130" s="8">
        <v>93330</v>
      </c>
      <c r="BY130" s="8">
        <v>0</v>
      </c>
      <c r="BZ130" s="8">
        <v>33820</v>
      </c>
      <c r="CA130" s="8">
        <v>131080</v>
      </c>
      <c r="CB130" s="8">
        <v>572750</v>
      </c>
      <c r="CC130" s="8">
        <v>0</v>
      </c>
      <c r="CD130" s="8">
        <v>85670</v>
      </c>
      <c r="CE130" s="8">
        <v>0</v>
      </c>
      <c r="CF130" s="8">
        <v>0</v>
      </c>
      <c r="CG130" s="8">
        <v>174270</v>
      </c>
      <c r="CH130" s="8">
        <v>0</v>
      </c>
      <c r="CI130" s="8">
        <v>572750</v>
      </c>
      <c r="CJ130" s="9">
        <v>0</v>
      </c>
      <c r="CK130" s="8">
        <v>6007</v>
      </c>
      <c r="CL130" s="9">
        <v>0</v>
      </c>
      <c r="CM130" s="9">
        <v>0</v>
      </c>
      <c r="CN130" s="9">
        <v>0</v>
      </c>
      <c r="CO130" s="8">
        <v>12040</v>
      </c>
      <c r="CP130" s="8">
        <v>73630</v>
      </c>
      <c r="CQ130" s="9">
        <v>0</v>
      </c>
      <c r="CR130" s="8">
        <v>174270</v>
      </c>
      <c r="CS130" s="9">
        <v>0</v>
      </c>
      <c r="CT130" s="9">
        <v>0</v>
      </c>
      <c r="CU130" s="9">
        <v>0</v>
      </c>
      <c r="CV130" s="9">
        <v>0</v>
      </c>
      <c r="CW130" s="8">
        <v>0</v>
      </c>
      <c r="CX130" s="8" t="b">
        <v>0</v>
      </c>
      <c r="CY130" s="22">
        <v>0</v>
      </c>
      <c r="CZ130" s="18">
        <f t="shared" si="6"/>
        <v>2254186</v>
      </c>
      <c r="DA130" s="18">
        <f t="shared" si="7"/>
        <v>584790</v>
      </c>
      <c r="DB130" s="18">
        <v>0</v>
      </c>
      <c r="DC130" s="18">
        <f t="shared" si="8"/>
        <v>2838976</v>
      </c>
      <c r="DD130" s="18">
        <f t="shared" si="9"/>
        <v>2838976</v>
      </c>
      <c r="DE130" s="28">
        <f t="shared" si="10"/>
        <v>79.401375707297291</v>
      </c>
      <c r="DF130" s="18">
        <f t="shared" si="11"/>
        <v>372.96058854440355</v>
      </c>
    </row>
    <row r="131" spans="1:110" x14ac:dyDescent="0.3">
      <c r="A131" s="6">
        <v>2020</v>
      </c>
      <c r="B131" s="7" t="s">
        <v>301</v>
      </c>
      <c r="C131" s="7" t="s">
        <v>360</v>
      </c>
      <c r="D131" s="7" t="s">
        <v>361</v>
      </c>
      <c r="E131" s="8">
        <v>712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6730</v>
      </c>
      <c r="O131" s="8">
        <v>0</v>
      </c>
      <c r="P131" s="8">
        <v>0</v>
      </c>
      <c r="Q131" s="8">
        <v>0</v>
      </c>
      <c r="R131" s="8">
        <v>22590</v>
      </c>
      <c r="S131" s="8">
        <v>28280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41070</v>
      </c>
      <c r="BA131" s="8">
        <v>0</v>
      </c>
      <c r="BB131" s="8">
        <v>84140</v>
      </c>
      <c r="BC131" s="8">
        <v>1240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345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100</v>
      </c>
      <c r="BR131" s="8">
        <v>60</v>
      </c>
      <c r="BS131" s="8">
        <v>0</v>
      </c>
      <c r="BT131" s="8">
        <v>60</v>
      </c>
      <c r="BU131" s="9">
        <v>0</v>
      </c>
      <c r="BV131" s="8">
        <v>0</v>
      </c>
      <c r="BW131" s="8">
        <v>0</v>
      </c>
      <c r="BX131" s="8">
        <v>580</v>
      </c>
      <c r="BY131" s="8">
        <v>0</v>
      </c>
      <c r="BZ131" s="8">
        <v>0</v>
      </c>
      <c r="CA131" s="8">
        <v>0</v>
      </c>
      <c r="CB131" s="8">
        <v>65870</v>
      </c>
      <c r="CC131" s="8">
        <v>0</v>
      </c>
      <c r="CD131" s="8">
        <v>0</v>
      </c>
      <c r="CE131" s="8">
        <v>0</v>
      </c>
      <c r="CF131" s="8">
        <v>0</v>
      </c>
      <c r="CG131" s="8">
        <v>17110</v>
      </c>
      <c r="CH131" s="8">
        <v>2351350</v>
      </c>
      <c r="CI131" s="8">
        <v>65870</v>
      </c>
      <c r="CJ131" s="9">
        <v>0</v>
      </c>
      <c r="CK131" s="8">
        <v>208</v>
      </c>
      <c r="CL131" s="9">
        <v>0</v>
      </c>
      <c r="CM131" s="9">
        <v>0</v>
      </c>
      <c r="CN131" s="9">
        <v>0</v>
      </c>
      <c r="CO131" s="9">
        <v>0</v>
      </c>
      <c r="CP131" s="9">
        <v>0</v>
      </c>
      <c r="CQ131" s="9">
        <v>0</v>
      </c>
      <c r="CR131" s="8">
        <v>17110</v>
      </c>
      <c r="CS131" s="9">
        <v>0</v>
      </c>
      <c r="CT131" s="9">
        <v>0</v>
      </c>
      <c r="CU131" s="9">
        <v>0</v>
      </c>
      <c r="CV131" s="8">
        <v>2351350</v>
      </c>
      <c r="CW131" s="8">
        <v>0</v>
      </c>
      <c r="CX131" s="8" t="b">
        <v>0</v>
      </c>
      <c r="CY131" s="22">
        <v>0</v>
      </c>
      <c r="CZ131" s="18">
        <f t="shared" ref="CZ131:CZ194" si="12">K131+N131+O131+P131+Q131+R131+S131+T131+U131+V131+Y131+Z131+AA131+AB131+AC131+AE131+AK131+AX131+AZ131+BA131+BB131+BC131+BD131+BE131+BF131+BG131+BH131+BI131+BJ131+BK131+BL131+BM131+BN131+BO131+BP131+BQ131+BT131+BU131+BV131+BW131+BX131+BY131+BZ131+CA131+CC131+CP131+CR131+AF131</f>
        <v>202245</v>
      </c>
      <c r="DA131" s="18">
        <f t="shared" ref="DA131:DA194" si="13">CI131+CO131+CQ131+CS131+CL131</f>
        <v>65870</v>
      </c>
      <c r="DB131" s="18">
        <v>0</v>
      </c>
      <c r="DC131" s="18">
        <f t="shared" ref="DC131:DC194" si="14">CZ131+DA131+DB131</f>
        <v>268115</v>
      </c>
      <c r="DD131" s="18">
        <f t="shared" ref="DD131:DD194" si="15">CZ131+DA131</f>
        <v>268115</v>
      </c>
      <c r="DE131" s="28">
        <f t="shared" ref="DE131:DE194" si="16">(CZ131+DB131)/DC131*100</f>
        <v>75.432183950916581</v>
      </c>
      <c r="DF131" s="18">
        <f t="shared" ref="DF131:DF194" si="17">DD131/E131</f>
        <v>376.56601123595505</v>
      </c>
    </row>
    <row r="132" spans="1:110" x14ac:dyDescent="0.3">
      <c r="A132" s="6">
        <v>2020</v>
      </c>
      <c r="B132" s="7" t="s">
        <v>301</v>
      </c>
      <c r="C132" s="7" t="s">
        <v>362</v>
      </c>
      <c r="D132" s="7" t="s">
        <v>363</v>
      </c>
      <c r="E132" s="8">
        <v>9968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57230</v>
      </c>
      <c r="O132" s="8">
        <v>0</v>
      </c>
      <c r="P132" s="8">
        <v>0</v>
      </c>
      <c r="Q132" s="8">
        <v>0</v>
      </c>
      <c r="R132" s="8">
        <v>376530</v>
      </c>
      <c r="S132" s="8">
        <v>313330</v>
      </c>
      <c r="T132" s="8">
        <v>0</v>
      </c>
      <c r="U132" s="8">
        <v>80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220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R132" s="8">
        <v>0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0</v>
      </c>
      <c r="AY132" s="8">
        <v>0</v>
      </c>
      <c r="AZ132" s="8">
        <v>465840</v>
      </c>
      <c r="BA132" s="8">
        <v>0</v>
      </c>
      <c r="BB132" s="8">
        <v>1280110</v>
      </c>
      <c r="BC132" s="8">
        <v>21510</v>
      </c>
      <c r="BD132" s="8">
        <v>0</v>
      </c>
      <c r="BE132" s="8">
        <v>0</v>
      </c>
      <c r="BF132" s="8">
        <v>0</v>
      </c>
      <c r="BG132" s="8">
        <v>0</v>
      </c>
      <c r="BH132" s="8">
        <v>300</v>
      </c>
      <c r="BI132" s="8">
        <v>750</v>
      </c>
      <c r="BJ132" s="8">
        <v>18160</v>
      </c>
      <c r="BK132" s="8">
        <v>7355</v>
      </c>
      <c r="BL132" s="8">
        <v>400</v>
      </c>
      <c r="BM132" s="8">
        <v>5740</v>
      </c>
      <c r="BN132" s="8">
        <v>4440</v>
      </c>
      <c r="BO132" s="8">
        <v>180</v>
      </c>
      <c r="BP132" s="8">
        <v>0</v>
      </c>
      <c r="BQ132" s="8">
        <v>1105</v>
      </c>
      <c r="BR132" s="8">
        <v>2588</v>
      </c>
      <c r="BS132" s="8">
        <v>0</v>
      </c>
      <c r="BT132" s="8">
        <v>2588</v>
      </c>
      <c r="BU132" s="9">
        <v>0</v>
      </c>
      <c r="BV132" s="8">
        <v>14520</v>
      </c>
      <c r="BW132" s="8">
        <v>51530</v>
      </c>
      <c r="BX132" s="8">
        <v>133800</v>
      </c>
      <c r="BY132" s="8">
        <v>0</v>
      </c>
      <c r="BZ132" s="8">
        <v>48450</v>
      </c>
      <c r="CA132" s="8">
        <v>102790</v>
      </c>
      <c r="CB132" s="8">
        <v>9280</v>
      </c>
      <c r="CC132" s="8">
        <v>0</v>
      </c>
      <c r="CD132" s="8">
        <v>132650</v>
      </c>
      <c r="CE132" s="8">
        <v>13000</v>
      </c>
      <c r="CF132" s="8">
        <v>0</v>
      </c>
      <c r="CG132" s="8">
        <v>246910</v>
      </c>
      <c r="CH132" s="8">
        <v>0</v>
      </c>
      <c r="CI132" s="8">
        <v>1140380</v>
      </c>
      <c r="CJ132" s="9">
        <v>0</v>
      </c>
      <c r="CK132" s="8">
        <v>9280</v>
      </c>
      <c r="CL132" s="9">
        <v>0</v>
      </c>
      <c r="CM132" s="9">
        <v>0</v>
      </c>
      <c r="CN132" s="9">
        <v>0</v>
      </c>
      <c r="CO132" s="8">
        <v>14690</v>
      </c>
      <c r="CP132" s="8">
        <v>117960</v>
      </c>
      <c r="CQ132" s="9">
        <v>0</v>
      </c>
      <c r="CR132" s="8">
        <v>246910</v>
      </c>
      <c r="CS132" s="9">
        <v>0</v>
      </c>
      <c r="CT132" s="9">
        <v>0</v>
      </c>
      <c r="CU132" s="9">
        <v>0</v>
      </c>
      <c r="CV132" s="9">
        <v>0</v>
      </c>
      <c r="CW132" s="8">
        <v>0</v>
      </c>
      <c r="CX132" s="8" t="b">
        <v>0</v>
      </c>
      <c r="CY132" s="22">
        <v>0</v>
      </c>
      <c r="CZ132" s="18">
        <f t="shared" si="12"/>
        <v>3271828</v>
      </c>
      <c r="DA132" s="18">
        <f t="shared" si="13"/>
        <v>1155070</v>
      </c>
      <c r="DB132" s="18">
        <v>0</v>
      </c>
      <c r="DC132" s="18">
        <f t="shared" si="14"/>
        <v>4426898</v>
      </c>
      <c r="DD132" s="18">
        <f t="shared" si="15"/>
        <v>4426898</v>
      </c>
      <c r="DE132" s="28">
        <f t="shared" si="16"/>
        <v>73.907914752045329</v>
      </c>
      <c r="DF132" s="18">
        <f t="shared" si="17"/>
        <v>444.11095505617976</v>
      </c>
    </row>
    <row r="133" spans="1:110" x14ac:dyDescent="0.3">
      <c r="A133" s="6">
        <v>2020</v>
      </c>
      <c r="B133" s="7" t="s">
        <v>301</v>
      </c>
      <c r="C133" s="7" t="s">
        <v>364</v>
      </c>
      <c r="D133" s="7" t="s">
        <v>365</v>
      </c>
      <c r="E133" s="8">
        <v>863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35020</v>
      </c>
      <c r="S133" s="8">
        <v>36260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22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47960</v>
      </c>
      <c r="BA133" s="8">
        <v>0</v>
      </c>
      <c r="BB133" s="8">
        <v>100040</v>
      </c>
      <c r="BC133" s="8">
        <v>2100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I133" s="8">
        <v>0</v>
      </c>
      <c r="BJ133" s="8">
        <v>1780</v>
      </c>
      <c r="BK133" s="8">
        <v>530</v>
      </c>
      <c r="BL133" s="8">
        <v>0</v>
      </c>
      <c r="BM133" s="8">
        <v>760</v>
      </c>
      <c r="BN133" s="8">
        <v>0</v>
      </c>
      <c r="BO133" s="8">
        <v>0</v>
      </c>
      <c r="BP133" s="8">
        <v>0</v>
      </c>
      <c r="BQ133" s="8">
        <v>80</v>
      </c>
      <c r="BR133" s="8">
        <v>185</v>
      </c>
      <c r="BS133" s="8">
        <v>0</v>
      </c>
      <c r="BT133" s="8">
        <v>185</v>
      </c>
      <c r="BU133" s="9">
        <v>0</v>
      </c>
      <c r="BV133" s="8">
        <v>1735</v>
      </c>
      <c r="BW133" s="8">
        <v>2938</v>
      </c>
      <c r="BX133" s="8">
        <v>13800</v>
      </c>
      <c r="BY133" s="8">
        <v>0</v>
      </c>
      <c r="BZ133" s="8">
        <v>6830</v>
      </c>
      <c r="CA133" s="8">
        <v>1920</v>
      </c>
      <c r="CB133" s="8">
        <v>210</v>
      </c>
      <c r="CC133" s="8">
        <v>0</v>
      </c>
      <c r="CD133" s="8">
        <v>0</v>
      </c>
      <c r="CE133" s="8">
        <v>0</v>
      </c>
      <c r="CF133" s="8">
        <v>0</v>
      </c>
      <c r="CG133" s="8">
        <v>11870</v>
      </c>
      <c r="CH133" s="8">
        <v>139230</v>
      </c>
      <c r="CI133" s="8">
        <v>135390</v>
      </c>
      <c r="CJ133" s="9">
        <v>0</v>
      </c>
      <c r="CK133" s="8">
        <v>210</v>
      </c>
      <c r="CL133" s="9">
        <v>0</v>
      </c>
      <c r="CM133" s="9">
        <v>0</v>
      </c>
      <c r="CN133" s="9">
        <v>0</v>
      </c>
      <c r="CO133" s="9">
        <v>0</v>
      </c>
      <c r="CP133" s="9">
        <v>0</v>
      </c>
      <c r="CQ133" s="9">
        <v>0</v>
      </c>
      <c r="CR133" s="8">
        <v>11870</v>
      </c>
      <c r="CS133" s="9">
        <v>0</v>
      </c>
      <c r="CT133" s="9">
        <v>0</v>
      </c>
      <c r="CU133" s="9">
        <v>0</v>
      </c>
      <c r="CV133" s="8">
        <v>139230</v>
      </c>
      <c r="CW133" s="8">
        <v>0</v>
      </c>
      <c r="CX133" s="8" t="b">
        <v>0</v>
      </c>
      <c r="CY133" s="22">
        <v>0</v>
      </c>
      <c r="CZ133" s="18">
        <f t="shared" si="12"/>
        <v>263830</v>
      </c>
      <c r="DA133" s="18">
        <f t="shared" si="13"/>
        <v>135390</v>
      </c>
      <c r="DB133" s="18">
        <v>0</v>
      </c>
      <c r="DC133" s="18">
        <f t="shared" si="14"/>
        <v>399220</v>
      </c>
      <c r="DD133" s="18">
        <f t="shared" si="15"/>
        <v>399220</v>
      </c>
      <c r="DE133" s="28">
        <f t="shared" si="16"/>
        <v>66.086368418415901</v>
      </c>
      <c r="DF133" s="18">
        <f t="shared" si="17"/>
        <v>462.59559675550406</v>
      </c>
    </row>
    <row r="134" spans="1:110" x14ac:dyDescent="0.3">
      <c r="A134" s="6">
        <v>2020</v>
      </c>
      <c r="B134" s="7" t="s">
        <v>301</v>
      </c>
      <c r="C134" s="7" t="s">
        <v>366</v>
      </c>
      <c r="D134" s="7" t="s">
        <v>367</v>
      </c>
      <c r="E134" s="8">
        <v>988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3670</v>
      </c>
      <c r="O134" s="8">
        <v>0</v>
      </c>
      <c r="P134" s="8">
        <v>0</v>
      </c>
      <c r="Q134" s="8">
        <v>0</v>
      </c>
      <c r="R134" s="8">
        <v>29370</v>
      </c>
      <c r="S134" s="8">
        <v>43040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17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43030</v>
      </c>
      <c r="BA134" s="8">
        <v>0</v>
      </c>
      <c r="BB134" s="8">
        <v>102740</v>
      </c>
      <c r="BC134" s="8">
        <v>1620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480</v>
      </c>
      <c r="BL134" s="8">
        <v>0</v>
      </c>
      <c r="BM134" s="8">
        <v>0</v>
      </c>
      <c r="BN134" s="8">
        <v>0</v>
      </c>
      <c r="BO134" s="8">
        <v>0</v>
      </c>
      <c r="BP134" s="8">
        <v>0</v>
      </c>
      <c r="BQ134" s="8">
        <v>150</v>
      </c>
      <c r="BR134" s="8">
        <v>80</v>
      </c>
      <c r="BS134" s="8">
        <v>0</v>
      </c>
      <c r="BT134" s="8">
        <v>80</v>
      </c>
      <c r="BU134" s="9">
        <v>0</v>
      </c>
      <c r="BV134" s="8">
        <v>0</v>
      </c>
      <c r="BW134" s="8">
        <v>0</v>
      </c>
      <c r="BX134" s="8">
        <v>820</v>
      </c>
      <c r="BY134" s="8">
        <v>0</v>
      </c>
      <c r="BZ134" s="8">
        <v>0</v>
      </c>
      <c r="CA134" s="8">
        <v>20840</v>
      </c>
      <c r="CB134" s="8">
        <v>6660</v>
      </c>
      <c r="CC134" s="8">
        <v>0</v>
      </c>
      <c r="CD134" s="8">
        <v>0</v>
      </c>
      <c r="CE134" s="8">
        <v>0</v>
      </c>
      <c r="CF134" s="8">
        <v>0</v>
      </c>
      <c r="CG134" s="8">
        <v>34230</v>
      </c>
      <c r="CH134" s="8">
        <v>621070</v>
      </c>
      <c r="CI134" s="8">
        <v>95820</v>
      </c>
      <c r="CJ134" s="9">
        <v>0</v>
      </c>
      <c r="CK134" s="8">
        <v>6660</v>
      </c>
      <c r="CL134" s="9">
        <v>0</v>
      </c>
      <c r="CM134" s="9">
        <v>0</v>
      </c>
      <c r="CN134" s="9">
        <v>0</v>
      </c>
      <c r="CO134" s="9">
        <v>0</v>
      </c>
      <c r="CP134" s="9">
        <v>0</v>
      </c>
      <c r="CQ134" s="9">
        <v>0</v>
      </c>
      <c r="CR134" s="8">
        <v>34230</v>
      </c>
      <c r="CS134" s="9">
        <v>0</v>
      </c>
      <c r="CT134" s="9">
        <v>0</v>
      </c>
      <c r="CU134" s="9">
        <v>0</v>
      </c>
      <c r="CV134" s="8">
        <v>621070</v>
      </c>
      <c r="CW134" s="8">
        <v>0</v>
      </c>
      <c r="CX134" s="8" t="b">
        <v>0</v>
      </c>
      <c r="CY134" s="22">
        <v>0</v>
      </c>
      <c r="CZ134" s="18">
        <f t="shared" si="12"/>
        <v>280087</v>
      </c>
      <c r="DA134" s="18">
        <f t="shared" si="13"/>
        <v>95820</v>
      </c>
      <c r="DB134" s="18">
        <v>0</v>
      </c>
      <c r="DC134" s="18">
        <f t="shared" si="14"/>
        <v>375907</v>
      </c>
      <c r="DD134" s="18">
        <f t="shared" si="15"/>
        <v>375907</v>
      </c>
      <c r="DE134" s="28">
        <f t="shared" si="16"/>
        <v>74.509652653448853</v>
      </c>
      <c r="DF134" s="18">
        <f t="shared" si="17"/>
        <v>380.47267206477733</v>
      </c>
    </row>
    <row r="135" spans="1:110" x14ac:dyDescent="0.3">
      <c r="A135" s="6">
        <v>2020</v>
      </c>
      <c r="B135" s="7" t="s">
        <v>301</v>
      </c>
      <c r="C135" s="7" t="s">
        <v>368</v>
      </c>
      <c r="D135" s="7" t="s">
        <v>369</v>
      </c>
      <c r="E135" s="8">
        <v>1881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12340</v>
      </c>
      <c r="O135" s="8">
        <v>0</v>
      </c>
      <c r="P135" s="8">
        <v>0</v>
      </c>
      <c r="Q135" s="8">
        <v>0</v>
      </c>
      <c r="R135" s="8">
        <v>49730</v>
      </c>
      <c r="S135" s="8">
        <v>59230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56960</v>
      </c>
      <c r="BA135" s="8">
        <v>0</v>
      </c>
      <c r="BB135" s="8">
        <v>270510</v>
      </c>
      <c r="BC135" s="8">
        <v>2880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1030</v>
      </c>
      <c r="BL135" s="8">
        <v>0</v>
      </c>
      <c r="BM135" s="8">
        <v>0</v>
      </c>
      <c r="BN135" s="8">
        <v>0</v>
      </c>
      <c r="BO135" s="8">
        <v>0</v>
      </c>
      <c r="BP135" s="8">
        <v>0</v>
      </c>
      <c r="BQ135" s="8">
        <v>300</v>
      </c>
      <c r="BR135" s="8">
        <v>210</v>
      </c>
      <c r="BS135" s="8">
        <v>0</v>
      </c>
      <c r="BT135" s="8">
        <v>210</v>
      </c>
      <c r="BU135" s="9">
        <v>0</v>
      </c>
      <c r="BV135" s="8">
        <v>960</v>
      </c>
      <c r="BW135" s="8">
        <v>0</v>
      </c>
      <c r="BX135" s="8">
        <v>13830</v>
      </c>
      <c r="BY135" s="8">
        <v>0</v>
      </c>
      <c r="BZ135" s="8">
        <v>6310</v>
      </c>
      <c r="CA135" s="8">
        <v>9610</v>
      </c>
      <c r="CB135" s="8">
        <v>153660</v>
      </c>
      <c r="CC135" s="8">
        <v>0</v>
      </c>
      <c r="CD135" s="8">
        <v>11940</v>
      </c>
      <c r="CE135" s="8">
        <v>0</v>
      </c>
      <c r="CF135" s="8">
        <v>0</v>
      </c>
      <c r="CG135" s="8">
        <v>27950</v>
      </c>
      <c r="CH135" s="8">
        <v>0</v>
      </c>
      <c r="CI135" s="8">
        <v>153660</v>
      </c>
      <c r="CJ135" s="9">
        <v>0</v>
      </c>
      <c r="CK135" s="8">
        <v>2116</v>
      </c>
      <c r="CL135" s="9">
        <v>0</v>
      </c>
      <c r="CM135" s="9">
        <v>0</v>
      </c>
      <c r="CN135" s="9">
        <v>0</v>
      </c>
      <c r="CO135" s="8">
        <v>5090</v>
      </c>
      <c r="CP135" s="8">
        <v>6850</v>
      </c>
      <c r="CQ135" s="9">
        <v>0</v>
      </c>
      <c r="CR135" s="8">
        <v>27950</v>
      </c>
      <c r="CS135" s="9">
        <v>0</v>
      </c>
      <c r="CT135" s="9">
        <v>0</v>
      </c>
      <c r="CU135" s="9">
        <v>0</v>
      </c>
      <c r="CV135" s="9">
        <v>0</v>
      </c>
      <c r="CW135" s="8">
        <v>0</v>
      </c>
      <c r="CX135" s="8" t="b">
        <v>0</v>
      </c>
      <c r="CY135" s="22">
        <v>0</v>
      </c>
      <c r="CZ135" s="18">
        <f t="shared" si="12"/>
        <v>518700</v>
      </c>
      <c r="DA135" s="18">
        <f t="shared" si="13"/>
        <v>158750</v>
      </c>
      <c r="DB135" s="18">
        <v>0</v>
      </c>
      <c r="DC135" s="18">
        <f t="shared" si="14"/>
        <v>677450</v>
      </c>
      <c r="DD135" s="18">
        <f t="shared" si="15"/>
        <v>677450</v>
      </c>
      <c r="DE135" s="28">
        <f t="shared" si="16"/>
        <v>76.566536275739907</v>
      </c>
      <c r="DF135" s="18">
        <f t="shared" si="17"/>
        <v>360.15417331206805</v>
      </c>
    </row>
    <row r="136" spans="1:110" x14ac:dyDescent="0.3">
      <c r="A136" s="6">
        <v>2020</v>
      </c>
      <c r="B136" s="7" t="s">
        <v>301</v>
      </c>
      <c r="C136" s="7" t="s">
        <v>370</v>
      </c>
      <c r="D136" s="7" t="s">
        <v>371</v>
      </c>
      <c r="E136" s="8">
        <v>1352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42880</v>
      </c>
      <c r="S136" s="8">
        <v>43160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23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51590</v>
      </c>
      <c r="BA136" s="8">
        <v>0</v>
      </c>
      <c r="BB136" s="8">
        <v>79530</v>
      </c>
      <c r="BC136" s="8">
        <v>1460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1430</v>
      </c>
      <c r="BK136" s="8">
        <v>490</v>
      </c>
      <c r="BL136" s="8">
        <v>0</v>
      </c>
      <c r="BM136" s="8">
        <v>820</v>
      </c>
      <c r="BN136" s="8">
        <v>0</v>
      </c>
      <c r="BO136" s="8">
        <v>0</v>
      </c>
      <c r="BP136" s="8">
        <v>0</v>
      </c>
      <c r="BQ136" s="8">
        <v>115</v>
      </c>
      <c r="BR136" s="8">
        <v>195</v>
      </c>
      <c r="BS136" s="8">
        <v>0</v>
      </c>
      <c r="BT136" s="8">
        <v>195</v>
      </c>
      <c r="BU136" s="9">
        <v>0</v>
      </c>
      <c r="BV136" s="8">
        <v>1765</v>
      </c>
      <c r="BW136" s="8">
        <v>3347</v>
      </c>
      <c r="BX136" s="8">
        <v>15390</v>
      </c>
      <c r="BY136" s="8">
        <v>0</v>
      </c>
      <c r="BZ136" s="8">
        <v>12418</v>
      </c>
      <c r="CA136" s="8">
        <v>2330</v>
      </c>
      <c r="CB136" s="8">
        <v>270850</v>
      </c>
      <c r="CC136" s="8">
        <v>0</v>
      </c>
      <c r="CD136" s="8">
        <v>0</v>
      </c>
      <c r="CE136" s="8">
        <v>0</v>
      </c>
      <c r="CF136" s="8">
        <v>0</v>
      </c>
      <c r="CG136" s="8">
        <v>34390</v>
      </c>
      <c r="CH136" s="8">
        <v>1827920</v>
      </c>
      <c r="CI136" s="8">
        <v>270850</v>
      </c>
      <c r="CJ136" s="8">
        <v>90</v>
      </c>
      <c r="CK136" s="8">
        <v>435</v>
      </c>
      <c r="CL136" s="9">
        <v>0</v>
      </c>
      <c r="CM136" s="9">
        <v>0</v>
      </c>
      <c r="CN136" s="9">
        <v>0</v>
      </c>
      <c r="CO136" s="9">
        <v>0</v>
      </c>
      <c r="CP136" s="9">
        <v>0</v>
      </c>
      <c r="CQ136" s="9">
        <v>0</v>
      </c>
      <c r="CR136" s="8">
        <v>34390</v>
      </c>
      <c r="CS136" s="9">
        <v>0</v>
      </c>
      <c r="CT136" s="9">
        <v>0</v>
      </c>
      <c r="CU136" s="9">
        <v>0</v>
      </c>
      <c r="CV136" s="8">
        <v>1827920</v>
      </c>
      <c r="CW136" s="8">
        <v>0</v>
      </c>
      <c r="CX136" s="8" t="b">
        <v>0</v>
      </c>
      <c r="CY136" s="22">
        <v>0</v>
      </c>
      <c r="CZ136" s="18">
        <f t="shared" si="12"/>
        <v>291333</v>
      </c>
      <c r="DA136" s="18">
        <f t="shared" si="13"/>
        <v>270850</v>
      </c>
      <c r="DB136" s="18">
        <v>0</v>
      </c>
      <c r="DC136" s="18">
        <f t="shared" si="14"/>
        <v>562183</v>
      </c>
      <c r="DD136" s="18">
        <f t="shared" si="15"/>
        <v>562183</v>
      </c>
      <c r="DE136" s="28">
        <f t="shared" si="16"/>
        <v>51.821737761547396</v>
      </c>
      <c r="DF136" s="18">
        <f t="shared" si="17"/>
        <v>415.81582840236689</v>
      </c>
    </row>
    <row r="137" spans="1:110" x14ac:dyDescent="0.3">
      <c r="A137" s="6">
        <v>2020</v>
      </c>
      <c r="B137" s="7" t="s">
        <v>301</v>
      </c>
      <c r="C137" s="7" t="s">
        <v>372</v>
      </c>
      <c r="D137" s="7" t="s">
        <v>373</v>
      </c>
      <c r="E137" s="8">
        <v>1031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37870</v>
      </c>
      <c r="S137" s="8">
        <v>34250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243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54110</v>
      </c>
      <c r="BA137" s="8">
        <v>0</v>
      </c>
      <c r="BB137" s="8">
        <v>107500</v>
      </c>
      <c r="BC137" s="8">
        <v>2540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230</v>
      </c>
      <c r="BJ137" s="8">
        <v>2730</v>
      </c>
      <c r="BK137" s="8">
        <v>540</v>
      </c>
      <c r="BL137" s="8">
        <v>0</v>
      </c>
      <c r="BM137" s="8">
        <v>1408</v>
      </c>
      <c r="BN137" s="8">
        <v>1106</v>
      </c>
      <c r="BO137" s="8">
        <v>0</v>
      </c>
      <c r="BP137" s="8">
        <v>0</v>
      </c>
      <c r="BQ137" s="8">
        <v>100</v>
      </c>
      <c r="BR137" s="8">
        <v>440</v>
      </c>
      <c r="BS137" s="8">
        <v>0</v>
      </c>
      <c r="BT137" s="8">
        <v>440</v>
      </c>
      <c r="BU137" s="9">
        <v>0</v>
      </c>
      <c r="BV137" s="8">
        <v>4904</v>
      </c>
      <c r="BW137" s="8">
        <v>6280</v>
      </c>
      <c r="BX137" s="8">
        <v>24410</v>
      </c>
      <c r="BY137" s="8">
        <v>0</v>
      </c>
      <c r="BZ137" s="8">
        <v>8408</v>
      </c>
      <c r="CA137" s="8">
        <v>4900</v>
      </c>
      <c r="CB137" s="8">
        <v>127040</v>
      </c>
      <c r="CC137" s="8">
        <v>0</v>
      </c>
      <c r="CD137" s="8">
        <v>44040</v>
      </c>
      <c r="CE137" s="8">
        <v>0</v>
      </c>
      <c r="CF137" s="8">
        <v>0</v>
      </c>
      <c r="CG137" s="8">
        <v>26291</v>
      </c>
      <c r="CH137" s="8">
        <v>0</v>
      </c>
      <c r="CI137" s="8">
        <v>127040</v>
      </c>
      <c r="CJ137" s="9">
        <v>0</v>
      </c>
      <c r="CK137" s="8">
        <v>1244</v>
      </c>
      <c r="CL137" s="9">
        <v>0</v>
      </c>
      <c r="CM137" s="9">
        <v>0</v>
      </c>
      <c r="CN137" s="9">
        <v>0</v>
      </c>
      <c r="CO137" s="8">
        <v>7550</v>
      </c>
      <c r="CP137" s="8">
        <v>36490</v>
      </c>
      <c r="CQ137" s="9">
        <v>0</v>
      </c>
      <c r="CR137" s="8">
        <v>26291</v>
      </c>
      <c r="CS137" s="9">
        <v>0</v>
      </c>
      <c r="CT137" s="9">
        <v>0</v>
      </c>
      <c r="CU137" s="9">
        <v>0</v>
      </c>
      <c r="CV137" s="9">
        <v>0</v>
      </c>
      <c r="CW137" s="8">
        <v>0</v>
      </c>
      <c r="CX137" s="8" t="b">
        <v>0</v>
      </c>
      <c r="CY137" s="22">
        <v>0</v>
      </c>
      <c r="CZ137" s="18">
        <f t="shared" si="12"/>
        <v>354750</v>
      </c>
      <c r="DA137" s="18">
        <f t="shared" si="13"/>
        <v>134590</v>
      </c>
      <c r="DB137" s="18">
        <v>0</v>
      </c>
      <c r="DC137" s="18">
        <f t="shared" si="14"/>
        <v>489340</v>
      </c>
      <c r="DD137" s="18">
        <f t="shared" si="15"/>
        <v>489340</v>
      </c>
      <c r="DE137" s="28">
        <f t="shared" si="16"/>
        <v>72.495606326889288</v>
      </c>
      <c r="DF137" s="18">
        <f t="shared" si="17"/>
        <v>474.62657613967025</v>
      </c>
    </row>
    <row r="138" spans="1:110" x14ac:dyDescent="0.3">
      <c r="A138" s="6">
        <v>2020</v>
      </c>
      <c r="B138" s="7" t="s">
        <v>301</v>
      </c>
      <c r="C138" s="7" t="s">
        <v>374</v>
      </c>
      <c r="D138" s="7" t="s">
        <v>375</v>
      </c>
      <c r="E138" s="8">
        <v>232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6580</v>
      </c>
      <c r="S138" s="8">
        <v>5050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8840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0</v>
      </c>
      <c r="BK138" s="8">
        <v>0</v>
      </c>
      <c r="BL138" s="8">
        <v>0</v>
      </c>
      <c r="BM138" s="8">
        <v>0</v>
      </c>
      <c r="BN138" s="8">
        <v>0</v>
      </c>
      <c r="BO138" s="8">
        <v>0</v>
      </c>
      <c r="BP138" s="8">
        <v>0</v>
      </c>
      <c r="BQ138" s="8">
        <v>15</v>
      </c>
      <c r="BR138" s="8">
        <v>0</v>
      </c>
      <c r="BS138" s="8">
        <v>0</v>
      </c>
      <c r="BT138" s="9">
        <v>0</v>
      </c>
      <c r="BU138" s="9">
        <v>0</v>
      </c>
      <c r="BV138" s="8">
        <v>0</v>
      </c>
      <c r="BW138" s="8">
        <v>0</v>
      </c>
      <c r="BX138" s="8">
        <v>0</v>
      </c>
      <c r="BY138" s="8">
        <v>0</v>
      </c>
      <c r="BZ138" s="8">
        <v>0</v>
      </c>
      <c r="CA138" s="8">
        <v>0</v>
      </c>
      <c r="CB138" s="8">
        <v>69300</v>
      </c>
      <c r="CC138" s="8">
        <v>0</v>
      </c>
      <c r="CD138" s="8">
        <v>0</v>
      </c>
      <c r="CE138" s="8">
        <v>0</v>
      </c>
      <c r="CF138" s="8">
        <v>0</v>
      </c>
      <c r="CG138" s="8">
        <v>0</v>
      </c>
      <c r="CH138" s="8">
        <v>0</v>
      </c>
      <c r="CI138" s="8">
        <v>69300</v>
      </c>
      <c r="CJ138" s="9">
        <v>0</v>
      </c>
      <c r="CK138" s="8">
        <v>17</v>
      </c>
      <c r="CL138" s="9">
        <v>0</v>
      </c>
      <c r="CM138" s="9">
        <v>0</v>
      </c>
      <c r="CN138" s="9">
        <v>0</v>
      </c>
      <c r="CO138" s="9">
        <v>0</v>
      </c>
      <c r="CP138" s="9">
        <v>0</v>
      </c>
      <c r="CQ138" s="9">
        <v>0</v>
      </c>
      <c r="CR138" s="9">
        <v>0</v>
      </c>
      <c r="CS138" s="9">
        <v>0</v>
      </c>
      <c r="CT138" s="9">
        <v>0</v>
      </c>
      <c r="CU138" s="9">
        <v>0</v>
      </c>
      <c r="CV138" s="9">
        <v>0</v>
      </c>
      <c r="CW138" s="8">
        <v>0</v>
      </c>
      <c r="CX138" s="8" t="b">
        <v>0</v>
      </c>
      <c r="CY138" s="22">
        <v>0</v>
      </c>
      <c r="CZ138" s="18">
        <f t="shared" si="12"/>
        <v>20485</v>
      </c>
      <c r="DA138" s="18">
        <f t="shared" si="13"/>
        <v>69300</v>
      </c>
      <c r="DB138" s="18">
        <v>0</v>
      </c>
      <c r="DC138" s="18">
        <f t="shared" si="14"/>
        <v>89785</v>
      </c>
      <c r="DD138" s="18">
        <f t="shared" si="15"/>
        <v>89785</v>
      </c>
      <c r="DE138" s="28">
        <f t="shared" si="16"/>
        <v>22.81561508047001</v>
      </c>
      <c r="DF138" s="18">
        <f t="shared" si="17"/>
        <v>387.00431034482756</v>
      </c>
    </row>
    <row r="139" spans="1:110" x14ac:dyDescent="0.3">
      <c r="A139" s="6">
        <v>2020</v>
      </c>
      <c r="B139" s="7" t="s">
        <v>301</v>
      </c>
      <c r="C139" s="7" t="s">
        <v>376</v>
      </c>
      <c r="D139" s="7" t="s">
        <v>377</v>
      </c>
      <c r="E139" s="8">
        <v>6468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56250</v>
      </c>
      <c r="O139" s="8">
        <v>0</v>
      </c>
      <c r="P139" s="8">
        <v>0</v>
      </c>
      <c r="Q139" s="8">
        <v>0</v>
      </c>
      <c r="R139" s="8">
        <v>194720</v>
      </c>
      <c r="S139" s="8">
        <v>222560</v>
      </c>
      <c r="T139" s="8">
        <v>0</v>
      </c>
      <c r="U139" s="8">
        <v>80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247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7480</v>
      </c>
      <c r="AS139" s="8">
        <v>0</v>
      </c>
      <c r="AT139" s="8">
        <v>0</v>
      </c>
      <c r="AU139" s="8">
        <v>0</v>
      </c>
      <c r="AV139" s="8">
        <v>100</v>
      </c>
      <c r="AW139" s="8">
        <v>0</v>
      </c>
      <c r="AX139" s="8">
        <v>0</v>
      </c>
      <c r="AY139" s="8">
        <v>9</v>
      </c>
      <c r="AZ139" s="8">
        <v>261360</v>
      </c>
      <c r="BA139" s="8">
        <v>0</v>
      </c>
      <c r="BB139" s="8">
        <v>793910</v>
      </c>
      <c r="BC139" s="8">
        <v>8790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290</v>
      </c>
      <c r="BJ139" s="8">
        <v>9460</v>
      </c>
      <c r="BK139" s="8">
        <v>4255</v>
      </c>
      <c r="BL139" s="8">
        <v>900</v>
      </c>
      <c r="BM139" s="8">
        <v>2017</v>
      </c>
      <c r="BN139" s="8">
        <v>1846</v>
      </c>
      <c r="BO139" s="8">
        <v>0</v>
      </c>
      <c r="BP139" s="8">
        <v>0</v>
      </c>
      <c r="BQ139" s="8">
        <v>290</v>
      </c>
      <c r="BR139" s="8">
        <v>3971</v>
      </c>
      <c r="BS139" s="8">
        <v>0</v>
      </c>
      <c r="BT139" s="8">
        <v>3971</v>
      </c>
      <c r="BU139" s="9">
        <v>0</v>
      </c>
      <c r="BV139" s="8">
        <v>14660</v>
      </c>
      <c r="BW139" s="8">
        <v>29210</v>
      </c>
      <c r="BX139" s="8">
        <v>100350</v>
      </c>
      <c r="BY139" s="8">
        <v>0</v>
      </c>
      <c r="BZ139" s="8">
        <v>28600</v>
      </c>
      <c r="CA139" s="8">
        <v>177460</v>
      </c>
      <c r="CB139" s="8">
        <v>533020</v>
      </c>
      <c r="CC139" s="8">
        <v>0</v>
      </c>
      <c r="CD139" s="8">
        <v>79876</v>
      </c>
      <c r="CE139" s="8">
        <v>0</v>
      </c>
      <c r="CF139" s="8">
        <v>0</v>
      </c>
      <c r="CG139" s="8">
        <v>150710</v>
      </c>
      <c r="CH139" s="8">
        <v>0</v>
      </c>
      <c r="CI139" s="8">
        <v>533020</v>
      </c>
      <c r="CJ139" s="9">
        <v>0</v>
      </c>
      <c r="CK139" s="8">
        <v>6685</v>
      </c>
      <c r="CL139" s="9">
        <v>0</v>
      </c>
      <c r="CM139" s="9">
        <v>0</v>
      </c>
      <c r="CN139" s="9">
        <v>0</v>
      </c>
      <c r="CO139" s="8">
        <v>10030</v>
      </c>
      <c r="CP139" s="8">
        <v>69846</v>
      </c>
      <c r="CQ139" s="9">
        <v>0</v>
      </c>
      <c r="CR139" s="8">
        <v>150710</v>
      </c>
      <c r="CS139" s="9">
        <v>0</v>
      </c>
      <c r="CT139" s="9">
        <v>0</v>
      </c>
      <c r="CU139" s="9">
        <v>0</v>
      </c>
      <c r="CV139" s="9">
        <v>0</v>
      </c>
      <c r="CW139" s="8">
        <v>0</v>
      </c>
      <c r="CX139" s="8" t="b">
        <v>0</v>
      </c>
      <c r="CY139" s="22">
        <v>0</v>
      </c>
      <c r="CZ139" s="18">
        <f t="shared" si="12"/>
        <v>2131782</v>
      </c>
      <c r="DA139" s="18">
        <f t="shared" si="13"/>
        <v>543050</v>
      </c>
      <c r="DB139" s="18">
        <v>0</v>
      </c>
      <c r="DC139" s="18">
        <f t="shared" si="14"/>
        <v>2674832</v>
      </c>
      <c r="DD139" s="18">
        <f t="shared" si="15"/>
        <v>2674832</v>
      </c>
      <c r="DE139" s="28">
        <f t="shared" si="16"/>
        <v>79.697790365899607</v>
      </c>
      <c r="DF139" s="18">
        <f t="shared" si="17"/>
        <v>413.54854669140383</v>
      </c>
    </row>
    <row r="140" spans="1:110" x14ac:dyDescent="0.3">
      <c r="A140" s="6">
        <v>2020</v>
      </c>
      <c r="B140" s="7" t="s">
        <v>301</v>
      </c>
      <c r="C140" s="7" t="s">
        <v>378</v>
      </c>
      <c r="D140" s="7" t="s">
        <v>379</v>
      </c>
      <c r="E140" s="8">
        <v>11952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264350</v>
      </c>
      <c r="O140" s="8">
        <v>0</v>
      </c>
      <c r="P140" s="8">
        <v>0</v>
      </c>
      <c r="Q140" s="8">
        <v>0</v>
      </c>
      <c r="R140" s="8">
        <v>529400</v>
      </c>
      <c r="S140" s="8">
        <v>622970</v>
      </c>
      <c r="T140" s="8">
        <v>0</v>
      </c>
      <c r="U140" s="8">
        <v>5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304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503100</v>
      </c>
      <c r="BA140" s="8">
        <v>0</v>
      </c>
      <c r="BB140" s="8">
        <v>1804320</v>
      </c>
      <c r="BC140" s="8">
        <v>39290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340</v>
      </c>
      <c r="BJ140" s="8">
        <v>12900</v>
      </c>
      <c r="BK140" s="8">
        <v>5080</v>
      </c>
      <c r="BL140" s="8">
        <v>400</v>
      </c>
      <c r="BM140" s="8">
        <v>700</v>
      </c>
      <c r="BN140" s="8">
        <v>4107</v>
      </c>
      <c r="BO140" s="8">
        <v>0</v>
      </c>
      <c r="BP140" s="8">
        <v>0</v>
      </c>
      <c r="BQ140" s="8">
        <v>940</v>
      </c>
      <c r="BR140" s="8">
        <v>4895</v>
      </c>
      <c r="BS140" s="8">
        <v>0</v>
      </c>
      <c r="BT140" s="8">
        <v>4895</v>
      </c>
      <c r="BU140" s="9">
        <v>0</v>
      </c>
      <c r="BV140" s="8">
        <v>10180</v>
      </c>
      <c r="BW140" s="8">
        <v>34730</v>
      </c>
      <c r="BX140" s="8">
        <v>283740</v>
      </c>
      <c r="BY140" s="8">
        <v>0</v>
      </c>
      <c r="BZ140" s="8">
        <v>67260</v>
      </c>
      <c r="CA140" s="8">
        <v>704740</v>
      </c>
      <c r="CB140" s="8">
        <v>2414210</v>
      </c>
      <c r="CC140" s="8">
        <v>0</v>
      </c>
      <c r="CD140" s="8">
        <v>131620</v>
      </c>
      <c r="CE140" s="8">
        <v>0</v>
      </c>
      <c r="CF140" s="8">
        <v>0</v>
      </c>
      <c r="CG140" s="8">
        <v>317240</v>
      </c>
      <c r="CH140" s="8">
        <v>0</v>
      </c>
      <c r="CI140" s="8">
        <v>2414210</v>
      </c>
      <c r="CJ140" s="9">
        <v>0</v>
      </c>
      <c r="CK140" s="8">
        <v>9585</v>
      </c>
      <c r="CL140" s="9">
        <v>0</v>
      </c>
      <c r="CM140" s="9">
        <v>0</v>
      </c>
      <c r="CN140" s="9">
        <v>0</v>
      </c>
      <c r="CO140" s="8">
        <v>7180</v>
      </c>
      <c r="CP140" s="8">
        <v>124440</v>
      </c>
      <c r="CQ140" s="9">
        <v>0</v>
      </c>
      <c r="CR140" s="8">
        <v>317240</v>
      </c>
      <c r="CS140" s="9">
        <v>0</v>
      </c>
      <c r="CT140" s="9">
        <v>0</v>
      </c>
      <c r="CU140" s="9">
        <v>0</v>
      </c>
      <c r="CV140" s="9">
        <v>0</v>
      </c>
      <c r="CW140" s="8">
        <v>0</v>
      </c>
      <c r="CX140" s="8" t="b">
        <v>0</v>
      </c>
      <c r="CY140" s="22">
        <v>0</v>
      </c>
      <c r="CZ140" s="18">
        <f t="shared" si="12"/>
        <v>5335431</v>
      </c>
      <c r="DA140" s="18">
        <f t="shared" si="13"/>
        <v>2421390</v>
      </c>
      <c r="DB140" s="18">
        <v>0</v>
      </c>
      <c r="DC140" s="18">
        <f t="shared" si="14"/>
        <v>7756821</v>
      </c>
      <c r="DD140" s="18">
        <f t="shared" si="15"/>
        <v>7756821</v>
      </c>
      <c r="DE140" s="28">
        <f t="shared" si="16"/>
        <v>68.783732407902676</v>
      </c>
      <c r="DF140" s="18">
        <f t="shared" si="17"/>
        <v>648.99774096385545</v>
      </c>
    </row>
    <row r="141" spans="1:110" x14ac:dyDescent="0.3">
      <c r="A141" s="6">
        <v>2020</v>
      </c>
      <c r="B141" s="7" t="s">
        <v>301</v>
      </c>
      <c r="C141" s="7" t="s">
        <v>380</v>
      </c>
      <c r="D141" s="7" t="s">
        <v>381</v>
      </c>
      <c r="E141" s="8">
        <v>15902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467550</v>
      </c>
      <c r="O141" s="8">
        <v>47620</v>
      </c>
      <c r="P141" s="8">
        <v>0</v>
      </c>
      <c r="Q141" s="8">
        <v>0</v>
      </c>
      <c r="R141" s="8">
        <v>592070</v>
      </c>
      <c r="S141" s="8">
        <v>640880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505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203330</v>
      </c>
      <c r="AY141" s="8">
        <v>0</v>
      </c>
      <c r="AZ141" s="8">
        <v>415190</v>
      </c>
      <c r="BA141" s="8">
        <v>0</v>
      </c>
      <c r="BB141" s="8">
        <v>2228840</v>
      </c>
      <c r="BC141" s="8">
        <v>40780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570</v>
      </c>
      <c r="BJ141" s="8">
        <v>21720</v>
      </c>
      <c r="BK141" s="8">
        <v>11790</v>
      </c>
      <c r="BL141" s="8">
        <v>1540</v>
      </c>
      <c r="BM141" s="8">
        <v>13004</v>
      </c>
      <c r="BN141" s="8">
        <v>0</v>
      </c>
      <c r="BO141" s="8">
        <v>0</v>
      </c>
      <c r="BP141" s="8">
        <v>0</v>
      </c>
      <c r="BQ141" s="8">
        <v>1110</v>
      </c>
      <c r="BR141" s="8">
        <v>2142</v>
      </c>
      <c r="BS141" s="8">
        <v>0</v>
      </c>
      <c r="BT141" s="8">
        <v>2142</v>
      </c>
      <c r="BU141" s="9">
        <v>0</v>
      </c>
      <c r="BV141" s="8">
        <v>22880</v>
      </c>
      <c r="BW141" s="8">
        <v>44290</v>
      </c>
      <c r="BX141" s="8">
        <v>311850</v>
      </c>
      <c r="BY141" s="8">
        <v>0</v>
      </c>
      <c r="BZ141" s="8">
        <v>82520</v>
      </c>
      <c r="CA141" s="8">
        <v>904780</v>
      </c>
      <c r="CB141" s="8">
        <v>69916</v>
      </c>
      <c r="CC141" s="8">
        <v>0</v>
      </c>
      <c r="CD141" s="8">
        <v>107290</v>
      </c>
      <c r="CE141" s="8">
        <v>0</v>
      </c>
      <c r="CF141" s="8">
        <v>0</v>
      </c>
      <c r="CG141" s="8">
        <v>442040</v>
      </c>
      <c r="CH141" s="8">
        <v>0</v>
      </c>
      <c r="CI141" s="8">
        <v>2223390</v>
      </c>
      <c r="CJ141" s="8">
        <v>630</v>
      </c>
      <c r="CK141" s="8">
        <v>69916</v>
      </c>
      <c r="CL141" s="9">
        <v>0</v>
      </c>
      <c r="CM141" s="8">
        <v>16560</v>
      </c>
      <c r="CN141" s="9">
        <v>0</v>
      </c>
      <c r="CO141" s="8">
        <v>14430</v>
      </c>
      <c r="CP141" s="8">
        <v>92860</v>
      </c>
      <c r="CQ141" s="9">
        <v>0</v>
      </c>
      <c r="CR141" s="8">
        <v>442040</v>
      </c>
      <c r="CS141" s="9">
        <v>0</v>
      </c>
      <c r="CT141" s="9">
        <v>0</v>
      </c>
      <c r="CU141" s="9">
        <v>0</v>
      </c>
      <c r="CV141" s="9">
        <v>0</v>
      </c>
      <c r="CW141" s="8">
        <v>0</v>
      </c>
      <c r="CX141" s="8" t="b">
        <v>0</v>
      </c>
      <c r="CY141" s="22">
        <v>0</v>
      </c>
      <c r="CZ141" s="18">
        <f t="shared" si="12"/>
        <v>6589861</v>
      </c>
      <c r="DA141" s="18">
        <f t="shared" si="13"/>
        <v>2237820</v>
      </c>
      <c r="DB141" s="18">
        <v>0</v>
      </c>
      <c r="DC141" s="18">
        <f t="shared" si="14"/>
        <v>8827681</v>
      </c>
      <c r="DD141" s="18">
        <f t="shared" si="15"/>
        <v>8827681</v>
      </c>
      <c r="DE141" s="28">
        <f t="shared" si="16"/>
        <v>74.649967528278381</v>
      </c>
      <c r="DF141" s="18">
        <f t="shared" si="17"/>
        <v>555.13023519054207</v>
      </c>
    </row>
    <row r="142" spans="1:110" x14ac:dyDescent="0.3">
      <c r="A142" s="6">
        <v>2020</v>
      </c>
      <c r="B142" s="7" t="s">
        <v>301</v>
      </c>
      <c r="C142" s="7" t="s">
        <v>382</v>
      </c>
      <c r="D142" s="7" t="s">
        <v>383</v>
      </c>
      <c r="E142" s="8">
        <v>21113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606330</v>
      </c>
      <c r="O142" s="8">
        <v>0</v>
      </c>
      <c r="P142" s="8">
        <v>0</v>
      </c>
      <c r="Q142" s="8">
        <v>0</v>
      </c>
      <c r="R142" s="8">
        <v>764197</v>
      </c>
      <c r="S142" s="8">
        <v>753550</v>
      </c>
      <c r="T142" s="8">
        <v>0</v>
      </c>
      <c r="U142" s="8">
        <v>20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1244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850690</v>
      </c>
      <c r="BA142" s="8">
        <v>0</v>
      </c>
      <c r="BB142" s="8">
        <v>2700190</v>
      </c>
      <c r="BC142" s="8">
        <v>40090</v>
      </c>
      <c r="BD142" s="8">
        <v>0</v>
      </c>
      <c r="BE142" s="8">
        <v>60</v>
      </c>
      <c r="BF142" s="8">
        <v>60</v>
      </c>
      <c r="BG142" s="8">
        <v>0</v>
      </c>
      <c r="BH142" s="8">
        <v>140</v>
      </c>
      <c r="BI142" s="8">
        <v>1070</v>
      </c>
      <c r="BJ142" s="8">
        <v>20660</v>
      </c>
      <c r="BK142" s="8">
        <v>13160</v>
      </c>
      <c r="BL142" s="8">
        <v>680</v>
      </c>
      <c r="BM142" s="8">
        <v>500</v>
      </c>
      <c r="BN142" s="8">
        <v>4660</v>
      </c>
      <c r="BO142" s="8">
        <v>360</v>
      </c>
      <c r="BP142" s="8">
        <v>0</v>
      </c>
      <c r="BQ142" s="8">
        <v>1720</v>
      </c>
      <c r="BR142" s="8">
        <v>5376</v>
      </c>
      <c r="BS142" s="8">
        <v>0</v>
      </c>
      <c r="BT142" s="8">
        <v>5376</v>
      </c>
      <c r="BU142" s="9">
        <v>0</v>
      </c>
      <c r="BV142" s="8">
        <v>29180</v>
      </c>
      <c r="BW142" s="8">
        <v>72300</v>
      </c>
      <c r="BX142" s="8">
        <v>294750</v>
      </c>
      <c r="BY142" s="8">
        <v>0</v>
      </c>
      <c r="BZ142" s="8">
        <v>108942</v>
      </c>
      <c r="CA142" s="8">
        <v>682870</v>
      </c>
      <c r="CB142" s="8">
        <v>66551</v>
      </c>
      <c r="CC142" s="8">
        <v>0</v>
      </c>
      <c r="CD142" s="8">
        <v>116920</v>
      </c>
      <c r="CE142" s="8">
        <v>0</v>
      </c>
      <c r="CF142" s="8">
        <v>0</v>
      </c>
      <c r="CG142" s="8">
        <v>303610</v>
      </c>
      <c r="CH142" s="8">
        <v>0</v>
      </c>
      <c r="CI142" s="8">
        <v>1981330</v>
      </c>
      <c r="CJ142" s="9">
        <v>0</v>
      </c>
      <c r="CK142" s="8">
        <v>66551</v>
      </c>
      <c r="CL142" s="9">
        <v>0</v>
      </c>
      <c r="CM142" s="9">
        <v>0</v>
      </c>
      <c r="CN142" s="9">
        <v>0</v>
      </c>
      <c r="CO142" s="8">
        <v>30550</v>
      </c>
      <c r="CP142" s="8">
        <v>86370</v>
      </c>
      <c r="CQ142" s="9">
        <v>0</v>
      </c>
      <c r="CR142" s="8">
        <v>303610</v>
      </c>
      <c r="CS142" s="9">
        <v>0</v>
      </c>
      <c r="CT142" s="9">
        <v>0</v>
      </c>
      <c r="CU142" s="9">
        <v>0</v>
      </c>
      <c r="CV142" s="9">
        <v>0</v>
      </c>
      <c r="CW142" s="8">
        <v>0</v>
      </c>
      <c r="CX142" s="8" t="b">
        <v>0</v>
      </c>
      <c r="CY142" s="22">
        <v>0</v>
      </c>
      <c r="CZ142" s="18">
        <f t="shared" si="12"/>
        <v>7342779</v>
      </c>
      <c r="DA142" s="18">
        <f t="shared" si="13"/>
        <v>2011880</v>
      </c>
      <c r="DB142" s="18">
        <v>0</v>
      </c>
      <c r="DC142" s="18">
        <f t="shared" si="14"/>
        <v>9354659</v>
      </c>
      <c r="DD142" s="18">
        <f t="shared" si="15"/>
        <v>9354659</v>
      </c>
      <c r="DE142" s="28">
        <f t="shared" si="16"/>
        <v>78.493283400282138</v>
      </c>
      <c r="DF142" s="18">
        <f t="shared" si="17"/>
        <v>443.07578269312745</v>
      </c>
    </row>
    <row r="143" spans="1:110" x14ac:dyDescent="0.3">
      <c r="A143" s="6">
        <v>2020</v>
      </c>
      <c r="B143" s="7" t="s">
        <v>301</v>
      </c>
      <c r="C143" s="7" t="s">
        <v>384</v>
      </c>
      <c r="D143" s="7" t="s">
        <v>385</v>
      </c>
      <c r="E143" s="8">
        <v>840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1280</v>
      </c>
      <c r="O143" s="8">
        <v>0</v>
      </c>
      <c r="P143" s="8">
        <v>0</v>
      </c>
      <c r="Q143" s="8">
        <v>0</v>
      </c>
      <c r="R143" s="8">
        <v>33280</v>
      </c>
      <c r="S143" s="8">
        <v>34160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36680</v>
      </c>
      <c r="BA143" s="8">
        <v>0</v>
      </c>
      <c r="BB143" s="8">
        <v>89460</v>
      </c>
      <c r="BC143" s="8">
        <v>2590</v>
      </c>
      <c r="BD143" s="8">
        <v>0</v>
      </c>
      <c r="BE143" s="8">
        <v>0</v>
      </c>
      <c r="BF143" s="8">
        <v>0</v>
      </c>
      <c r="BG143" s="8">
        <v>0</v>
      </c>
      <c r="BH143" s="8">
        <v>0</v>
      </c>
      <c r="BI143" s="8">
        <v>0</v>
      </c>
      <c r="BJ143" s="8">
        <v>0</v>
      </c>
      <c r="BK143" s="8">
        <v>0</v>
      </c>
      <c r="BL143" s="8">
        <v>0</v>
      </c>
      <c r="BM143" s="8">
        <v>0</v>
      </c>
      <c r="BN143" s="8">
        <v>0</v>
      </c>
      <c r="BO143" s="8">
        <v>0</v>
      </c>
      <c r="BP143" s="8">
        <v>0</v>
      </c>
      <c r="BQ143" s="8">
        <v>125</v>
      </c>
      <c r="BR143" s="8">
        <v>140</v>
      </c>
      <c r="BS143" s="8">
        <v>0</v>
      </c>
      <c r="BT143" s="8">
        <v>140</v>
      </c>
      <c r="BU143" s="9">
        <v>0</v>
      </c>
      <c r="BV143" s="8">
        <v>0</v>
      </c>
      <c r="BW143" s="8">
        <v>300</v>
      </c>
      <c r="BX143" s="8">
        <v>4140</v>
      </c>
      <c r="BY143" s="8">
        <v>0</v>
      </c>
      <c r="BZ143" s="8">
        <v>1574</v>
      </c>
      <c r="CA143" s="8">
        <v>2080</v>
      </c>
      <c r="CB143" s="8">
        <v>74980</v>
      </c>
      <c r="CC143" s="8">
        <v>0</v>
      </c>
      <c r="CD143" s="8">
        <v>0</v>
      </c>
      <c r="CE143" s="8">
        <v>0</v>
      </c>
      <c r="CF143" s="8">
        <v>0</v>
      </c>
      <c r="CG143" s="8">
        <v>11010</v>
      </c>
      <c r="CH143" s="8">
        <v>0</v>
      </c>
      <c r="CI143" s="8">
        <v>74980</v>
      </c>
      <c r="CJ143" s="9">
        <v>0</v>
      </c>
      <c r="CK143" s="8">
        <v>1697</v>
      </c>
      <c r="CL143" s="9">
        <v>0</v>
      </c>
      <c r="CM143" s="9">
        <v>0</v>
      </c>
      <c r="CN143" s="9">
        <v>0</v>
      </c>
      <c r="CO143" s="9">
        <v>0</v>
      </c>
      <c r="CP143" s="9">
        <v>0</v>
      </c>
      <c r="CQ143" s="9">
        <v>0</v>
      </c>
      <c r="CR143" s="8">
        <v>11010</v>
      </c>
      <c r="CS143" s="9">
        <v>0</v>
      </c>
      <c r="CT143" s="9">
        <v>0</v>
      </c>
      <c r="CU143" s="9">
        <v>0</v>
      </c>
      <c r="CV143" s="9">
        <v>0</v>
      </c>
      <c r="CW143" s="8">
        <v>0</v>
      </c>
      <c r="CX143" s="8" t="b">
        <v>0</v>
      </c>
      <c r="CY143" s="22">
        <v>0</v>
      </c>
      <c r="CZ143" s="18">
        <f t="shared" si="12"/>
        <v>216819</v>
      </c>
      <c r="DA143" s="18">
        <f t="shared" si="13"/>
        <v>74980</v>
      </c>
      <c r="DB143" s="18">
        <v>0</v>
      </c>
      <c r="DC143" s="18">
        <f t="shared" si="14"/>
        <v>291799</v>
      </c>
      <c r="DD143" s="18">
        <f t="shared" si="15"/>
        <v>291799</v>
      </c>
      <c r="DE143" s="28">
        <f t="shared" si="16"/>
        <v>74.304229966518051</v>
      </c>
      <c r="DF143" s="18">
        <f t="shared" si="17"/>
        <v>347.37976190476189</v>
      </c>
    </row>
    <row r="144" spans="1:110" x14ac:dyDescent="0.3">
      <c r="A144" s="6">
        <v>2020</v>
      </c>
      <c r="B144" s="7" t="s">
        <v>301</v>
      </c>
      <c r="C144" s="7" t="s">
        <v>386</v>
      </c>
      <c r="D144" s="7" t="s">
        <v>387</v>
      </c>
      <c r="E144" s="8">
        <v>3236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45700</v>
      </c>
      <c r="O144" s="8">
        <v>0</v>
      </c>
      <c r="P144" s="8">
        <v>0</v>
      </c>
      <c r="Q144" s="8">
        <v>0</v>
      </c>
      <c r="R144" s="8">
        <v>111790</v>
      </c>
      <c r="S144" s="8">
        <v>126460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9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101800</v>
      </c>
      <c r="BA144" s="8">
        <v>0</v>
      </c>
      <c r="BB144" s="8">
        <v>280070</v>
      </c>
      <c r="BC144" s="8">
        <v>6005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3370</v>
      </c>
      <c r="BK144" s="8">
        <v>1220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170</v>
      </c>
      <c r="BR144" s="8">
        <v>1300</v>
      </c>
      <c r="BS144" s="8">
        <v>0</v>
      </c>
      <c r="BT144" s="8">
        <v>1300</v>
      </c>
      <c r="BU144" s="9">
        <v>0</v>
      </c>
      <c r="BV144" s="8">
        <v>1800</v>
      </c>
      <c r="BW144" s="8">
        <v>0</v>
      </c>
      <c r="BX144" s="8">
        <v>135280</v>
      </c>
      <c r="BY144" s="8">
        <v>0</v>
      </c>
      <c r="BZ144" s="8">
        <v>37210</v>
      </c>
      <c r="CA144" s="8">
        <v>24620</v>
      </c>
      <c r="CB144" s="8">
        <v>3928</v>
      </c>
      <c r="CC144" s="8">
        <v>0</v>
      </c>
      <c r="CD144" s="8">
        <v>44810</v>
      </c>
      <c r="CE144" s="8">
        <v>0</v>
      </c>
      <c r="CF144" s="8">
        <v>0</v>
      </c>
      <c r="CG144" s="8">
        <v>111600</v>
      </c>
      <c r="CH144" s="8">
        <v>1395810</v>
      </c>
      <c r="CI144" s="8">
        <v>269240</v>
      </c>
      <c r="CJ144" s="9">
        <v>0</v>
      </c>
      <c r="CK144" s="8">
        <v>3928</v>
      </c>
      <c r="CL144" s="9">
        <v>0</v>
      </c>
      <c r="CM144" s="9">
        <v>0</v>
      </c>
      <c r="CN144" s="9">
        <v>0</v>
      </c>
      <c r="CO144" s="8">
        <v>9570</v>
      </c>
      <c r="CP144" s="8">
        <v>35240</v>
      </c>
      <c r="CQ144" s="9">
        <v>0</v>
      </c>
      <c r="CR144" s="8">
        <v>111600</v>
      </c>
      <c r="CS144" s="9">
        <v>0</v>
      </c>
      <c r="CT144" s="9">
        <v>0</v>
      </c>
      <c r="CU144" s="9">
        <v>0</v>
      </c>
      <c r="CV144" s="8">
        <v>1395810</v>
      </c>
      <c r="CW144" s="8">
        <v>0</v>
      </c>
      <c r="CX144" s="8" t="b">
        <v>0</v>
      </c>
      <c r="CY144" s="22">
        <v>0</v>
      </c>
      <c r="CZ144" s="18">
        <f t="shared" si="12"/>
        <v>1023644</v>
      </c>
      <c r="DA144" s="18">
        <f t="shared" si="13"/>
        <v>278810</v>
      </c>
      <c r="DB144" s="18">
        <v>0</v>
      </c>
      <c r="DC144" s="18">
        <f t="shared" si="14"/>
        <v>1302454</v>
      </c>
      <c r="DD144" s="18">
        <f t="shared" si="15"/>
        <v>1302454</v>
      </c>
      <c r="DE144" s="28">
        <f t="shared" si="16"/>
        <v>78.593485835200326</v>
      </c>
      <c r="DF144" s="18">
        <f t="shared" si="17"/>
        <v>402.48887515451173</v>
      </c>
    </row>
    <row r="145" spans="1:110" x14ac:dyDescent="0.3">
      <c r="A145" s="6">
        <v>2020</v>
      </c>
      <c r="B145" s="7" t="s">
        <v>301</v>
      </c>
      <c r="C145" s="7" t="s">
        <v>388</v>
      </c>
      <c r="D145" s="7" t="s">
        <v>389</v>
      </c>
      <c r="E145" s="8">
        <v>12304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328460</v>
      </c>
      <c r="O145" s="8">
        <v>0</v>
      </c>
      <c r="P145" s="8">
        <v>7650</v>
      </c>
      <c r="Q145" s="8">
        <v>16970</v>
      </c>
      <c r="R145" s="8">
        <v>451750</v>
      </c>
      <c r="S145" s="8">
        <v>424890</v>
      </c>
      <c r="T145" s="8">
        <v>0</v>
      </c>
      <c r="U145" s="8">
        <v>0</v>
      </c>
      <c r="V145" s="8">
        <v>11590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507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471500</v>
      </c>
      <c r="BA145" s="8">
        <v>0</v>
      </c>
      <c r="BB145" s="8">
        <v>1646860</v>
      </c>
      <c r="BC145" s="8">
        <v>39120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13400</v>
      </c>
      <c r="BK145" s="8">
        <v>8020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1270</v>
      </c>
      <c r="BR145" s="8">
        <v>3789</v>
      </c>
      <c r="BS145" s="8">
        <v>0</v>
      </c>
      <c r="BT145" s="8">
        <v>3789</v>
      </c>
      <c r="BU145" s="9">
        <v>0</v>
      </c>
      <c r="BV145" s="8">
        <v>0</v>
      </c>
      <c r="BW145" s="8">
        <v>5580</v>
      </c>
      <c r="BX145" s="8">
        <v>267970</v>
      </c>
      <c r="BY145" s="8">
        <v>0</v>
      </c>
      <c r="BZ145" s="8">
        <v>62030</v>
      </c>
      <c r="CA145" s="8">
        <v>212250</v>
      </c>
      <c r="CB145" s="8">
        <v>1183970</v>
      </c>
      <c r="CC145" s="8">
        <v>0</v>
      </c>
      <c r="CD145" s="8">
        <v>132450</v>
      </c>
      <c r="CE145" s="8">
        <v>0</v>
      </c>
      <c r="CF145" s="8">
        <v>0</v>
      </c>
      <c r="CG145" s="8">
        <v>170730</v>
      </c>
      <c r="CH145" s="8">
        <v>0</v>
      </c>
      <c r="CI145" s="8">
        <v>1183970</v>
      </c>
      <c r="CJ145" s="9">
        <v>0</v>
      </c>
      <c r="CK145" s="8">
        <v>51513</v>
      </c>
      <c r="CL145" s="9">
        <v>0</v>
      </c>
      <c r="CM145" s="9">
        <v>0</v>
      </c>
      <c r="CN145" s="9">
        <v>0</v>
      </c>
      <c r="CO145" s="8">
        <v>80270</v>
      </c>
      <c r="CP145" s="8">
        <v>52180</v>
      </c>
      <c r="CQ145" s="9">
        <v>0</v>
      </c>
      <c r="CR145" s="8">
        <v>170730</v>
      </c>
      <c r="CS145" s="9">
        <v>0</v>
      </c>
      <c r="CT145" s="9">
        <v>0</v>
      </c>
      <c r="CU145" s="9">
        <v>0</v>
      </c>
      <c r="CV145" s="9">
        <v>0</v>
      </c>
      <c r="CW145" s="8">
        <v>0</v>
      </c>
      <c r="CX145" s="8" t="b">
        <v>0</v>
      </c>
      <c r="CY145" s="22">
        <v>0</v>
      </c>
      <c r="CZ145" s="18">
        <f t="shared" si="12"/>
        <v>4196516</v>
      </c>
      <c r="DA145" s="18">
        <f t="shared" si="13"/>
        <v>1264240</v>
      </c>
      <c r="DB145" s="18">
        <v>0</v>
      </c>
      <c r="DC145" s="18">
        <f t="shared" si="14"/>
        <v>5460756</v>
      </c>
      <c r="DD145" s="18">
        <f t="shared" si="15"/>
        <v>5460756</v>
      </c>
      <c r="DE145" s="28">
        <f t="shared" si="16"/>
        <v>76.848626820169216</v>
      </c>
      <c r="DF145" s="18">
        <f t="shared" si="17"/>
        <v>443.81957087126136</v>
      </c>
    </row>
    <row r="146" spans="1:110" x14ac:dyDescent="0.3">
      <c r="A146" s="6">
        <v>2020</v>
      </c>
      <c r="B146" s="7" t="s">
        <v>301</v>
      </c>
      <c r="C146" s="7" t="s">
        <v>390</v>
      </c>
      <c r="D146" s="7" t="s">
        <v>391</v>
      </c>
      <c r="E146" s="8">
        <v>1331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55820</v>
      </c>
      <c r="O146" s="8">
        <v>0</v>
      </c>
      <c r="P146" s="8">
        <v>0</v>
      </c>
      <c r="Q146" s="8">
        <v>0</v>
      </c>
      <c r="R146" s="8">
        <v>43950</v>
      </c>
      <c r="S146" s="8">
        <v>45160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28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93560</v>
      </c>
      <c r="BA146" s="8">
        <v>0</v>
      </c>
      <c r="BB146" s="8">
        <v>84500</v>
      </c>
      <c r="BC146" s="8">
        <v>3340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820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135</v>
      </c>
      <c r="BR146" s="8">
        <v>140</v>
      </c>
      <c r="BS146" s="8">
        <v>0</v>
      </c>
      <c r="BT146" s="8">
        <v>140</v>
      </c>
      <c r="BU146" s="9">
        <v>0</v>
      </c>
      <c r="BV146" s="8">
        <v>0</v>
      </c>
      <c r="BW146" s="8">
        <v>0</v>
      </c>
      <c r="BX146" s="8">
        <v>1070</v>
      </c>
      <c r="BY146" s="8">
        <v>0</v>
      </c>
      <c r="BZ146" s="8">
        <v>0</v>
      </c>
      <c r="CA146" s="8">
        <v>0</v>
      </c>
      <c r="CB146" s="8">
        <v>165750</v>
      </c>
      <c r="CC146" s="8">
        <v>0</v>
      </c>
      <c r="CD146" s="8">
        <v>0</v>
      </c>
      <c r="CE146" s="8">
        <v>0</v>
      </c>
      <c r="CF146" s="8">
        <v>0</v>
      </c>
      <c r="CG146" s="8">
        <v>45520</v>
      </c>
      <c r="CH146" s="8">
        <v>0</v>
      </c>
      <c r="CI146" s="8">
        <v>165750</v>
      </c>
      <c r="CJ146" s="9">
        <v>0</v>
      </c>
      <c r="CK146" s="8">
        <v>13687</v>
      </c>
      <c r="CL146" s="9">
        <v>0</v>
      </c>
      <c r="CM146" s="9">
        <v>0</v>
      </c>
      <c r="CN146" s="9">
        <v>0</v>
      </c>
      <c r="CO146" s="9">
        <v>0</v>
      </c>
      <c r="CP146" s="9">
        <v>0</v>
      </c>
      <c r="CQ146" s="9">
        <v>0</v>
      </c>
      <c r="CR146" s="8">
        <v>45520</v>
      </c>
      <c r="CS146" s="9">
        <v>0</v>
      </c>
      <c r="CT146" s="9">
        <v>0</v>
      </c>
      <c r="CU146" s="9">
        <v>0</v>
      </c>
      <c r="CV146" s="9">
        <v>0</v>
      </c>
      <c r="CW146" s="8">
        <v>0</v>
      </c>
      <c r="CX146" s="8" t="b">
        <v>0</v>
      </c>
      <c r="CY146" s="22">
        <v>0</v>
      </c>
      <c r="CZ146" s="18">
        <f t="shared" si="12"/>
        <v>374043</v>
      </c>
      <c r="DA146" s="18">
        <f t="shared" si="13"/>
        <v>165750</v>
      </c>
      <c r="DB146" s="18">
        <v>0</v>
      </c>
      <c r="DC146" s="18">
        <f t="shared" si="14"/>
        <v>539793</v>
      </c>
      <c r="DD146" s="18">
        <f t="shared" si="15"/>
        <v>539793</v>
      </c>
      <c r="DE146" s="28">
        <f t="shared" si="16"/>
        <v>69.29378483974412</v>
      </c>
      <c r="DF146" s="18">
        <f t="shared" si="17"/>
        <v>405.55447032306535</v>
      </c>
    </row>
    <row r="147" spans="1:110" x14ac:dyDescent="0.3">
      <c r="A147" s="6">
        <v>2020</v>
      </c>
      <c r="B147" s="7" t="s">
        <v>301</v>
      </c>
      <c r="C147" s="7" t="s">
        <v>392</v>
      </c>
      <c r="D147" s="7" t="s">
        <v>393</v>
      </c>
      <c r="E147" s="8">
        <v>3108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22900</v>
      </c>
      <c r="O147" s="8">
        <v>0</v>
      </c>
      <c r="P147" s="8">
        <v>0</v>
      </c>
      <c r="Q147" s="8">
        <v>0</v>
      </c>
      <c r="R147" s="8">
        <v>110800</v>
      </c>
      <c r="S147" s="8">
        <v>134530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172540</v>
      </c>
      <c r="BA147" s="8">
        <v>0</v>
      </c>
      <c r="BB147" s="8">
        <v>380950</v>
      </c>
      <c r="BC147" s="8">
        <v>6990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1740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240</v>
      </c>
      <c r="BR147" s="8">
        <v>290</v>
      </c>
      <c r="BS147" s="8">
        <v>0</v>
      </c>
      <c r="BT147" s="8">
        <v>290</v>
      </c>
      <c r="BU147" s="9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35030</v>
      </c>
      <c r="CB147" s="8">
        <v>315470</v>
      </c>
      <c r="CC147" s="8">
        <v>0</v>
      </c>
      <c r="CD147" s="8">
        <v>4810</v>
      </c>
      <c r="CE147" s="8">
        <v>0</v>
      </c>
      <c r="CF147" s="8">
        <v>0</v>
      </c>
      <c r="CG147" s="8">
        <v>101860</v>
      </c>
      <c r="CH147" s="8">
        <v>1079070</v>
      </c>
      <c r="CI147" s="8">
        <v>315470</v>
      </c>
      <c r="CJ147" s="9">
        <v>0</v>
      </c>
      <c r="CK147" s="8">
        <v>14173</v>
      </c>
      <c r="CL147" s="9">
        <v>0</v>
      </c>
      <c r="CM147" s="9">
        <v>0</v>
      </c>
      <c r="CN147" s="9">
        <v>0</v>
      </c>
      <c r="CO147" s="9">
        <v>0</v>
      </c>
      <c r="CP147" s="8">
        <v>4810</v>
      </c>
      <c r="CQ147" s="9">
        <v>0</v>
      </c>
      <c r="CR147" s="8">
        <v>101860</v>
      </c>
      <c r="CS147" s="9">
        <v>0</v>
      </c>
      <c r="CT147" s="9">
        <v>0</v>
      </c>
      <c r="CU147" s="9">
        <v>0</v>
      </c>
      <c r="CV147" s="8">
        <v>1079070</v>
      </c>
      <c r="CW147" s="8">
        <v>0</v>
      </c>
      <c r="CX147" s="8" t="b">
        <v>0</v>
      </c>
      <c r="CY147" s="22">
        <v>0</v>
      </c>
      <c r="CZ147" s="18">
        <f t="shared" si="12"/>
        <v>972680</v>
      </c>
      <c r="DA147" s="18">
        <f t="shared" si="13"/>
        <v>315470</v>
      </c>
      <c r="DB147" s="18">
        <v>0</v>
      </c>
      <c r="DC147" s="18">
        <f t="shared" si="14"/>
        <v>1288150</v>
      </c>
      <c r="DD147" s="18">
        <f t="shared" si="15"/>
        <v>1288150</v>
      </c>
      <c r="DE147" s="28">
        <f t="shared" si="16"/>
        <v>75.509839692582375</v>
      </c>
      <c r="DF147" s="18">
        <f t="shared" si="17"/>
        <v>414.46267696267694</v>
      </c>
    </row>
    <row r="148" spans="1:110" x14ac:dyDescent="0.3">
      <c r="A148" s="6">
        <v>2020</v>
      </c>
      <c r="B148" s="7" t="s">
        <v>301</v>
      </c>
      <c r="C148" s="7" t="s">
        <v>394</v>
      </c>
      <c r="D148" s="7" t="s">
        <v>395</v>
      </c>
      <c r="E148" s="8">
        <v>430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14460</v>
      </c>
      <c r="S148" s="8">
        <v>17520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219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20400</v>
      </c>
      <c r="BA148" s="8">
        <v>0</v>
      </c>
      <c r="BB148" s="8">
        <v>41070</v>
      </c>
      <c r="BC148" s="8">
        <v>2010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260</v>
      </c>
      <c r="BK148" s="8">
        <v>340</v>
      </c>
      <c r="BL148" s="8">
        <v>0</v>
      </c>
      <c r="BM148" s="8">
        <v>451</v>
      </c>
      <c r="BN148" s="8">
        <v>289</v>
      </c>
      <c r="BO148" s="8">
        <v>0</v>
      </c>
      <c r="BP148" s="8">
        <v>0</v>
      </c>
      <c r="BQ148" s="8">
        <v>95</v>
      </c>
      <c r="BR148" s="8">
        <v>1025</v>
      </c>
      <c r="BS148" s="8">
        <v>0</v>
      </c>
      <c r="BT148" s="8">
        <v>1025</v>
      </c>
      <c r="BU148" s="9">
        <v>0</v>
      </c>
      <c r="BV148" s="8">
        <v>751</v>
      </c>
      <c r="BW148" s="8">
        <v>210</v>
      </c>
      <c r="BX148" s="8">
        <v>9080</v>
      </c>
      <c r="BY148" s="8">
        <v>0</v>
      </c>
      <c r="BZ148" s="8">
        <v>3224</v>
      </c>
      <c r="CA148" s="8">
        <v>1800</v>
      </c>
      <c r="CB148" s="8">
        <v>60700</v>
      </c>
      <c r="CC148" s="8">
        <v>0</v>
      </c>
      <c r="CD148" s="8">
        <v>0</v>
      </c>
      <c r="CE148" s="8">
        <v>0</v>
      </c>
      <c r="CF148" s="8">
        <v>0</v>
      </c>
      <c r="CG148" s="8">
        <v>9650</v>
      </c>
      <c r="CH148" s="8">
        <v>0</v>
      </c>
      <c r="CI148" s="8">
        <v>60700</v>
      </c>
      <c r="CJ148" s="8">
        <v>50</v>
      </c>
      <c r="CK148" s="8">
        <v>85</v>
      </c>
      <c r="CL148" s="9">
        <v>0</v>
      </c>
      <c r="CM148" s="9">
        <v>0</v>
      </c>
      <c r="CN148" s="9">
        <v>0</v>
      </c>
      <c r="CO148" s="9">
        <v>0</v>
      </c>
      <c r="CP148" s="9">
        <v>0</v>
      </c>
      <c r="CQ148" s="9">
        <v>0</v>
      </c>
      <c r="CR148" s="8">
        <v>9650</v>
      </c>
      <c r="CS148" s="9">
        <v>0</v>
      </c>
      <c r="CT148" s="9">
        <v>0</v>
      </c>
      <c r="CU148" s="9">
        <v>0</v>
      </c>
      <c r="CV148" s="9">
        <v>0</v>
      </c>
      <c r="CW148" s="8">
        <v>0</v>
      </c>
      <c r="CX148" s="8" t="b">
        <v>0</v>
      </c>
      <c r="CY148" s="22">
        <v>0</v>
      </c>
      <c r="CZ148" s="18">
        <f t="shared" si="12"/>
        <v>122854</v>
      </c>
      <c r="DA148" s="18">
        <f t="shared" si="13"/>
        <v>60700</v>
      </c>
      <c r="DB148" s="18">
        <v>0</v>
      </c>
      <c r="DC148" s="18">
        <f t="shared" si="14"/>
        <v>183554</v>
      </c>
      <c r="DD148" s="18">
        <f t="shared" si="15"/>
        <v>183554</v>
      </c>
      <c r="DE148" s="28">
        <f t="shared" si="16"/>
        <v>66.930712487878225</v>
      </c>
      <c r="DF148" s="18">
        <f t="shared" si="17"/>
        <v>426.86976744186046</v>
      </c>
    </row>
    <row r="149" spans="1:110" x14ac:dyDescent="0.3">
      <c r="A149" s="6">
        <v>2020</v>
      </c>
      <c r="B149" s="7" t="s">
        <v>301</v>
      </c>
      <c r="C149" s="7" t="s">
        <v>396</v>
      </c>
      <c r="D149" s="7" t="s">
        <v>397</v>
      </c>
      <c r="E149" s="8">
        <v>913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16280</v>
      </c>
      <c r="O149" s="8">
        <v>0</v>
      </c>
      <c r="P149" s="8">
        <v>0</v>
      </c>
      <c r="Q149" s="8">
        <v>0</v>
      </c>
      <c r="R149" s="8">
        <v>51380</v>
      </c>
      <c r="S149" s="8">
        <v>45950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15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37150</v>
      </c>
      <c r="BA149" s="8">
        <v>0</v>
      </c>
      <c r="BB149" s="8">
        <v>131320</v>
      </c>
      <c r="BC149" s="8">
        <v>910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1560</v>
      </c>
      <c r="BK149" s="8">
        <v>960</v>
      </c>
      <c r="BL149" s="8">
        <v>100</v>
      </c>
      <c r="BM149" s="8">
        <v>50</v>
      </c>
      <c r="BN149" s="8">
        <v>230</v>
      </c>
      <c r="BO149" s="8">
        <v>0</v>
      </c>
      <c r="BP149" s="8">
        <v>0</v>
      </c>
      <c r="BQ149" s="8">
        <v>40</v>
      </c>
      <c r="BR149" s="8">
        <v>530</v>
      </c>
      <c r="BS149" s="8">
        <v>0</v>
      </c>
      <c r="BT149" s="8">
        <v>530</v>
      </c>
      <c r="BU149" s="9">
        <v>0</v>
      </c>
      <c r="BV149" s="8">
        <v>850</v>
      </c>
      <c r="BW149" s="8">
        <v>600</v>
      </c>
      <c r="BX149" s="8">
        <v>8030</v>
      </c>
      <c r="BY149" s="8">
        <v>0</v>
      </c>
      <c r="BZ149" s="8">
        <v>2988</v>
      </c>
      <c r="CA149" s="8">
        <v>18010</v>
      </c>
      <c r="CB149" s="8">
        <v>485</v>
      </c>
      <c r="CC149" s="8">
        <v>0</v>
      </c>
      <c r="CD149" s="8">
        <v>0</v>
      </c>
      <c r="CE149" s="8">
        <v>0</v>
      </c>
      <c r="CF149" s="8">
        <v>0</v>
      </c>
      <c r="CG149" s="8">
        <v>11170</v>
      </c>
      <c r="CH149" s="8">
        <v>0</v>
      </c>
      <c r="CI149" s="8">
        <v>107020</v>
      </c>
      <c r="CJ149" s="9">
        <v>0</v>
      </c>
      <c r="CK149" s="8">
        <v>485</v>
      </c>
      <c r="CL149" s="9">
        <v>0</v>
      </c>
      <c r="CM149" s="9">
        <v>0</v>
      </c>
      <c r="CN149" s="9">
        <v>0</v>
      </c>
      <c r="CO149" s="9">
        <v>0</v>
      </c>
      <c r="CP149" s="9">
        <v>0</v>
      </c>
      <c r="CQ149" s="9">
        <v>0</v>
      </c>
      <c r="CR149" s="8">
        <v>11170</v>
      </c>
      <c r="CS149" s="9">
        <v>0</v>
      </c>
      <c r="CT149" s="9">
        <v>0</v>
      </c>
      <c r="CU149" s="9">
        <v>0</v>
      </c>
      <c r="CV149" s="9">
        <v>0</v>
      </c>
      <c r="CW149" s="8">
        <v>0</v>
      </c>
      <c r="CX149" s="8" t="b">
        <v>0</v>
      </c>
      <c r="CY149" s="22">
        <v>0</v>
      </c>
      <c r="CZ149" s="18">
        <f t="shared" si="12"/>
        <v>328123</v>
      </c>
      <c r="DA149" s="18">
        <f t="shared" si="13"/>
        <v>107020</v>
      </c>
      <c r="DB149" s="18">
        <v>0</v>
      </c>
      <c r="DC149" s="18">
        <f t="shared" si="14"/>
        <v>435143</v>
      </c>
      <c r="DD149" s="18">
        <f t="shared" si="15"/>
        <v>435143</v>
      </c>
      <c r="DE149" s="28">
        <f t="shared" si="16"/>
        <v>75.405786143865356</v>
      </c>
      <c r="DF149" s="18">
        <f t="shared" si="17"/>
        <v>476.6078860898138</v>
      </c>
    </row>
    <row r="150" spans="1:110" x14ac:dyDescent="0.3">
      <c r="A150" s="6">
        <v>2020</v>
      </c>
      <c r="B150" s="7" t="s">
        <v>301</v>
      </c>
      <c r="C150" s="7" t="s">
        <v>398</v>
      </c>
      <c r="D150" s="7" t="s">
        <v>399</v>
      </c>
      <c r="E150" s="8">
        <v>1042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560</v>
      </c>
      <c r="O150" s="8">
        <v>0</v>
      </c>
      <c r="P150" s="8">
        <v>0</v>
      </c>
      <c r="Q150" s="8">
        <v>0</v>
      </c>
      <c r="R150" s="8">
        <v>51140</v>
      </c>
      <c r="S150" s="8">
        <v>39340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23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R150" s="8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0</v>
      </c>
      <c r="AY150" s="8">
        <v>0</v>
      </c>
      <c r="AZ150" s="8">
        <v>52040</v>
      </c>
      <c r="BA150" s="8">
        <v>0</v>
      </c>
      <c r="BB150" s="8">
        <v>116130</v>
      </c>
      <c r="BC150" s="8">
        <v>2080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I150" s="8">
        <v>0</v>
      </c>
      <c r="BJ150" s="8">
        <v>1730</v>
      </c>
      <c r="BK150" s="8">
        <v>280</v>
      </c>
      <c r="BL150" s="8">
        <v>0</v>
      </c>
      <c r="BM150" s="8">
        <v>300</v>
      </c>
      <c r="BN150" s="8">
        <v>0</v>
      </c>
      <c r="BO150" s="8">
        <v>0</v>
      </c>
      <c r="BP150" s="8">
        <v>0</v>
      </c>
      <c r="BQ150" s="8">
        <v>85</v>
      </c>
      <c r="BR150" s="8">
        <v>195</v>
      </c>
      <c r="BS150" s="8">
        <v>0</v>
      </c>
      <c r="BT150" s="8">
        <v>195</v>
      </c>
      <c r="BU150" s="9">
        <v>0</v>
      </c>
      <c r="BV150" s="8">
        <v>1735</v>
      </c>
      <c r="BW150" s="8">
        <v>2767</v>
      </c>
      <c r="BX150" s="8">
        <v>7040</v>
      </c>
      <c r="BY150" s="8">
        <v>0</v>
      </c>
      <c r="BZ150" s="8">
        <v>3236</v>
      </c>
      <c r="CA150" s="8">
        <v>120</v>
      </c>
      <c r="CB150" s="8">
        <v>191460</v>
      </c>
      <c r="CC150" s="8">
        <v>0</v>
      </c>
      <c r="CD150" s="8">
        <v>0</v>
      </c>
      <c r="CE150" s="8">
        <v>0</v>
      </c>
      <c r="CF150" s="8">
        <v>0</v>
      </c>
      <c r="CG150" s="8">
        <v>12380</v>
      </c>
      <c r="CH150" s="8">
        <v>0</v>
      </c>
      <c r="CI150" s="8">
        <v>191460</v>
      </c>
      <c r="CJ150" s="9">
        <v>0</v>
      </c>
      <c r="CK150" s="8">
        <v>12925</v>
      </c>
      <c r="CL150" s="9">
        <v>0</v>
      </c>
      <c r="CM150" s="9">
        <v>0</v>
      </c>
      <c r="CN150" s="9">
        <v>0</v>
      </c>
      <c r="CO150" s="9">
        <v>0</v>
      </c>
      <c r="CP150" s="9">
        <v>0</v>
      </c>
      <c r="CQ150" s="9">
        <v>0</v>
      </c>
      <c r="CR150" s="8">
        <v>12380</v>
      </c>
      <c r="CS150" s="9">
        <v>0</v>
      </c>
      <c r="CT150" s="9">
        <v>0</v>
      </c>
      <c r="CU150" s="9">
        <v>0</v>
      </c>
      <c r="CV150" s="9">
        <v>0</v>
      </c>
      <c r="CW150" s="8">
        <v>0</v>
      </c>
      <c r="CX150" s="8" t="b">
        <v>0</v>
      </c>
      <c r="CY150" s="22">
        <v>0</v>
      </c>
      <c r="CZ150" s="18">
        <f t="shared" si="12"/>
        <v>291181</v>
      </c>
      <c r="DA150" s="18">
        <f t="shared" si="13"/>
        <v>191460</v>
      </c>
      <c r="DB150" s="18">
        <v>0</v>
      </c>
      <c r="DC150" s="18">
        <f t="shared" si="14"/>
        <v>482641</v>
      </c>
      <c r="DD150" s="18">
        <f t="shared" si="15"/>
        <v>482641</v>
      </c>
      <c r="DE150" s="28">
        <f t="shared" si="16"/>
        <v>60.330763445293712</v>
      </c>
      <c r="DF150" s="18">
        <f t="shared" si="17"/>
        <v>463.18714011516317</v>
      </c>
    </row>
    <row r="151" spans="1:110" x14ac:dyDescent="0.3">
      <c r="A151" s="6">
        <v>2020</v>
      </c>
      <c r="B151" s="7" t="s">
        <v>301</v>
      </c>
      <c r="C151" s="7" t="s">
        <v>400</v>
      </c>
      <c r="D151" s="7" t="s">
        <v>401</v>
      </c>
      <c r="E151" s="8">
        <v>18772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674510</v>
      </c>
      <c r="O151" s="8">
        <v>11150</v>
      </c>
      <c r="P151" s="8">
        <v>0</v>
      </c>
      <c r="Q151" s="8">
        <v>0</v>
      </c>
      <c r="R151" s="8">
        <v>695330</v>
      </c>
      <c r="S151" s="8">
        <v>670760</v>
      </c>
      <c r="T151" s="8">
        <v>0</v>
      </c>
      <c r="U151" s="8">
        <v>180</v>
      </c>
      <c r="V151" s="8">
        <v>13620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774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807060</v>
      </c>
      <c r="BA151" s="8">
        <v>0</v>
      </c>
      <c r="BB151" s="8">
        <v>2201600</v>
      </c>
      <c r="BC151" s="8">
        <v>64157</v>
      </c>
      <c r="BD151" s="8">
        <v>0</v>
      </c>
      <c r="BE151" s="8">
        <v>140</v>
      </c>
      <c r="BF151" s="8">
        <v>160</v>
      </c>
      <c r="BG151" s="8">
        <v>60</v>
      </c>
      <c r="BH151" s="8">
        <v>240</v>
      </c>
      <c r="BI151" s="8">
        <v>790</v>
      </c>
      <c r="BJ151" s="8">
        <v>32100</v>
      </c>
      <c r="BK151" s="8">
        <v>12290</v>
      </c>
      <c r="BL151" s="8">
        <v>800</v>
      </c>
      <c r="BM151" s="8">
        <v>2040</v>
      </c>
      <c r="BN151" s="8">
        <v>6840</v>
      </c>
      <c r="BO151" s="8">
        <v>243</v>
      </c>
      <c r="BP151" s="8">
        <v>0</v>
      </c>
      <c r="BQ151" s="8">
        <v>2110</v>
      </c>
      <c r="BR151" s="8">
        <v>8745</v>
      </c>
      <c r="BS151" s="8">
        <v>0</v>
      </c>
      <c r="BT151" s="8">
        <v>8745</v>
      </c>
      <c r="BU151" s="9">
        <v>0</v>
      </c>
      <c r="BV151" s="8">
        <v>24670</v>
      </c>
      <c r="BW151" s="8">
        <v>65400</v>
      </c>
      <c r="BX151" s="8">
        <v>533780</v>
      </c>
      <c r="BY151" s="8">
        <v>0</v>
      </c>
      <c r="BZ151" s="8">
        <v>80420</v>
      </c>
      <c r="CA151" s="8">
        <v>592400</v>
      </c>
      <c r="CB151" s="8">
        <v>23090</v>
      </c>
      <c r="CC151" s="8">
        <v>0</v>
      </c>
      <c r="CD151" s="8">
        <v>415764</v>
      </c>
      <c r="CE151" s="8">
        <v>0</v>
      </c>
      <c r="CF151" s="8">
        <v>0</v>
      </c>
      <c r="CG151" s="8">
        <v>384480</v>
      </c>
      <c r="CH151" s="8">
        <v>466780</v>
      </c>
      <c r="CI151" s="8">
        <v>2634190</v>
      </c>
      <c r="CJ151" s="8">
        <v>2400</v>
      </c>
      <c r="CK151" s="8">
        <v>23090</v>
      </c>
      <c r="CL151" s="9">
        <v>0</v>
      </c>
      <c r="CM151" s="9">
        <v>0</v>
      </c>
      <c r="CN151" s="9">
        <v>0</v>
      </c>
      <c r="CO151" s="8">
        <v>100560</v>
      </c>
      <c r="CP151" s="8">
        <v>315204</v>
      </c>
      <c r="CQ151" s="9">
        <v>0</v>
      </c>
      <c r="CR151" s="8">
        <v>384480</v>
      </c>
      <c r="CS151" s="9">
        <v>0</v>
      </c>
      <c r="CT151" s="9">
        <v>0</v>
      </c>
      <c r="CU151" s="9">
        <v>0</v>
      </c>
      <c r="CV151" s="8">
        <v>466780</v>
      </c>
      <c r="CW151" s="8">
        <v>0</v>
      </c>
      <c r="CX151" s="8" t="b">
        <v>0</v>
      </c>
      <c r="CY151" s="22">
        <v>0</v>
      </c>
      <c r="CZ151" s="18">
        <f t="shared" si="12"/>
        <v>7202053</v>
      </c>
      <c r="DA151" s="18">
        <f t="shared" si="13"/>
        <v>2734750</v>
      </c>
      <c r="DB151" s="18">
        <v>0</v>
      </c>
      <c r="DC151" s="18">
        <f t="shared" si="14"/>
        <v>9936803</v>
      </c>
      <c r="DD151" s="18">
        <f t="shared" si="15"/>
        <v>9936803</v>
      </c>
      <c r="DE151" s="28">
        <f t="shared" si="16"/>
        <v>72.478572836756456</v>
      </c>
      <c r="DF151" s="18">
        <f t="shared" si="17"/>
        <v>529.34173236735569</v>
      </c>
    </row>
    <row r="152" spans="1:110" x14ac:dyDescent="0.3">
      <c r="A152" s="6">
        <v>2020</v>
      </c>
      <c r="B152" s="7" t="s">
        <v>301</v>
      </c>
      <c r="C152" s="7" t="s">
        <v>402</v>
      </c>
      <c r="D152" s="7" t="s">
        <v>403</v>
      </c>
      <c r="E152" s="8">
        <v>9234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327740</v>
      </c>
      <c r="O152" s="8">
        <v>0</v>
      </c>
      <c r="P152" s="8">
        <v>0</v>
      </c>
      <c r="Q152" s="8">
        <v>0</v>
      </c>
      <c r="R152" s="8">
        <v>368220</v>
      </c>
      <c r="S152" s="8">
        <v>321920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184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0</v>
      </c>
      <c r="AN152" s="8">
        <v>0</v>
      </c>
      <c r="AO152" s="8">
        <v>0</v>
      </c>
      <c r="AP152" s="8">
        <v>0</v>
      </c>
      <c r="AQ152" s="8">
        <v>0</v>
      </c>
      <c r="AR152" s="8">
        <v>0</v>
      </c>
      <c r="AS152" s="8">
        <v>0</v>
      </c>
      <c r="AT152" s="8">
        <v>0</v>
      </c>
      <c r="AU152" s="8">
        <v>0</v>
      </c>
      <c r="AV152" s="8">
        <v>0</v>
      </c>
      <c r="AW152" s="8">
        <v>0</v>
      </c>
      <c r="AX152" s="8">
        <v>0</v>
      </c>
      <c r="AY152" s="8">
        <v>0</v>
      </c>
      <c r="AZ152" s="8">
        <v>317330</v>
      </c>
      <c r="BA152" s="8">
        <v>0</v>
      </c>
      <c r="BB152" s="8">
        <v>1003750</v>
      </c>
      <c r="BC152" s="8">
        <v>17720</v>
      </c>
      <c r="BD152" s="8">
        <v>0</v>
      </c>
      <c r="BE152" s="8">
        <v>0</v>
      </c>
      <c r="BF152" s="8">
        <v>0</v>
      </c>
      <c r="BG152" s="8">
        <v>0</v>
      </c>
      <c r="BH152" s="8">
        <v>0</v>
      </c>
      <c r="BI152" s="8">
        <v>760</v>
      </c>
      <c r="BJ152" s="8">
        <v>19440</v>
      </c>
      <c r="BK152" s="8">
        <v>6290</v>
      </c>
      <c r="BL152" s="8">
        <v>900</v>
      </c>
      <c r="BM152" s="8">
        <v>0</v>
      </c>
      <c r="BN152" s="8">
        <v>0</v>
      </c>
      <c r="BO152" s="8">
        <v>0</v>
      </c>
      <c r="BP152" s="8">
        <v>0</v>
      </c>
      <c r="BQ152" s="8">
        <v>885</v>
      </c>
      <c r="BR152" s="8">
        <v>2193</v>
      </c>
      <c r="BS152" s="8">
        <v>0</v>
      </c>
      <c r="BT152" s="8">
        <v>2193</v>
      </c>
      <c r="BU152" s="9">
        <v>0</v>
      </c>
      <c r="BV152" s="8">
        <v>13840</v>
      </c>
      <c r="BW152" s="8">
        <v>40800</v>
      </c>
      <c r="BX152" s="8">
        <v>214990</v>
      </c>
      <c r="BY152" s="8">
        <v>0</v>
      </c>
      <c r="BZ152" s="8">
        <v>41950</v>
      </c>
      <c r="CA152" s="8">
        <v>376900</v>
      </c>
      <c r="CB152" s="8">
        <v>1013890</v>
      </c>
      <c r="CC152" s="8">
        <v>0</v>
      </c>
      <c r="CD152" s="8">
        <v>166820</v>
      </c>
      <c r="CE152" s="8">
        <v>0</v>
      </c>
      <c r="CF152" s="8">
        <v>0</v>
      </c>
      <c r="CG152" s="8">
        <v>193280</v>
      </c>
      <c r="CH152" s="8">
        <v>71680</v>
      </c>
      <c r="CI152" s="8">
        <v>1013890</v>
      </c>
      <c r="CJ152" s="8">
        <v>160</v>
      </c>
      <c r="CK152" s="8">
        <v>23721</v>
      </c>
      <c r="CL152" s="9">
        <v>0</v>
      </c>
      <c r="CM152" s="9">
        <v>0</v>
      </c>
      <c r="CN152" s="9">
        <v>0</v>
      </c>
      <c r="CO152" s="8">
        <v>44820</v>
      </c>
      <c r="CP152" s="8">
        <v>122000</v>
      </c>
      <c r="CQ152" s="9">
        <v>0</v>
      </c>
      <c r="CR152" s="8">
        <v>193280</v>
      </c>
      <c r="CS152" s="9">
        <v>0</v>
      </c>
      <c r="CT152" s="9">
        <v>0</v>
      </c>
      <c r="CU152" s="9">
        <v>0</v>
      </c>
      <c r="CV152" s="8">
        <v>71680</v>
      </c>
      <c r="CW152" s="8">
        <v>0</v>
      </c>
      <c r="CX152" s="8" t="b">
        <v>0</v>
      </c>
      <c r="CY152" s="22">
        <v>0</v>
      </c>
      <c r="CZ152" s="18">
        <f t="shared" si="12"/>
        <v>3391092</v>
      </c>
      <c r="DA152" s="18">
        <f t="shared" si="13"/>
        <v>1058710</v>
      </c>
      <c r="DB152" s="18">
        <v>0</v>
      </c>
      <c r="DC152" s="18">
        <f t="shared" si="14"/>
        <v>4449802</v>
      </c>
      <c r="DD152" s="18">
        <f t="shared" si="15"/>
        <v>4449802</v>
      </c>
      <c r="DE152" s="28">
        <f t="shared" si="16"/>
        <v>76.207705421499654</v>
      </c>
      <c r="DF152" s="18">
        <f t="shared" si="17"/>
        <v>481.8932207060862</v>
      </c>
    </row>
    <row r="153" spans="1:110" x14ac:dyDescent="0.3">
      <c r="A153" s="6">
        <v>2020</v>
      </c>
      <c r="B153" s="7" t="s">
        <v>301</v>
      </c>
      <c r="C153" s="7" t="s">
        <v>404</v>
      </c>
      <c r="D153" s="7" t="s">
        <v>405</v>
      </c>
      <c r="E153" s="8">
        <v>2525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60080</v>
      </c>
      <c r="O153" s="8">
        <v>0</v>
      </c>
      <c r="P153" s="8">
        <v>0</v>
      </c>
      <c r="Q153" s="8">
        <v>0</v>
      </c>
      <c r="R153" s="8">
        <v>85470</v>
      </c>
      <c r="S153" s="8">
        <v>100910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0</v>
      </c>
      <c r="AY153" s="8">
        <v>0</v>
      </c>
      <c r="AZ153" s="8">
        <v>96460</v>
      </c>
      <c r="BA153" s="8">
        <v>0</v>
      </c>
      <c r="BB153" s="8">
        <v>351540</v>
      </c>
      <c r="BC153" s="8">
        <v>4780</v>
      </c>
      <c r="BD153" s="8">
        <v>0</v>
      </c>
      <c r="BE153" s="8">
        <v>0</v>
      </c>
      <c r="BF153" s="8">
        <v>0</v>
      </c>
      <c r="BG153" s="8">
        <v>0</v>
      </c>
      <c r="BH153" s="8">
        <v>0</v>
      </c>
      <c r="BI153" s="8">
        <v>120</v>
      </c>
      <c r="BJ153" s="8">
        <v>5100</v>
      </c>
      <c r="BK153" s="8">
        <v>1480</v>
      </c>
      <c r="BL153" s="8">
        <v>0</v>
      </c>
      <c r="BM153" s="8">
        <v>137</v>
      </c>
      <c r="BN153" s="8">
        <v>400</v>
      </c>
      <c r="BO153" s="8">
        <v>0</v>
      </c>
      <c r="BP153" s="8">
        <v>0</v>
      </c>
      <c r="BQ153" s="8">
        <v>240</v>
      </c>
      <c r="BR153" s="8">
        <v>2127</v>
      </c>
      <c r="BS153" s="8">
        <v>0</v>
      </c>
      <c r="BT153" s="8">
        <v>2127</v>
      </c>
      <c r="BU153" s="9">
        <v>0</v>
      </c>
      <c r="BV153" s="8">
        <v>4480</v>
      </c>
      <c r="BW153" s="8">
        <v>5210</v>
      </c>
      <c r="BX153" s="8">
        <v>38670</v>
      </c>
      <c r="BY153" s="8">
        <v>0</v>
      </c>
      <c r="BZ153" s="8">
        <v>17610</v>
      </c>
      <c r="CA153" s="8">
        <v>223300</v>
      </c>
      <c r="CB153" s="8">
        <v>247120</v>
      </c>
      <c r="CC153" s="8">
        <v>0</v>
      </c>
      <c r="CD153" s="8">
        <v>30740</v>
      </c>
      <c r="CE153" s="8">
        <v>0</v>
      </c>
      <c r="CF153" s="8">
        <v>0</v>
      </c>
      <c r="CG153" s="8">
        <v>40240</v>
      </c>
      <c r="CH153" s="8">
        <v>173380</v>
      </c>
      <c r="CI153" s="8">
        <v>247120</v>
      </c>
      <c r="CJ153" s="8">
        <v>20</v>
      </c>
      <c r="CK153" s="8">
        <v>14949</v>
      </c>
      <c r="CL153" s="9">
        <v>0</v>
      </c>
      <c r="CM153" s="9">
        <v>0</v>
      </c>
      <c r="CN153" s="9">
        <v>0</v>
      </c>
      <c r="CO153" s="8">
        <v>6540</v>
      </c>
      <c r="CP153" s="8">
        <v>24200</v>
      </c>
      <c r="CQ153" s="9">
        <v>0</v>
      </c>
      <c r="CR153" s="8">
        <v>40240</v>
      </c>
      <c r="CS153" s="9">
        <v>0</v>
      </c>
      <c r="CT153" s="9">
        <v>0</v>
      </c>
      <c r="CU153" s="9">
        <v>0</v>
      </c>
      <c r="CV153" s="8">
        <v>173380</v>
      </c>
      <c r="CW153" s="8">
        <v>0</v>
      </c>
      <c r="CX153" s="8" t="b">
        <v>0</v>
      </c>
      <c r="CY153" s="22">
        <v>0</v>
      </c>
      <c r="CZ153" s="18">
        <f t="shared" si="12"/>
        <v>1062554</v>
      </c>
      <c r="DA153" s="18">
        <f t="shared" si="13"/>
        <v>253660</v>
      </c>
      <c r="DB153" s="18">
        <v>0</v>
      </c>
      <c r="DC153" s="18">
        <f t="shared" si="14"/>
        <v>1316214</v>
      </c>
      <c r="DD153" s="18">
        <f t="shared" si="15"/>
        <v>1316214</v>
      </c>
      <c r="DE153" s="28">
        <f t="shared" si="16"/>
        <v>80.728057899399346</v>
      </c>
      <c r="DF153" s="18">
        <f t="shared" si="17"/>
        <v>521.27287128712874</v>
      </c>
    </row>
    <row r="154" spans="1:110" x14ac:dyDescent="0.3">
      <c r="A154" s="6">
        <v>2020</v>
      </c>
      <c r="B154" s="7" t="s">
        <v>301</v>
      </c>
      <c r="C154" s="7" t="s">
        <v>406</v>
      </c>
      <c r="D154" s="7" t="s">
        <v>407</v>
      </c>
      <c r="E154" s="8">
        <v>395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6910</v>
      </c>
      <c r="P154" s="8">
        <v>0</v>
      </c>
      <c r="Q154" s="8">
        <v>0</v>
      </c>
      <c r="R154" s="8">
        <v>0</v>
      </c>
      <c r="S154" s="8">
        <v>5290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0</v>
      </c>
      <c r="AM154" s="8">
        <v>0</v>
      </c>
      <c r="AN154" s="8">
        <v>0</v>
      </c>
      <c r="AO154" s="8">
        <v>0</v>
      </c>
      <c r="AP154" s="8">
        <v>0</v>
      </c>
      <c r="AQ154" s="8">
        <v>0</v>
      </c>
      <c r="AR154" s="8">
        <v>0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0</v>
      </c>
      <c r="AY154" s="8">
        <v>0</v>
      </c>
      <c r="AZ154" s="8">
        <v>13000</v>
      </c>
      <c r="BA154" s="8">
        <v>0</v>
      </c>
      <c r="BB154" s="8">
        <v>0</v>
      </c>
      <c r="BC154" s="8">
        <v>710</v>
      </c>
      <c r="BD154" s="8">
        <v>0</v>
      </c>
      <c r="BE154" s="8">
        <v>0</v>
      </c>
      <c r="BF154" s="8">
        <v>0</v>
      </c>
      <c r="BG154" s="8">
        <v>0</v>
      </c>
      <c r="BH154" s="8">
        <v>0</v>
      </c>
      <c r="BI154" s="8">
        <v>0</v>
      </c>
      <c r="BJ154" s="8">
        <v>0</v>
      </c>
      <c r="BK154" s="8">
        <v>0</v>
      </c>
      <c r="BL154" s="8">
        <v>0</v>
      </c>
      <c r="BM154" s="8">
        <v>0</v>
      </c>
      <c r="BN154" s="8">
        <v>0</v>
      </c>
      <c r="BO154" s="8">
        <v>0</v>
      </c>
      <c r="BP154" s="8">
        <v>0</v>
      </c>
      <c r="BQ154" s="8">
        <v>20</v>
      </c>
      <c r="BR154" s="8">
        <v>20</v>
      </c>
      <c r="BS154" s="8">
        <v>0</v>
      </c>
      <c r="BT154" s="8">
        <v>20</v>
      </c>
      <c r="BU154" s="9">
        <v>0</v>
      </c>
      <c r="BV154" s="8">
        <v>0</v>
      </c>
      <c r="BW154" s="8">
        <v>0</v>
      </c>
      <c r="BX154" s="8">
        <v>15220</v>
      </c>
      <c r="BY154" s="8">
        <v>0</v>
      </c>
      <c r="BZ154" s="8">
        <v>7730</v>
      </c>
      <c r="CA154" s="8">
        <v>139880</v>
      </c>
      <c r="CB154" s="8">
        <v>132640</v>
      </c>
      <c r="CC154" s="8">
        <v>0</v>
      </c>
      <c r="CD154" s="8">
        <v>0</v>
      </c>
      <c r="CE154" s="8">
        <v>0</v>
      </c>
      <c r="CF154" s="8">
        <v>0</v>
      </c>
      <c r="CG154" s="8">
        <v>26130</v>
      </c>
      <c r="CH154" s="8">
        <v>4444720</v>
      </c>
      <c r="CI154" s="8">
        <v>132640</v>
      </c>
      <c r="CJ154" s="9">
        <v>0</v>
      </c>
      <c r="CK154" s="8">
        <v>710</v>
      </c>
      <c r="CL154" s="9">
        <v>0</v>
      </c>
      <c r="CM154" s="9">
        <v>0</v>
      </c>
      <c r="CN154" s="9">
        <v>0</v>
      </c>
      <c r="CO154" s="9">
        <v>0</v>
      </c>
      <c r="CP154" s="9">
        <v>0</v>
      </c>
      <c r="CQ154" s="9">
        <v>0</v>
      </c>
      <c r="CR154" s="8">
        <v>26130</v>
      </c>
      <c r="CS154" s="9">
        <v>0</v>
      </c>
      <c r="CT154" s="9">
        <v>0</v>
      </c>
      <c r="CU154" s="9">
        <v>0</v>
      </c>
      <c r="CV154" s="8">
        <v>4444720</v>
      </c>
      <c r="CW154" s="8">
        <v>0</v>
      </c>
      <c r="CX154" s="8" t="b">
        <v>0</v>
      </c>
      <c r="CY154" s="22">
        <v>0</v>
      </c>
      <c r="CZ154" s="18">
        <f t="shared" si="12"/>
        <v>214910</v>
      </c>
      <c r="DA154" s="18">
        <f t="shared" si="13"/>
        <v>132640</v>
      </c>
      <c r="DB154" s="18">
        <v>0</v>
      </c>
      <c r="DC154" s="18">
        <f t="shared" si="14"/>
        <v>347550</v>
      </c>
      <c r="DD154" s="18">
        <f t="shared" si="15"/>
        <v>347550</v>
      </c>
      <c r="DE154" s="28">
        <f t="shared" si="16"/>
        <v>61.835707092504677</v>
      </c>
      <c r="DF154" s="18">
        <f t="shared" si="17"/>
        <v>879.87341772151899</v>
      </c>
    </row>
    <row r="155" spans="1:110" x14ac:dyDescent="0.3">
      <c r="A155" s="6">
        <v>2020</v>
      </c>
      <c r="B155" s="7" t="s">
        <v>301</v>
      </c>
      <c r="C155" s="7" t="s">
        <v>408</v>
      </c>
      <c r="D155" s="7" t="s">
        <v>409</v>
      </c>
      <c r="E155" s="8">
        <v>1024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1620</v>
      </c>
      <c r="O155" s="8">
        <v>0</v>
      </c>
      <c r="P155" s="8">
        <v>0</v>
      </c>
      <c r="Q155" s="8">
        <v>0</v>
      </c>
      <c r="R155" s="8">
        <v>31340</v>
      </c>
      <c r="S155" s="8">
        <v>28170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v>0</v>
      </c>
      <c r="AV155" s="8">
        <v>0</v>
      </c>
      <c r="AW155" s="8">
        <v>0</v>
      </c>
      <c r="AX155" s="8">
        <v>0</v>
      </c>
      <c r="AY155" s="8">
        <v>0</v>
      </c>
      <c r="AZ155" s="8">
        <v>54570</v>
      </c>
      <c r="BA155" s="8">
        <v>0</v>
      </c>
      <c r="BB155" s="8">
        <v>1290030</v>
      </c>
      <c r="BC155" s="8">
        <v>1120</v>
      </c>
      <c r="BD155" s="8">
        <v>0</v>
      </c>
      <c r="BE155" s="8">
        <v>0</v>
      </c>
      <c r="BF155" s="8">
        <v>0</v>
      </c>
      <c r="BG155" s="8">
        <v>0</v>
      </c>
      <c r="BH155" s="8">
        <v>0</v>
      </c>
      <c r="BI155" s="8">
        <v>30</v>
      </c>
      <c r="BJ155" s="8">
        <v>0</v>
      </c>
      <c r="BK155" s="8">
        <v>350</v>
      </c>
      <c r="BL155" s="8">
        <v>0</v>
      </c>
      <c r="BM155" s="8">
        <v>120</v>
      </c>
      <c r="BN155" s="8">
        <v>380</v>
      </c>
      <c r="BO155" s="8">
        <v>0</v>
      </c>
      <c r="BP155" s="8">
        <v>0</v>
      </c>
      <c r="BQ155" s="8">
        <v>85</v>
      </c>
      <c r="BR155" s="8">
        <v>608</v>
      </c>
      <c r="BS155" s="8">
        <v>0</v>
      </c>
      <c r="BT155" s="8">
        <v>608</v>
      </c>
      <c r="BU155" s="9">
        <v>0</v>
      </c>
      <c r="BV155" s="8">
        <v>1400</v>
      </c>
      <c r="BW155" s="8">
        <v>3140</v>
      </c>
      <c r="BX155" s="8">
        <v>19980</v>
      </c>
      <c r="BY155" s="8">
        <v>0</v>
      </c>
      <c r="BZ155" s="8">
        <v>6300</v>
      </c>
      <c r="CA155" s="8">
        <v>26840</v>
      </c>
      <c r="CB155" s="8">
        <v>664</v>
      </c>
      <c r="CC155" s="8">
        <v>0</v>
      </c>
      <c r="CD155" s="8">
        <v>0</v>
      </c>
      <c r="CE155" s="8">
        <v>0</v>
      </c>
      <c r="CF155" s="8">
        <v>0</v>
      </c>
      <c r="CG155" s="8">
        <v>36880</v>
      </c>
      <c r="CH155" s="8">
        <v>2950130</v>
      </c>
      <c r="CI155" s="8">
        <v>255800</v>
      </c>
      <c r="CJ155" s="9">
        <v>0</v>
      </c>
      <c r="CK155" s="8">
        <v>664</v>
      </c>
      <c r="CL155" s="9">
        <v>0</v>
      </c>
      <c r="CM155" s="9">
        <v>0</v>
      </c>
      <c r="CN155" s="9">
        <v>0</v>
      </c>
      <c r="CO155" s="9">
        <v>0</v>
      </c>
      <c r="CP155" s="9">
        <v>0</v>
      </c>
      <c r="CQ155" s="9">
        <v>0</v>
      </c>
      <c r="CR155" s="8">
        <v>36880</v>
      </c>
      <c r="CS155" s="9">
        <v>0</v>
      </c>
      <c r="CT155" s="9">
        <v>0</v>
      </c>
      <c r="CU155" s="9">
        <v>0</v>
      </c>
      <c r="CV155" s="8">
        <v>2950130</v>
      </c>
      <c r="CW155" s="8">
        <v>0</v>
      </c>
      <c r="CX155" s="8" t="b">
        <v>0</v>
      </c>
      <c r="CY155" s="22">
        <v>0</v>
      </c>
      <c r="CZ155" s="18">
        <f t="shared" si="12"/>
        <v>1502963</v>
      </c>
      <c r="DA155" s="18">
        <f t="shared" si="13"/>
        <v>255800</v>
      </c>
      <c r="DB155" s="18">
        <v>0</v>
      </c>
      <c r="DC155" s="18">
        <f t="shared" si="14"/>
        <v>1758763</v>
      </c>
      <c r="DD155" s="18">
        <f t="shared" si="15"/>
        <v>1758763</v>
      </c>
      <c r="DE155" s="28">
        <f t="shared" si="16"/>
        <v>85.455686752564162</v>
      </c>
      <c r="DF155" s="18">
        <f t="shared" si="17"/>
        <v>1717.5419921875</v>
      </c>
    </row>
    <row r="156" spans="1:110" x14ac:dyDescent="0.3">
      <c r="A156" s="6">
        <v>2020</v>
      </c>
      <c r="B156" s="7" t="s">
        <v>301</v>
      </c>
      <c r="C156" s="7" t="s">
        <v>410</v>
      </c>
      <c r="D156" s="7" t="s">
        <v>411</v>
      </c>
      <c r="E156" s="8">
        <v>956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21440</v>
      </c>
      <c r="S156" s="8">
        <v>33480</v>
      </c>
      <c r="T156" s="8">
        <v>0</v>
      </c>
      <c r="U156" s="8">
        <v>0</v>
      </c>
      <c r="V156" s="8">
        <v>2470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0</v>
      </c>
      <c r="AM156" s="8">
        <v>0</v>
      </c>
      <c r="AN156" s="8">
        <v>0</v>
      </c>
      <c r="AO156" s="8">
        <v>0</v>
      </c>
      <c r="AP156" s="8">
        <v>0</v>
      </c>
      <c r="AQ156" s="8">
        <v>0</v>
      </c>
      <c r="AR156" s="8">
        <v>3220</v>
      </c>
      <c r="AS156" s="8">
        <v>0</v>
      </c>
      <c r="AT156" s="8">
        <v>0</v>
      </c>
      <c r="AU156" s="8">
        <v>0</v>
      </c>
      <c r="AV156" s="8">
        <v>0</v>
      </c>
      <c r="AW156" s="8">
        <v>0</v>
      </c>
      <c r="AX156" s="8">
        <v>0</v>
      </c>
      <c r="AY156" s="8">
        <v>0</v>
      </c>
      <c r="AZ156" s="8">
        <v>28310</v>
      </c>
      <c r="BA156" s="8">
        <v>0</v>
      </c>
      <c r="BB156" s="8">
        <v>53570</v>
      </c>
      <c r="BC156" s="8">
        <v>2035</v>
      </c>
      <c r="BD156" s="8">
        <v>0</v>
      </c>
      <c r="BE156" s="8">
        <v>0</v>
      </c>
      <c r="BF156" s="8">
        <v>0</v>
      </c>
      <c r="BG156" s="8">
        <v>0</v>
      </c>
      <c r="BH156" s="8">
        <v>0</v>
      </c>
      <c r="BI156" s="8">
        <v>0</v>
      </c>
      <c r="BJ156" s="8">
        <v>460</v>
      </c>
      <c r="BK156" s="8">
        <v>200</v>
      </c>
      <c r="BL156" s="8">
        <v>0</v>
      </c>
      <c r="BM156" s="8">
        <v>0</v>
      </c>
      <c r="BN156" s="8">
        <v>0</v>
      </c>
      <c r="BO156" s="8">
        <v>0</v>
      </c>
      <c r="BP156" s="8">
        <v>0</v>
      </c>
      <c r="BQ156" s="8">
        <v>65</v>
      </c>
      <c r="BR156" s="8">
        <v>995</v>
      </c>
      <c r="BS156" s="8">
        <v>0</v>
      </c>
      <c r="BT156" s="8">
        <v>995</v>
      </c>
      <c r="BU156" s="9">
        <v>0</v>
      </c>
      <c r="BV156" s="8">
        <v>0</v>
      </c>
      <c r="BW156" s="8">
        <v>2780</v>
      </c>
      <c r="BX156" s="8">
        <v>53450</v>
      </c>
      <c r="BY156" s="8">
        <v>0</v>
      </c>
      <c r="BZ156" s="8">
        <v>3200</v>
      </c>
      <c r="CA156" s="8">
        <v>42840</v>
      </c>
      <c r="CB156" s="8">
        <v>194</v>
      </c>
      <c r="CC156" s="8">
        <v>0</v>
      </c>
      <c r="CD156" s="8">
        <v>0</v>
      </c>
      <c r="CE156" s="8">
        <v>0</v>
      </c>
      <c r="CF156" s="8">
        <v>0</v>
      </c>
      <c r="CG156" s="8">
        <v>49270</v>
      </c>
      <c r="CH156" s="8">
        <v>2719710</v>
      </c>
      <c r="CI156" s="8">
        <v>112660</v>
      </c>
      <c r="CJ156" s="9">
        <v>0</v>
      </c>
      <c r="CK156" s="8">
        <v>194</v>
      </c>
      <c r="CL156" s="9">
        <v>0</v>
      </c>
      <c r="CM156" s="9">
        <v>0</v>
      </c>
      <c r="CN156" s="9">
        <v>0</v>
      </c>
      <c r="CO156" s="9">
        <v>0</v>
      </c>
      <c r="CP156" s="9">
        <v>0</v>
      </c>
      <c r="CQ156" s="9">
        <v>0</v>
      </c>
      <c r="CR156" s="8">
        <v>49270</v>
      </c>
      <c r="CS156" s="9">
        <v>0</v>
      </c>
      <c r="CT156" s="9">
        <v>0</v>
      </c>
      <c r="CU156" s="9">
        <v>0</v>
      </c>
      <c r="CV156" s="8">
        <v>2719710</v>
      </c>
      <c r="CW156" s="8">
        <v>0</v>
      </c>
      <c r="CX156" s="8" t="b">
        <v>0</v>
      </c>
      <c r="CY156" s="22">
        <v>0</v>
      </c>
      <c r="CZ156" s="18">
        <f t="shared" si="12"/>
        <v>294565</v>
      </c>
      <c r="DA156" s="18">
        <f t="shared" si="13"/>
        <v>112660</v>
      </c>
      <c r="DB156" s="18">
        <v>0</v>
      </c>
      <c r="DC156" s="18">
        <f t="shared" si="14"/>
        <v>407225</v>
      </c>
      <c r="DD156" s="18">
        <f t="shared" si="15"/>
        <v>407225</v>
      </c>
      <c r="DE156" s="28">
        <f t="shared" si="16"/>
        <v>72.334704401743508</v>
      </c>
      <c r="DF156" s="18">
        <f t="shared" si="17"/>
        <v>425.96757322175733</v>
      </c>
    </row>
    <row r="157" spans="1:110" x14ac:dyDescent="0.3">
      <c r="A157" s="6">
        <v>2020</v>
      </c>
      <c r="B157" s="7" t="s">
        <v>412</v>
      </c>
      <c r="C157" s="7" t="s">
        <v>413</v>
      </c>
      <c r="D157" s="7" t="s">
        <v>414</v>
      </c>
      <c r="E157" s="8">
        <v>2646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74600</v>
      </c>
      <c r="S157" s="8">
        <v>82340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v>0</v>
      </c>
      <c r="AV157" s="8">
        <v>0</v>
      </c>
      <c r="AW157" s="8">
        <v>0</v>
      </c>
      <c r="AX157" s="8">
        <v>0</v>
      </c>
      <c r="AY157" s="8">
        <v>0</v>
      </c>
      <c r="AZ157" s="8">
        <v>105160</v>
      </c>
      <c r="BA157" s="8">
        <v>0</v>
      </c>
      <c r="BB157" s="8">
        <v>190975</v>
      </c>
      <c r="BC157" s="8">
        <v>0</v>
      </c>
      <c r="BD157" s="8">
        <v>0</v>
      </c>
      <c r="BE157" s="8">
        <v>0</v>
      </c>
      <c r="BF157" s="8">
        <v>0</v>
      </c>
      <c r="BG157" s="8">
        <v>0</v>
      </c>
      <c r="BH157" s="8">
        <v>0</v>
      </c>
      <c r="BI157" s="8">
        <v>24</v>
      </c>
      <c r="BJ157" s="8">
        <v>1016</v>
      </c>
      <c r="BK157" s="8">
        <v>2010</v>
      </c>
      <c r="BL157" s="8">
        <v>0</v>
      </c>
      <c r="BM157" s="8">
        <v>0</v>
      </c>
      <c r="BN157" s="8">
        <v>0</v>
      </c>
      <c r="BO157" s="8">
        <v>0</v>
      </c>
      <c r="BP157" s="8">
        <v>0</v>
      </c>
      <c r="BQ157" s="8">
        <v>776</v>
      </c>
      <c r="BR157" s="8">
        <v>0</v>
      </c>
      <c r="BS157" s="8">
        <v>0</v>
      </c>
      <c r="BT157" s="9">
        <v>0</v>
      </c>
      <c r="BU157" s="9">
        <v>0</v>
      </c>
      <c r="BV157" s="8">
        <v>848</v>
      </c>
      <c r="BW157" s="8">
        <v>1915</v>
      </c>
      <c r="BX157" s="8">
        <v>0</v>
      </c>
      <c r="BY157" s="8">
        <v>0</v>
      </c>
      <c r="BZ157" s="8">
        <v>0</v>
      </c>
      <c r="CA157" s="8">
        <v>90</v>
      </c>
      <c r="CB157" s="8">
        <v>491900</v>
      </c>
      <c r="CC157" s="8">
        <v>0</v>
      </c>
      <c r="CD157" s="8">
        <v>0</v>
      </c>
      <c r="CE157" s="8">
        <v>0</v>
      </c>
      <c r="CF157" s="8">
        <v>0</v>
      </c>
      <c r="CG157" s="8">
        <v>194640</v>
      </c>
      <c r="CH157" s="8">
        <v>0</v>
      </c>
      <c r="CI157" s="8">
        <v>491900</v>
      </c>
      <c r="CJ157" s="9">
        <v>0</v>
      </c>
      <c r="CK157" s="8">
        <v>3279</v>
      </c>
      <c r="CL157" s="9">
        <v>0</v>
      </c>
      <c r="CM157" s="9">
        <v>0</v>
      </c>
      <c r="CN157" s="9">
        <v>0</v>
      </c>
      <c r="CO157" s="9">
        <v>0</v>
      </c>
      <c r="CP157" s="9">
        <v>0</v>
      </c>
      <c r="CQ157" s="9">
        <v>0</v>
      </c>
      <c r="CR157" s="8">
        <v>194640</v>
      </c>
      <c r="CS157" s="9">
        <v>0</v>
      </c>
      <c r="CT157" s="9">
        <v>0</v>
      </c>
      <c r="CU157" s="9">
        <v>0</v>
      </c>
      <c r="CV157" s="9">
        <v>2948520</v>
      </c>
      <c r="CW157" s="8">
        <v>0</v>
      </c>
      <c r="CX157" s="8" t="b">
        <v>0</v>
      </c>
      <c r="CY157" s="22">
        <v>0</v>
      </c>
      <c r="CZ157" s="18">
        <f t="shared" si="12"/>
        <v>654394</v>
      </c>
      <c r="DA157" s="18">
        <f t="shared" si="13"/>
        <v>491900</v>
      </c>
      <c r="DB157" s="18">
        <v>0</v>
      </c>
      <c r="DC157" s="18">
        <f t="shared" si="14"/>
        <v>1146294</v>
      </c>
      <c r="DD157" s="18">
        <f t="shared" si="15"/>
        <v>1146294</v>
      </c>
      <c r="DE157" s="28">
        <f t="shared" si="16"/>
        <v>57.087797720305609</v>
      </c>
      <c r="DF157" s="18">
        <f t="shared" si="17"/>
        <v>433.21768707482994</v>
      </c>
    </row>
    <row r="158" spans="1:110" x14ac:dyDescent="0.3">
      <c r="A158" s="6">
        <v>2020</v>
      </c>
      <c r="B158" s="7" t="s">
        <v>412</v>
      </c>
      <c r="C158" s="7" t="s">
        <v>415</v>
      </c>
      <c r="D158" s="7" t="s">
        <v>416</v>
      </c>
      <c r="E158" s="8">
        <v>3705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57</v>
      </c>
      <c r="L158" s="8">
        <v>0</v>
      </c>
      <c r="M158" s="8">
        <v>0</v>
      </c>
      <c r="N158" s="8">
        <v>64180</v>
      </c>
      <c r="O158" s="8">
        <v>0</v>
      </c>
      <c r="P158" s="8">
        <v>0</v>
      </c>
      <c r="Q158" s="8">
        <v>0</v>
      </c>
      <c r="R158" s="8">
        <v>162720</v>
      </c>
      <c r="S158" s="8">
        <v>73840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8">
        <v>0</v>
      </c>
      <c r="AF158" s="8">
        <v>0</v>
      </c>
      <c r="AG158" s="8">
        <v>0</v>
      </c>
      <c r="AH158" s="8">
        <v>0</v>
      </c>
      <c r="AI158" s="8">
        <v>0</v>
      </c>
      <c r="AJ158" s="8">
        <v>0</v>
      </c>
      <c r="AK158" s="8">
        <v>0</v>
      </c>
      <c r="AL158" s="8">
        <v>0</v>
      </c>
      <c r="AM158" s="8">
        <v>0</v>
      </c>
      <c r="AN158" s="8">
        <v>0</v>
      </c>
      <c r="AO158" s="8">
        <v>0</v>
      </c>
      <c r="AP158" s="8">
        <v>0</v>
      </c>
      <c r="AQ158" s="8">
        <v>0</v>
      </c>
      <c r="AR158" s="8">
        <v>0</v>
      </c>
      <c r="AS158" s="8">
        <v>0</v>
      </c>
      <c r="AT158" s="8">
        <v>0</v>
      </c>
      <c r="AU158" s="8">
        <v>0</v>
      </c>
      <c r="AV158" s="8">
        <v>0</v>
      </c>
      <c r="AW158" s="8">
        <v>0</v>
      </c>
      <c r="AX158" s="8">
        <v>0</v>
      </c>
      <c r="AY158" s="8">
        <v>0</v>
      </c>
      <c r="AZ158" s="8">
        <v>126540</v>
      </c>
      <c r="BA158" s="8">
        <v>0</v>
      </c>
      <c r="BB158" s="8">
        <v>317920</v>
      </c>
      <c r="BC158" s="8">
        <v>0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I158" s="8">
        <v>100</v>
      </c>
      <c r="BJ158" s="8">
        <v>4359</v>
      </c>
      <c r="BK158" s="8">
        <v>3630</v>
      </c>
      <c r="BL158" s="8">
        <v>0</v>
      </c>
      <c r="BM158" s="8">
        <v>0</v>
      </c>
      <c r="BN158" s="8">
        <v>0</v>
      </c>
      <c r="BO158" s="8">
        <v>0</v>
      </c>
      <c r="BP158" s="8">
        <v>0</v>
      </c>
      <c r="BQ158" s="8">
        <v>980</v>
      </c>
      <c r="BR158" s="8">
        <v>0</v>
      </c>
      <c r="BS158" s="8">
        <v>0</v>
      </c>
      <c r="BT158" s="9">
        <v>0</v>
      </c>
      <c r="BU158" s="9">
        <v>0</v>
      </c>
      <c r="BV158" s="8">
        <v>3807</v>
      </c>
      <c r="BW158" s="8">
        <v>5716</v>
      </c>
      <c r="BX158" s="8">
        <v>0</v>
      </c>
      <c r="BY158" s="8">
        <v>0</v>
      </c>
      <c r="BZ158" s="8">
        <v>0</v>
      </c>
      <c r="CA158" s="8">
        <v>301810</v>
      </c>
      <c r="CB158" s="8">
        <v>2821</v>
      </c>
      <c r="CC158" s="8">
        <v>0</v>
      </c>
      <c r="CD158" s="8">
        <v>48880</v>
      </c>
      <c r="CE158" s="8">
        <v>0</v>
      </c>
      <c r="CF158" s="8">
        <v>0</v>
      </c>
      <c r="CG158" s="8">
        <v>164440</v>
      </c>
      <c r="CH158" s="8">
        <v>0</v>
      </c>
      <c r="CI158" s="8">
        <v>512480</v>
      </c>
      <c r="CJ158" s="9">
        <v>0</v>
      </c>
      <c r="CK158" s="8">
        <v>2821</v>
      </c>
      <c r="CL158" s="9">
        <v>0</v>
      </c>
      <c r="CM158" s="9">
        <v>0</v>
      </c>
      <c r="CN158" s="9">
        <v>0</v>
      </c>
      <c r="CO158" s="9">
        <v>0</v>
      </c>
      <c r="CP158" s="8">
        <v>48880</v>
      </c>
      <c r="CQ158" s="9">
        <v>0</v>
      </c>
      <c r="CR158" s="8">
        <v>164440</v>
      </c>
      <c r="CS158" s="9">
        <v>0</v>
      </c>
      <c r="CT158" s="9">
        <v>0</v>
      </c>
      <c r="CU158" s="9">
        <v>0</v>
      </c>
      <c r="CV158" s="9">
        <v>0</v>
      </c>
      <c r="CW158" s="8">
        <v>0</v>
      </c>
      <c r="CX158" s="8" t="b">
        <v>0</v>
      </c>
      <c r="CY158" s="22">
        <v>0</v>
      </c>
      <c r="CZ158" s="18">
        <f t="shared" si="12"/>
        <v>1278979</v>
      </c>
      <c r="DA158" s="18">
        <f t="shared" si="13"/>
        <v>512480</v>
      </c>
      <c r="DB158" s="18">
        <v>0</v>
      </c>
      <c r="DC158" s="18">
        <f t="shared" si="14"/>
        <v>1791459</v>
      </c>
      <c r="DD158" s="18">
        <f t="shared" si="15"/>
        <v>1791459</v>
      </c>
      <c r="DE158" s="28">
        <f t="shared" si="16"/>
        <v>71.393149382709836</v>
      </c>
      <c r="DF158" s="18">
        <f t="shared" si="17"/>
        <v>483.52469635627529</v>
      </c>
    </row>
    <row r="159" spans="1:110" x14ac:dyDescent="0.3">
      <c r="A159" s="6">
        <v>2020</v>
      </c>
      <c r="B159" s="7" t="s">
        <v>412</v>
      </c>
      <c r="C159" s="7" t="s">
        <v>417</v>
      </c>
      <c r="D159" s="7" t="s">
        <v>418</v>
      </c>
      <c r="E159" s="8">
        <v>1711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104140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v>0</v>
      </c>
      <c r="AV159" s="8">
        <v>0</v>
      </c>
      <c r="AW159" s="8">
        <v>0</v>
      </c>
      <c r="AX159" s="8">
        <v>0</v>
      </c>
      <c r="AY159" s="8">
        <v>0</v>
      </c>
      <c r="AZ159" s="8">
        <v>68920</v>
      </c>
      <c r="BA159" s="8">
        <v>0</v>
      </c>
      <c r="BB159" s="8">
        <v>175695</v>
      </c>
      <c r="BC159" s="8">
        <v>0</v>
      </c>
      <c r="BD159" s="8">
        <v>0</v>
      </c>
      <c r="BE159" s="8">
        <v>0</v>
      </c>
      <c r="BF159" s="8">
        <v>0</v>
      </c>
      <c r="BG159" s="8">
        <v>0</v>
      </c>
      <c r="BH159" s="8">
        <v>0</v>
      </c>
      <c r="BI159" s="8">
        <v>16</v>
      </c>
      <c r="BJ159" s="8">
        <v>651</v>
      </c>
      <c r="BK159" s="8">
        <v>1570</v>
      </c>
      <c r="BL159" s="8">
        <v>0</v>
      </c>
      <c r="BM159" s="8">
        <v>0</v>
      </c>
      <c r="BN159" s="8">
        <v>0</v>
      </c>
      <c r="BO159" s="8">
        <v>0</v>
      </c>
      <c r="BP159" s="8">
        <v>0</v>
      </c>
      <c r="BQ159" s="8">
        <v>330</v>
      </c>
      <c r="BR159" s="8">
        <v>0</v>
      </c>
      <c r="BS159" s="8">
        <v>0</v>
      </c>
      <c r="BT159" s="9">
        <v>0</v>
      </c>
      <c r="BU159" s="9">
        <v>0</v>
      </c>
      <c r="BV159" s="8">
        <v>544</v>
      </c>
      <c r="BW159" s="8">
        <v>1227</v>
      </c>
      <c r="BX159" s="8">
        <v>0</v>
      </c>
      <c r="BY159" s="8">
        <v>0</v>
      </c>
      <c r="BZ159" s="8">
        <v>0</v>
      </c>
      <c r="CA159" s="8">
        <v>0</v>
      </c>
      <c r="CB159" s="8">
        <v>222670</v>
      </c>
      <c r="CC159" s="8">
        <v>0</v>
      </c>
      <c r="CD159" s="8">
        <v>0</v>
      </c>
      <c r="CE159" s="8">
        <v>0</v>
      </c>
      <c r="CF159" s="8">
        <v>0</v>
      </c>
      <c r="CG159" s="8">
        <v>97240</v>
      </c>
      <c r="CH159" s="8">
        <v>0</v>
      </c>
      <c r="CI159" s="8">
        <v>222670</v>
      </c>
      <c r="CJ159" s="9">
        <v>0</v>
      </c>
      <c r="CK159" s="8">
        <v>1252</v>
      </c>
      <c r="CL159" s="9">
        <v>0</v>
      </c>
      <c r="CM159" s="9">
        <v>0</v>
      </c>
      <c r="CN159" s="9">
        <v>0</v>
      </c>
      <c r="CO159" s="9">
        <v>0</v>
      </c>
      <c r="CP159" s="9">
        <v>0</v>
      </c>
      <c r="CQ159" s="9">
        <v>0</v>
      </c>
      <c r="CR159" s="8">
        <v>97240</v>
      </c>
      <c r="CS159" s="9">
        <v>0</v>
      </c>
      <c r="CT159" s="9">
        <v>0</v>
      </c>
      <c r="CU159" s="9">
        <v>0</v>
      </c>
      <c r="CV159" s="9">
        <v>0</v>
      </c>
      <c r="CW159" s="8">
        <v>0</v>
      </c>
      <c r="CX159" s="8" t="b">
        <v>0</v>
      </c>
      <c r="CY159" s="22">
        <v>0</v>
      </c>
      <c r="CZ159" s="18">
        <f t="shared" si="12"/>
        <v>450333</v>
      </c>
      <c r="DA159" s="18">
        <f t="shared" si="13"/>
        <v>222670</v>
      </c>
      <c r="DB159" s="18">
        <v>0</v>
      </c>
      <c r="DC159" s="18">
        <f t="shared" si="14"/>
        <v>673003</v>
      </c>
      <c r="DD159" s="18">
        <f t="shared" si="15"/>
        <v>673003</v>
      </c>
      <c r="DE159" s="28">
        <f t="shared" si="16"/>
        <v>66.913966208174401</v>
      </c>
      <c r="DF159" s="18">
        <f t="shared" si="17"/>
        <v>393.33898305084745</v>
      </c>
    </row>
    <row r="160" spans="1:110" x14ac:dyDescent="0.3">
      <c r="A160" s="47">
        <v>2020</v>
      </c>
      <c r="B160" s="48" t="s">
        <v>412</v>
      </c>
      <c r="C160" s="48" t="s">
        <v>419</v>
      </c>
      <c r="D160" s="48" t="s">
        <v>420</v>
      </c>
      <c r="E160" s="49">
        <v>1061</v>
      </c>
      <c r="F160" s="49">
        <v>0</v>
      </c>
      <c r="G160" s="49">
        <v>0</v>
      </c>
      <c r="H160" s="49">
        <v>0</v>
      </c>
      <c r="I160" s="49">
        <v>0</v>
      </c>
      <c r="J160" s="49">
        <v>0</v>
      </c>
      <c r="K160" s="49">
        <v>0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32140</v>
      </c>
      <c r="S160" s="49">
        <v>29640</v>
      </c>
      <c r="T160" s="49">
        <v>0</v>
      </c>
      <c r="U160" s="49">
        <v>0</v>
      </c>
      <c r="V160" s="49">
        <v>0</v>
      </c>
      <c r="W160" s="49">
        <v>0</v>
      </c>
      <c r="X160" s="49">
        <v>0</v>
      </c>
      <c r="Y160" s="49">
        <v>0</v>
      </c>
      <c r="Z160" s="49">
        <v>0</v>
      </c>
      <c r="AA160" s="49">
        <v>0</v>
      </c>
      <c r="AB160" s="49">
        <v>0</v>
      </c>
      <c r="AC160" s="49">
        <v>0</v>
      </c>
      <c r="AD160" s="49">
        <v>0</v>
      </c>
      <c r="AE160" s="49">
        <v>0</v>
      </c>
      <c r="AF160" s="49">
        <v>0</v>
      </c>
      <c r="AG160" s="49">
        <v>0</v>
      </c>
      <c r="AH160" s="49">
        <v>0</v>
      </c>
      <c r="AI160" s="49">
        <v>0</v>
      </c>
      <c r="AJ160" s="49">
        <v>0</v>
      </c>
      <c r="AK160" s="49">
        <v>0</v>
      </c>
      <c r="AL160" s="49">
        <v>0</v>
      </c>
      <c r="AM160" s="49">
        <v>0</v>
      </c>
      <c r="AN160" s="49">
        <v>0</v>
      </c>
      <c r="AO160" s="49">
        <v>0</v>
      </c>
      <c r="AP160" s="49">
        <v>0</v>
      </c>
      <c r="AQ160" s="49">
        <v>0</v>
      </c>
      <c r="AR160" s="49">
        <v>0</v>
      </c>
      <c r="AS160" s="49">
        <v>0</v>
      </c>
      <c r="AT160" s="49">
        <v>0</v>
      </c>
      <c r="AU160" s="49">
        <v>0</v>
      </c>
      <c r="AV160" s="49">
        <v>0</v>
      </c>
      <c r="AW160" s="49">
        <v>0</v>
      </c>
      <c r="AX160" s="49">
        <v>0</v>
      </c>
      <c r="AY160" s="49">
        <v>0</v>
      </c>
      <c r="AZ160" s="49">
        <v>33000</v>
      </c>
      <c r="BA160" s="49">
        <v>0</v>
      </c>
      <c r="BB160" s="49">
        <v>47025</v>
      </c>
      <c r="BC160" s="49"/>
      <c r="BD160" s="49">
        <v>0</v>
      </c>
      <c r="BE160" s="49">
        <v>0</v>
      </c>
      <c r="BF160" s="49">
        <v>0</v>
      </c>
      <c r="BG160" s="49">
        <v>0</v>
      </c>
      <c r="BH160" s="49">
        <v>0</v>
      </c>
      <c r="BI160" s="49">
        <v>10</v>
      </c>
      <c r="BJ160" s="49">
        <v>410</v>
      </c>
      <c r="BK160" s="49">
        <v>250</v>
      </c>
      <c r="BL160" s="49">
        <v>0</v>
      </c>
      <c r="BM160" s="49">
        <v>0</v>
      </c>
      <c r="BN160" s="49">
        <v>0</v>
      </c>
      <c r="BO160" s="49">
        <v>0</v>
      </c>
      <c r="BP160" s="49">
        <v>0</v>
      </c>
      <c r="BQ160" s="49">
        <v>420</v>
      </c>
      <c r="BR160" s="49">
        <v>0</v>
      </c>
      <c r="BS160" s="49">
        <v>0</v>
      </c>
      <c r="BT160" s="9">
        <v>0</v>
      </c>
      <c r="BU160" s="9">
        <v>0</v>
      </c>
      <c r="BV160" s="49">
        <v>342</v>
      </c>
      <c r="BW160" s="49">
        <v>772</v>
      </c>
      <c r="BX160" s="49">
        <v>0</v>
      </c>
      <c r="BY160" s="49">
        <v>0</v>
      </c>
      <c r="BZ160" s="49">
        <v>0</v>
      </c>
      <c r="CA160" s="49">
        <v>0</v>
      </c>
      <c r="CB160" s="49">
        <v>191440</v>
      </c>
      <c r="CC160" s="49">
        <v>0</v>
      </c>
      <c r="CD160" s="49">
        <v>0</v>
      </c>
      <c r="CE160" s="49">
        <v>0</v>
      </c>
      <c r="CF160" s="49">
        <v>0</v>
      </c>
      <c r="CG160" s="49">
        <v>68860</v>
      </c>
      <c r="CH160" s="49">
        <v>49254610</v>
      </c>
      <c r="CI160" s="49">
        <v>191440</v>
      </c>
      <c r="CJ160" s="9">
        <v>0</v>
      </c>
      <c r="CK160" s="49">
        <v>209</v>
      </c>
      <c r="CL160" s="9">
        <v>0</v>
      </c>
      <c r="CM160" s="9">
        <v>0</v>
      </c>
      <c r="CN160" s="9">
        <v>0</v>
      </c>
      <c r="CO160" s="9">
        <v>0</v>
      </c>
      <c r="CP160" s="9">
        <v>0</v>
      </c>
      <c r="CQ160" s="9">
        <v>0</v>
      </c>
      <c r="CR160" s="49">
        <v>68860</v>
      </c>
      <c r="CS160" s="9">
        <v>0</v>
      </c>
      <c r="CT160" s="9">
        <v>0</v>
      </c>
      <c r="CU160" s="9">
        <v>0</v>
      </c>
      <c r="CV160" s="9">
        <v>49254610</v>
      </c>
      <c r="CW160" s="49">
        <v>0</v>
      </c>
      <c r="CX160" s="49" t="b">
        <v>0</v>
      </c>
      <c r="CY160" s="50">
        <v>0</v>
      </c>
      <c r="CZ160" s="51">
        <f t="shared" si="12"/>
        <v>212869</v>
      </c>
      <c r="DA160" s="51">
        <f t="shared" si="13"/>
        <v>191440</v>
      </c>
      <c r="DB160" s="51">
        <v>0</v>
      </c>
      <c r="DC160" s="51">
        <f t="shared" si="14"/>
        <v>404309</v>
      </c>
      <c r="DD160" s="51">
        <f t="shared" si="15"/>
        <v>404309</v>
      </c>
      <c r="DE160" s="52">
        <f t="shared" si="16"/>
        <v>52.650077045032383</v>
      </c>
      <c r="DF160" s="51">
        <f t="shared" si="17"/>
        <v>381.0640904806786</v>
      </c>
    </row>
    <row r="161" spans="1:110" x14ac:dyDescent="0.3">
      <c r="A161" s="6">
        <v>2020</v>
      </c>
      <c r="B161" s="7" t="s">
        <v>412</v>
      </c>
      <c r="C161" s="7" t="s">
        <v>421</v>
      </c>
      <c r="D161" s="7" t="s">
        <v>422</v>
      </c>
      <c r="E161" s="8">
        <v>47404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2143</v>
      </c>
      <c r="L161" s="8">
        <v>0</v>
      </c>
      <c r="M161" s="8">
        <v>0</v>
      </c>
      <c r="N161" s="8">
        <v>1359540</v>
      </c>
      <c r="O161" s="8">
        <v>1384500</v>
      </c>
      <c r="P161" s="8">
        <v>0</v>
      </c>
      <c r="Q161" s="8">
        <v>0</v>
      </c>
      <c r="R161" s="8">
        <v>0</v>
      </c>
      <c r="S161" s="8">
        <v>1845100</v>
      </c>
      <c r="T161" s="8">
        <v>0</v>
      </c>
      <c r="U161" s="8">
        <v>390</v>
      </c>
      <c r="V161" s="8">
        <v>18200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v>0</v>
      </c>
      <c r="AV161" s="8">
        <v>0</v>
      </c>
      <c r="AW161" s="8">
        <v>0</v>
      </c>
      <c r="AX161" s="8">
        <v>294640</v>
      </c>
      <c r="AY161" s="8">
        <v>0</v>
      </c>
      <c r="AZ161" s="8">
        <v>2090850</v>
      </c>
      <c r="BA161" s="8">
        <v>19590</v>
      </c>
      <c r="BB161" s="8">
        <v>4847510</v>
      </c>
      <c r="BC161" s="8">
        <v>180570</v>
      </c>
      <c r="BD161" s="8">
        <v>0</v>
      </c>
      <c r="BE161" s="8">
        <v>0</v>
      </c>
      <c r="BF161" s="8">
        <v>0</v>
      </c>
      <c r="BG161" s="8">
        <v>0</v>
      </c>
      <c r="BH161" s="8">
        <v>0</v>
      </c>
      <c r="BI161" s="8">
        <v>1650</v>
      </c>
      <c r="BJ161" s="8">
        <v>70460</v>
      </c>
      <c r="BK161" s="8">
        <v>47655</v>
      </c>
      <c r="BL161" s="8">
        <v>2220</v>
      </c>
      <c r="BM161" s="8">
        <v>3670</v>
      </c>
      <c r="BN161" s="8">
        <v>0</v>
      </c>
      <c r="BO161" s="8">
        <v>0</v>
      </c>
      <c r="BP161" s="8">
        <v>0</v>
      </c>
      <c r="BQ161" s="8">
        <v>3831</v>
      </c>
      <c r="BR161" s="8">
        <v>8710</v>
      </c>
      <c r="BS161" s="8">
        <v>4220</v>
      </c>
      <c r="BT161" s="8">
        <v>8710</v>
      </c>
      <c r="BU161" s="8">
        <v>4220</v>
      </c>
      <c r="BV161" s="8">
        <v>71500</v>
      </c>
      <c r="BW161" s="8">
        <v>154910</v>
      </c>
      <c r="BX161" s="8">
        <v>745100</v>
      </c>
      <c r="BY161" s="8">
        <v>0</v>
      </c>
      <c r="BZ161" s="8">
        <v>117540</v>
      </c>
      <c r="CA161" s="8">
        <v>651690</v>
      </c>
      <c r="CB161" s="8">
        <v>34840</v>
      </c>
      <c r="CC161" s="8">
        <v>0</v>
      </c>
      <c r="CD161" s="8">
        <v>1284430</v>
      </c>
      <c r="CE161" s="8">
        <v>0</v>
      </c>
      <c r="CF161" s="8">
        <v>0</v>
      </c>
      <c r="CG161" s="8">
        <v>688000</v>
      </c>
      <c r="CH161" s="8">
        <v>0</v>
      </c>
      <c r="CI161" s="8">
        <v>6677950</v>
      </c>
      <c r="CJ161" s="8">
        <v>34840</v>
      </c>
      <c r="CK161" s="8">
        <v>17520</v>
      </c>
      <c r="CL161" s="9">
        <v>0</v>
      </c>
      <c r="CM161" s="9">
        <v>0</v>
      </c>
      <c r="CN161" s="9">
        <v>0</v>
      </c>
      <c r="CO161" s="8">
        <v>565590</v>
      </c>
      <c r="CP161" s="8">
        <v>718840</v>
      </c>
      <c r="CQ161" s="9">
        <v>0</v>
      </c>
      <c r="CR161" s="8">
        <v>688000</v>
      </c>
      <c r="CS161" s="9">
        <v>0</v>
      </c>
      <c r="CT161" s="9">
        <v>0</v>
      </c>
      <c r="CU161" s="9">
        <v>0</v>
      </c>
      <c r="CV161" s="9">
        <v>539560</v>
      </c>
      <c r="CW161" s="8">
        <v>0</v>
      </c>
      <c r="CX161" s="8" t="b">
        <v>0</v>
      </c>
      <c r="CY161" s="22">
        <v>0</v>
      </c>
      <c r="CZ161" s="18">
        <f t="shared" si="12"/>
        <v>15333029</v>
      </c>
      <c r="DA161" s="18">
        <f t="shared" si="13"/>
        <v>7243540</v>
      </c>
      <c r="DB161" s="18">
        <v>0</v>
      </c>
      <c r="DC161" s="18">
        <f t="shared" si="14"/>
        <v>22576569</v>
      </c>
      <c r="DD161" s="18">
        <f t="shared" si="15"/>
        <v>22576569</v>
      </c>
      <c r="DE161" s="28">
        <f t="shared" si="16"/>
        <v>67.915673989258508</v>
      </c>
      <c r="DF161" s="18">
        <f t="shared" si="17"/>
        <v>476.25873344021602</v>
      </c>
    </row>
    <row r="162" spans="1:110" x14ac:dyDescent="0.3">
      <c r="A162" s="6">
        <v>2020</v>
      </c>
      <c r="B162" s="7" t="s">
        <v>412</v>
      </c>
      <c r="C162" s="7" t="s">
        <v>423</v>
      </c>
      <c r="D162" s="7" t="s">
        <v>424</v>
      </c>
      <c r="E162" s="8">
        <v>1004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5020</v>
      </c>
      <c r="O162" s="8">
        <v>0</v>
      </c>
      <c r="P162" s="8">
        <v>0</v>
      </c>
      <c r="Q162" s="8">
        <v>0</v>
      </c>
      <c r="R162" s="8">
        <v>34100</v>
      </c>
      <c r="S162" s="8">
        <v>29120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0</v>
      </c>
      <c r="AR162" s="8">
        <v>0</v>
      </c>
      <c r="AS162" s="8">
        <v>0</v>
      </c>
      <c r="AT162" s="8">
        <v>0</v>
      </c>
      <c r="AU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45240</v>
      </c>
      <c r="BA162" s="8">
        <v>0</v>
      </c>
      <c r="BB162" s="8">
        <v>70900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I162" s="8">
        <v>51</v>
      </c>
      <c r="BJ162" s="8">
        <v>2229</v>
      </c>
      <c r="BK162" s="8">
        <v>740</v>
      </c>
      <c r="BL162" s="8">
        <v>0</v>
      </c>
      <c r="BM162" s="8">
        <v>0</v>
      </c>
      <c r="BN162" s="8">
        <v>0</v>
      </c>
      <c r="BO162" s="8">
        <v>0</v>
      </c>
      <c r="BP162" s="8">
        <v>0</v>
      </c>
      <c r="BQ162" s="8">
        <v>600</v>
      </c>
      <c r="BR162" s="8">
        <v>0</v>
      </c>
      <c r="BS162" s="8">
        <v>0</v>
      </c>
      <c r="BT162" s="9">
        <v>0</v>
      </c>
      <c r="BU162" s="9">
        <v>0</v>
      </c>
      <c r="BV162" s="8">
        <v>1384</v>
      </c>
      <c r="BW162" s="8">
        <v>1656</v>
      </c>
      <c r="BX162" s="8">
        <v>0</v>
      </c>
      <c r="BY162" s="8">
        <v>0</v>
      </c>
      <c r="BZ162" s="8">
        <v>0</v>
      </c>
      <c r="CA162" s="8">
        <v>7000</v>
      </c>
      <c r="CB162" s="8">
        <v>538</v>
      </c>
      <c r="CC162" s="8">
        <v>0</v>
      </c>
      <c r="CD162" s="8">
        <v>0</v>
      </c>
      <c r="CE162" s="8">
        <v>0</v>
      </c>
      <c r="CF162" s="8">
        <v>0</v>
      </c>
      <c r="CG162" s="8">
        <v>29420</v>
      </c>
      <c r="CH162" s="8">
        <v>0</v>
      </c>
      <c r="CI162" s="8">
        <v>133870</v>
      </c>
      <c r="CJ162" s="9">
        <v>0</v>
      </c>
      <c r="CK162" s="8">
        <v>538</v>
      </c>
      <c r="CL162" s="9">
        <v>0</v>
      </c>
      <c r="CM162" s="9">
        <v>0</v>
      </c>
      <c r="CN162" s="9">
        <v>0</v>
      </c>
      <c r="CO162" s="9">
        <v>0</v>
      </c>
      <c r="CP162" s="9">
        <v>0</v>
      </c>
      <c r="CQ162" s="9">
        <v>0</v>
      </c>
      <c r="CR162" s="8">
        <v>29420</v>
      </c>
      <c r="CS162" s="9">
        <v>0</v>
      </c>
      <c r="CT162" s="9">
        <v>0</v>
      </c>
      <c r="CU162" s="9">
        <v>0</v>
      </c>
      <c r="CV162" s="9">
        <v>0</v>
      </c>
      <c r="CW162" s="8">
        <v>0</v>
      </c>
      <c r="CX162" s="8" t="b">
        <v>0</v>
      </c>
      <c r="CY162" s="22">
        <v>0</v>
      </c>
      <c r="CZ162" s="18">
        <f t="shared" si="12"/>
        <v>227460</v>
      </c>
      <c r="DA162" s="18">
        <f t="shared" si="13"/>
        <v>133870</v>
      </c>
      <c r="DB162" s="18">
        <v>0</v>
      </c>
      <c r="DC162" s="18">
        <f t="shared" si="14"/>
        <v>361330</v>
      </c>
      <c r="DD162" s="18">
        <f t="shared" si="15"/>
        <v>361330</v>
      </c>
      <c r="DE162" s="28">
        <f t="shared" si="16"/>
        <v>62.950765228461513</v>
      </c>
      <c r="DF162" s="18">
        <f t="shared" si="17"/>
        <v>359.89043824701196</v>
      </c>
    </row>
    <row r="163" spans="1:110" x14ac:dyDescent="0.3">
      <c r="A163" s="6">
        <v>2020</v>
      </c>
      <c r="B163" s="7" t="s">
        <v>412</v>
      </c>
      <c r="C163" s="7" t="s">
        <v>425</v>
      </c>
      <c r="D163" s="7" t="s">
        <v>426</v>
      </c>
      <c r="E163" s="8">
        <v>8507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25</v>
      </c>
      <c r="L163" s="8">
        <v>0</v>
      </c>
      <c r="M163" s="8">
        <v>0</v>
      </c>
      <c r="N163" s="8">
        <v>100</v>
      </c>
      <c r="O163" s="8">
        <v>0</v>
      </c>
      <c r="P163" s="8">
        <v>0</v>
      </c>
      <c r="Q163" s="8">
        <v>0</v>
      </c>
      <c r="R163" s="8">
        <v>280460</v>
      </c>
      <c r="S163" s="8">
        <v>210920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150</v>
      </c>
      <c r="AU163" s="8">
        <v>1600</v>
      </c>
      <c r="AV163" s="8">
        <v>0</v>
      </c>
      <c r="AW163" s="8">
        <v>0</v>
      </c>
      <c r="AX163" s="8">
        <v>5000</v>
      </c>
      <c r="AY163" s="8">
        <v>0</v>
      </c>
      <c r="AZ163" s="8">
        <v>349130</v>
      </c>
      <c r="BA163" s="8">
        <v>0</v>
      </c>
      <c r="BB163" s="8">
        <v>774920</v>
      </c>
      <c r="BC163" s="8">
        <v>10880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78</v>
      </c>
      <c r="BJ163" s="8">
        <v>3237</v>
      </c>
      <c r="BK163" s="8">
        <v>7255</v>
      </c>
      <c r="BL163" s="8">
        <v>0</v>
      </c>
      <c r="BM163" s="8">
        <v>0</v>
      </c>
      <c r="BN163" s="8">
        <v>0</v>
      </c>
      <c r="BO163" s="8">
        <v>0</v>
      </c>
      <c r="BP163" s="8">
        <v>0</v>
      </c>
      <c r="BQ163" s="8">
        <v>300</v>
      </c>
      <c r="BR163" s="8">
        <v>0</v>
      </c>
      <c r="BS163" s="8">
        <v>0</v>
      </c>
      <c r="BT163" s="9">
        <v>0</v>
      </c>
      <c r="BU163" s="9">
        <v>0</v>
      </c>
      <c r="BV163" s="8">
        <v>2702</v>
      </c>
      <c r="BW163" s="8">
        <v>6101</v>
      </c>
      <c r="BX163" s="8">
        <v>0</v>
      </c>
      <c r="BY163" s="8">
        <v>0</v>
      </c>
      <c r="BZ163" s="8">
        <v>0</v>
      </c>
      <c r="CA163" s="8">
        <v>546700</v>
      </c>
      <c r="CB163" s="8">
        <v>876140</v>
      </c>
      <c r="CC163" s="8">
        <v>0</v>
      </c>
      <c r="CD163" s="8">
        <v>32675</v>
      </c>
      <c r="CE163" s="8">
        <v>0</v>
      </c>
      <c r="CF163" s="8">
        <v>0</v>
      </c>
      <c r="CG163" s="8">
        <v>171960</v>
      </c>
      <c r="CH163" s="8">
        <v>0</v>
      </c>
      <c r="CI163" s="8">
        <v>876140</v>
      </c>
      <c r="CJ163" s="9">
        <v>0</v>
      </c>
      <c r="CK163" s="8">
        <v>4440</v>
      </c>
      <c r="CL163" s="9">
        <v>0</v>
      </c>
      <c r="CM163" s="9">
        <v>0</v>
      </c>
      <c r="CN163" s="9">
        <v>0</v>
      </c>
      <c r="CO163" s="9">
        <v>0</v>
      </c>
      <c r="CP163" s="8">
        <v>32675</v>
      </c>
      <c r="CQ163" s="9">
        <v>0</v>
      </c>
      <c r="CR163" s="8">
        <v>171960</v>
      </c>
      <c r="CS163" s="9">
        <v>0</v>
      </c>
      <c r="CT163" s="9">
        <v>0</v>
      </c>
      <c r="CU163" s="9">
        <v>0</v>
      </c>
      <c r="CV163" s="9">
        <v>0</v>
      </c>
      <c r="CW163" s="8">
        <v>0</v>
      </c>
      <c r="CX163" s="8" t="b">
        <v>0</v>
      </c>
      <c r="CY163" s="22">
        <v>0</v>
      </c>
      <c r="CZ163" s="18">
        <f t="shared" si="12"/>
        <v>2402443</v>
      </c>
      <c r="DA163" s="18">
        <f t="shared" si="13"/>
        <v>876140</v>
      </c>
      <c r="DB163" s="18">
        <v>0</v>
      </c>
      <c r="DC163" s="18">
        <f t="shared" si="14"/>
        <v>3278583</v>
      </c>
      <c r="DD163" s="18">
        <f t="shared" si="15"/>
        <v>3278583</v>
      </c>
      <c r="DE163" s="28">
        <f t="shared" si="16"/>
        <v>73.276869916058246</v>
      </c>
      <c r="DF163" s="18">
        <f t="shared" si="17"/>
        <v>385.39826025625956</v>
      </c>
    </row>
    <row r="164" spans="1:110" x14ac:dyDescent="0.3">
      <c r="A164" s="6">
        <v>2020</v>
      </c>
      <c r="B164" s="7" t="s">
        <v>412</v>
      </c>
      <c r="C164" s="7" t="s">
        <v>427</v>
      </c>
      <c r="D164" s="7" t="s">
        <v>428</v>
      </c>
      <c r="E164" s="8">
        <v>2684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35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102540</v>
      </c>
      <c r="S164" s="8">
        <v>96840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R164" s="8">
        <v>0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0</v>
      </c>
      <c r="AY164" s="8">
        <v>0</v>
      </c>
      <c r="AZ164" s="8">
        <v>120720</v>
      </c>
      <c r="BA164" s="8">
        <v>0</v>
      </c>
      <c r="BB164" s="8">
        <v>179565</v>
      </c>
      <c r="BC164" s="8">
        <v>3470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I164" s="8">
        <v>25</v>
      </c>
      <c r="BJ164" s="8">
        <v>1021</v>
      </c>
      <c r="BK164" s="8">
        <v>1110</v>
      </c>
      <c r="BL164" s="8">
        <v>0</v>
      </c>
      <c r="BM164" s="8">
        <v>0</v>
      </c>
      <c r="BN164" s="8">
        <v>0</v>
      </c>
      <c r="BO164" s="8">
        <v>0</v>
      </c>
      <c r="BP164" s="8">
        <v>0</v>
      </c>
      <c r="BQ164" s="8">
        <v>528</v>
      </c>
      <c r="BR164" s="8">
        <v>0</v>
      </c>
      <c r="BS164" s="8">
        <v>0</v>
      </c>
      <c r="BT164" s="9">
        <v>0</v>
      </c>
      <c r="BU164" s="9">
        <v>0</v>
      </c>
      <c r="BV164" s="8">
        <v>852</v>
      </c>
      <c r="BW164" s="8">
        <v>1924</v>
      </c>
      <c r="BX164" s="8">
        <v>0</v>
      </c>
      <c r="BY164" s="8">
        <v>0</v>
      </c>
      <c r="BZ164" s="8">
        <v>0</v>
      </c>
      <c r="CA164" s="8">
        <v>0</v>
      </c>
      <c r="CB164" s="8">
        <v>297160</v>
      </c>
      <c r="CC164" s="8">
        <v>0</v>
      </c>
      <c r="CD164" s="8">
        <v>0</v>
      </c>
      <c r="CE164" s="8">
        <v>0</v>
      </c>
      <c r="CF164" s="8">
        <v>0</v>
      </c>
      <c r="CG164" s="8">
        <v>104740</v>
      </c>
      <c r="CH164" s="8">
        <v>0</v>
      </c>
      <c r="CI164" s="8">
        <v>297160</v>
      </c>
      <c r="CJ164" s="9">
        <v>0</v>
      </c>
      <c r="CK164" s="8">
        <v>1072</v>
      </c>
      <c r="CL164" s="9">
        <v>0</v>
      </c>
      <c r="CM164" s="9">
        <v>0</v>
      </c>
      <c r="CN164" s="9">
        <v>0</v>
      </c>
      <c r="CO164" s="9">
        <v>0</v>
      </c>
      <c r="CP164" s="9">
        <v>0</v>
      </c>
      <c r="CQ164" s="9">
        <v>0</v>
      </c>
      <c r="CR164" s="8">
        <v>104740</v>
      </c>
      <c r="CS164" s="9">
        <v>0</v>
      </c>
      <c r="CT164" s="9">
        <v>0</v>
      </c>
      <c r="CU164" s="9">
        <v>0</v>
      </c>
      <c r="CV164" s="9">
        <v>0</v>
      </c>
      <c r="CW164" s="8">
        <v>0</v>
      </c>
      <c r="CX164" s="8" t="b">
        <v>0</v>
      </c>
      <c r="CY164" s="22">
        <v>0</v>
      </c>
      <c r="CZ164" s="18">
        <f t="shared" si="12"/>
        <v>613370</v>
      </c>
      <c r="DA164" s="18">
        <f t="shared" si="13"/>
        <v>297160</v>
      </c>
      <c r="DB164" s="18">
        <v>0</v>
      </c>
      <c r="DC164" s="18">
        <f t="shared" si="14"/>
        <v>910530</v>
      </c>
      <c r="DD164" s="18">
        <f t="shared" si="15"/>
        <v>910530</v>
      </c>
      <c r="DE164" s="28">
        <f t="shared" si="16"/>
        <v>67.364062688763681</v>
      </c>
      <c r="DF164" s="18">
        <f t="shared" si="17"/>
        <v>339.24366616989568</v>
      </c>
    </row>
    <row r="165" spans="1:110" x14ac:dyDescent="0.3">
      <c r="A165" s="6">
        <v>2020</v>
      </c>
      <c r="B165" s="7" t="s">
        <v>412</v>
      </c>
      <c r="C165" s="7" t="s">
        <v>429</v>
      </c>
      <c r="D165" s="7" t="s">
        <v>430</v>
      </c>
      <c r="E165" s="8">
        <v>2300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68060</v>
      </c>
      <c r="S165" s="8">
        <v>51160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v>0</v>
      </c>
      <c r="AV165" s="8">
        <v>0</v>
      </c>
      <c r="AW165" s="8">
        <v>0</v>
      </c>
      <c r="AX165" s="8">
        <v>0</v>
      </c>
      <c r="AY165" s="8">
        <v>0</v>
      </c>
      <c r="AZ165" s="8">
        <v>77880</v>
      </c>
      <c r="BA165" s="8">
        <v>0</v>
      </c>
      <c r="BB165" s="8">
        <v>211050</v>
      </c>
      <c r="BC165" s="8">
        <v>0</v>
      </c>
      <c r="BD165" s="8">
        <v>0</v>
      </c>
      <c r="BE165" s="8">
        <v>0</v>
      </c>
      <c r="BF165" s="8">
        <v>0</v>
      </c>
      <c r="BG165" s="8">
        <v>0</v>
      </c>
      <c r="BH165" s="8">
        <v>0</v>
      </c>
      <c r="BI165" s="8">
        <v>21</v>
      </c>
      <c r="BJ165" s="8">
        <v>872</v>
      </c>
      <c r="BK165" s="8">
        <v>1890</v>
      </c>
      <c r="BL165" s="8">
        <v>0</v>
      </c>
      <c r="BM165" s="8">
        <v>0</v>
      </c>
      <c r="BN165" s="8">
        <v>0</v>
      </c>
      <c r="BO165" s="8">
        <v>0</v>
      </c>
      <c r="BP165" s="8">
        <v>0</v>
      </c>
      <c r="BQ165" s="8">
        <v>300</v>
      </c>
      <c r="BR165" s="8">
        <v>0</v>
      </c>
      <c r="BS165" s="8">
        <v>0</v>
      </c>
      <c r="BT165" s="9">
        <v>0</v>
      </c>
      <c r="BU165" s="9">
        <v>0</v>
      </c>
      <c r="BV165" s="8">
        <v>728</v>
      </c>
      <c r="BW165" s="8">
        <v>1645</v>
      </c>
      <c r="BX165" s="8">
        <v>0</v>
      </c>
      <c r="BY165" s="8">
        <v>0</v>
      </c>
      <c r="BZ165" s="8">
        <v>0</v>
      </c>
      <c r="CA165" s="8">
        <v>54070</v>
      </c>
      <c r="CB165" s="8">
        <v>256080</v>
      </c>
      <c r="CC165" s="8">
        <v>0</v>
      </c>
      <c r="CD165" s="8">
        <v>0</v>
      </c>
      <c r="CE165" s="8">
        <v>0</v>
      </c>
      <c r="CF165" s="8">
        <v>0</v>
      </c>
      <c r="CG165" s="8">
        <v>73820</v>
      </c>
      <c r="CH165" s="8">
        <v>0</v>
      </c>
      <c r="CI165" s="8">
        <v>256080</v>
      </c>
      <c r="CJ165" s="9">
        <v>0</v>
      </c>
      <c r="CK165" s="8">
        <v>2760</v>
      </c>
      <c r="CL165" s="9">
        <v>0</v>
      </c>
      <c r="CM165" s="9">
        <v>0</v>
      </c>
      <c r="CN165" s="9">
        <v>0</v>
      </c>
      <c r="CO165" s="9">
        <v>0</v>
      </c>
      <c r="CP165" s="9">
        <v>0</v>
      </c>
      <c r="CQ165" s="9">
        <v>0</v>
      </c>
      <c r="CR165" s="8">
        <v>73820</v>
      </c>
      <c r="CS165" s="9">
        <v>0</v>
      </c>
      <c r="CT165" s="9">
        <v>0</v>
      </c>
      <c r="CU165" s="9">
        <v>0</v>
      </c>
      <c r="CV165" s="9">
        <v>0</v>
      </c>
      <c r="CW165" s="8">
        <v>0</v>
      </c>
      <c r="CX165" s="8" t="b">
        <v>0</v>
      </c>
      <c r="CY165" s="22">
        <v>0</v>
      </c>
      <c r="CZ165" s="18">
        <f t="shared" si="12"/>
        <v>541496</v>
      </c>
      <c r="DA165" s="18">
        <f t="shared" si="13"/>
        <v>256080</v>
      </c>
      <c r="DB165" s="18">
        <v>0</v>
      </c>
      <c r="DC165" s="18">
        <f t="shared" si="14"/>
        <v>797576</v>
      </c>
      <c r="DD165" s="18">
        <f t="shared" si="15"/>
        <v>797576</v>
      </c>
      <c r="DE165" s="28">
        <f t="shared" si="16"/>
        <v>67.892714926226461</v>
      </c>
      <c r="DF165" s="18">
        <f t="shared" si="17"/>
        <v>346.7721739130435</v>
      </c>
    </row>
    <row r="166" spans="1:110" x14ac:dyDescent="0.3">
      <c r="A166" s="6">
        <v>2020</v>
      </c>
      <c r="B166" s="7" t="s">
        <v>412</v>
      </c>
      <c r="C166" s="7" t="s">
        <v>431</v>
      </c>
      <c r="D166" s="7" t="s">
        <v>432</v>
      </c>
      <c r="E166" s="8">
        <v>3673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157120</v>
      </c>
      <c r="S166" s="8">
        <v>120800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8">
        <v>0</v>
      </c>
      <c r="AP166" s="8">
        <v>0</v>
      </c>
      <c r="AQ166" s="8">
        <v>0</v>
      </c>
      <c r="AR166" s="8">
        <v>0</v>
      </c>
      <c r="AS166" s="8">
        <v>0</v>
      </c>
      <c r="AT166" s="8">
        <v>0</v>
      </c>
      <c r="AU166" s="8">
        <v>0</v>
      </c>
      <c r="AV166" s="8">
        <v>0</v>
      </c>
      <c r="AW166" s="8">
        <v>0</v>
      </c>
      <c r="AX166" s="8">
        <v>0</v>
      </c>
      <c r="AY166" s="8">
        <v>0</v>
      </c>
      <c r="AZ166" s="8">
        <v>213460</v>
      </c>
      <c r="BA166" s="8">
        <v>0</v>
      </c>
      <c r="BB166" s="8">
        <v>403270</v>
      </c>
      <c r="BC166" s="8">
        <v>0</v>
      </c>
      <c r="BD166" s="8">
        <v>0</v>
      </c>
      <c r="BE166" s="8">
        <v>0</v>
      </c>
      <c r="BF166" s="8">
        <v>0</v>
      </c>
      <c r="BG166" s="8">
        <v>0</v>
      </c>
      <c r="BH166" s="8">
        <v>0</v>
      </c>
      <c r="BI166" s="8">
        <v>33</v>
      </c>
      <c r="BJ166" s="8">
        <v>1401</v>
      </c>
      <c r="BK166" s="8">
        <v>1340</v>
      </c>
      <c r="BL166" s="8">
        <v>0</v>
      </c>
      <c r="BM166" s="8">
        <v>0</v>
      </c>
      <c r="BN166" s="8">
        <v>0</v>
      </c>
      <c r="BO166" s="8">
        <v>0</v>
      </c>
      <c r="BP166" s="8">
        <v>0</v>
      </c>
      <c r="BQ166" s="8">
        <v>300</v>
      </c>
      <c r="BR166" s="8">
        <v>0</v>
      </c>
      <c r="BS166" s="8">
        <v>0</v>
      </c>
      <c r="BT166" s="9">
        <v>0</v>
      </c>
      <c r="BU166" s="9">
        <v>0</v>
      </c>
      <c r="BV166" s="8">
        <v>1169</v>
      </c>
      <c r="BW166" s="8">
        <v>2641</v>
      </c>
      <c r="BX166" s="8">
        <v>0</v>
      </c>
      <c r="BY166" s="8">
        <v>0</v>
      </c>
      <c r="BZ166" s="8">
        <v>0</v>
      </c>
      <c r="CA166" s="8">
        <v>539760</v>
      </c>
      <c r="CB166" s="8">
        <v>414020</v>
      </c>
      <c r="CC166" s="8">
        <v>0</v>
      </c>
      <c r="CD166" s="8">
        <v>40170</v>
      </c>
      <c r="CE166" s="8">
        <v>0</v>
      </c>
      <c r="CF166" s="8">
        <v>0</v>
      </c>
      <c r="CG166" s="8">
        <v>103500</v>
      </c>
      <c r="CH166" s="8">
        <v>0</v>
      </c>
      <c r="CI166" s="8">
        <v>414020</v>
      </c>
      <c r="CJ166" s="9">
        <v>0</v>
      </c>
      <c r="CK166" s="8">
        <v>1918</v>
      </c>
      <c r="CL166" s="9">
        <v>0</v>
      </c>
      <c r="CM166" s="9">
        <v>0</v>
      </c>
      <c r="CN166" s="9">
        <v>0</v>
      </c>
      <c r="CO166" s="9">
        <v>0</v>
      </c>
      <c r="CP166" s="8">
        <v>40170</v>
      </c>
      <c r="CQ166" s="9">
        <v>0</v>
      </c>
      <c r="CR166" s="8">
        <v>103500</v>
      </c>
      <c r="CS166" s="9">
        <v>0</v>
      </c>
      <c r="CT166" s="9">
        <v>0</v>
      </c>
      <c r="CU166" s="9">
        <v>0</v>
      </c>
      <c r="CV166" s="9">
        <v>0</v>
      </c>
      <c r="CW166" s="8">
        <v>0</v>
      </c>
      <c r="CX166" s="8" t="b">
        <v>0</v>
      </c>
      <c r="CY166" s="22">
        <v>0</v>
      </c>
      <c r="CZ166" s="18">
        <f t="shared" si="12"/>
        <v>1584964</v>
      </c>
      <c r="DA166" s="18">
        <f t="shared" si="13"/>
        <v>414020</v>
      </c>
      <c r="DB166" s="18">
        <v>0</v>
      </c>
      <c r="DC166" s="18">
        <f t="shared" si="14"/>
        <v>1998984</v>
      </c>
      <c r="DD166" s="18">
        <f t="shared" si="15"/>
        <v>1998984</v>
      </c>
      <c r="DE166" s="28">
        <f t="shared" si="16"/>
        <v>79.288478547101931</v>
      </c>
      <c r="DF166" s="18">
        <f t="shared" si="17"/>
        <v>544.23740811325888</v>
      </c>
    </row>
    <row r="167" spans="1:110" x14ac:dyDescent="0.3">
      <c r="A167" s="6">
        <v>2020</v>
      </c>
      <c r="B167" s="7" t="s">
        <v>412</v>
      </c>
      <c r="C167" s="7" t="s">
        <v>433</v>
      </c>
      <c r="D167" s="7" t="s">
        <v>434</v>
      </c>
      <c r="E167" s="8">
        <v>3010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167</v>
      </c>
      <c r="L167" s="8">
        <v>0</v>
      </c>
      <c r="M167" s="8">
        <v>0</v>
      </c>
      <c r="N167" s="8">
        <v>59220</v>
      </c>
      <c r="O167" s="8">
        <v>2120</v>
      </c>
      <c r="P167" s="8">
        <v>103910</v>
      </c>
      <c r="Q167" s="8">
        <v>0</v>
      </c>
      <c r="R167" s="8">
        <v>0</v>
      </c>
      <c r="S167" s="8">
        <v>220090</v>
      </c>
      <c r="T167" s="8">
        <v>210</v>
      </c>
      <c r="U167" s="8">
        <v>80</v>
      </c>
      <c r="V167" s="8">
        <v>1860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3650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193220</v>
      </c>
      <c r="BA167" s="8">
        <v>0</v>
      </c>
      <c r="BB167" s="8">
        <v>222600</v>
      </c>
      <c r="BC167" s="8">
        <v>4580</v>
      </c>
      <c r="BD167" s="8">
        <v>0</v>
      </c>
      <c r="BE167" s="8">
        <v>0</v>
      </c>
      <c r="BF167" s="8">
        <v>0</v>
      </c>
      <c r="BG167" s="8">
        <v>0</v>
      </c>
      <c r="BH167" s="8">
        <v>0</v>
      </c>
      <c r="BI167" s="8">
        <v>260</v>
      </c>
      <c r="BJ167" s="8">
        <v>9800</v>
      </c>
      <c r="BK167" s="8">
        <v>1450</v>
      </c>
      <c r="BL167" s="8">
        <v>0</v>
      </c>
      <c r="BM167" s="8">
        <v>841</v>
      </c>
      <c r="BN167" s="8">
        <v>0</v>
      </c>
      <c r="BO167" s="8">
        <v>0</v>
      </c>
      <c r="BP167" s="8">
        <v>0</v>
      </c>
      <c r="BQ167" s="8">
        <v>499</v>
      </c>
      <c r="BR167" s="8">
        <v>570</v>
      </c>
      <c r="BS167" s="8">
        <v>0</v>
      </c>
      <c r="BT167" s="8">
        <v>570</v>
      </c>
      <c r="BU167" s="9">
        <v>0</v>
      </c>
      <c r="BV167" s="8">
        <v>6700</v>
      </c>
      <c r="BW167" s="8">
        <v>7400</v>
      </c>
      <c r="BX167" s="8">
        <v>0</v>
      </c>
      <c r="BY167" s="8">
        <v>199300</v>
      </c>
      <c r="BZ167" s="8">
        <v>18750</v>
      </c>
      <c r="CA167" s="8">
        <v>5520</v>
      </c>
      <c r="CB167" s="8">
        <v>419790</v>
      </c>
      <c r="CC167" s="8">
        <v>0</v>
      </c>
      <c r="CD167" s="8">
        <v>72220</v>
      </c>
      <c r="CE167" s="8">
        <v>0</v>
      </c>
      <c r="CF167" s="8">
        <v>0</v>
      </c>
      <c r="CG167" s="8">
        <v>61800</v>
      </c>
      <c r="CH167" s="8">
        <v>0</v>
      </c>
      <c r="CI167" s="8">
        <v>419790</v>
      </c>
      <c r="CJ167" s="9">
        <v>0</v>
      </c>
      <c r="CK167" s="9">
        <v>0</v>
      </c>
      <c r="CL167" s="9">
        <v>0</v>
      </c>
      <c r="CM167" s="9">
        <v>0</v>
      </c>
      <c r="CN167" s="9">
        <v>0</v>
      </c>
      <c r="CO167" s="8">
        <v>72220</v>
      </c>
      <c r="CP167" s="9">
        <v>0</v>
      </c>
      <c r="CQ167" s="9">
        <v>0</v>
      </c>
      <c r="CR167" s="8">
        <v>61800</v>
      </c>
      <c r="CS167" s="9">
        <v>0</v>
      </c>
      <c r="CT167" s="9">
        <v>0</v>
      </c>
      <c r="CU167" s="9">
        <v>0</v>
      </c>
      <c r="CV167" s="9">
        <v>0</v>
      </c>
      <c r="CW167" s="8">
        <v>0</v>
      </c>
      <c r="CX167" s="8" t="b">
        <v>0</v>
      </c>
      <c r="CY167" s="22">
        <v>0</v>
      </c>
      <c r="CZ167" s="18">
        <f t="shared" si="12"/>
        <v>1120947</v>
      </c>
      <c r="DA167" s="18">
        <f t="shared" si="13"/>
        <v>492010</v>
      </c>
      <c r="DB167" s="18">
        <v>0</v>
      </c>
      <c r="DC167" s="18">
        <f t="shared" si="14"/>
        <v>1612957</v>
      </c>
      <c r="DD167" s="18">
        <f t="shared" si="15"/>
        <v>1612957</v>
      </c>
      <c r="DE167" s="28">
        <f t="shared" si="16"/>
        <v>69.496396990124353</v>
      </c>
      <c r="DF167" s="18">
        <f t="shared" si="17"/>
        <v>535.86611295681064</v>
      </c>
    </row>
    <row r="168" spans="1:110" x14ac:dyDescent="0.3">
      <c r="A168" s="6">
        <v>2020</v>
      </c>
      <c r="B168" s="7" t="s">
        <v>412</v>
      </c>
      <c r="C168" s="7" t="s">
        <v>435</v>
      </c>
      <c r="D168" s="7" t="s">
        <v>436</v>
      </c>
      <c r="E168" s="8">
        <v>908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18</v>
      </c>
      <c r="L168" s="8">
        <v>180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42580</v>
      </c>
      <c r="S168" s="8">
        <v>14060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0</v>
      </c>
      <c r="AN168" s="8">
        <v>0</v>
      </c>
      <c r="AO168" s="8">
        <v>0</v>
      </c>
      <c r="AP168" s="8">
        <v>0</v>
      </c>
      <c r="AQ168" s="8">
        <v>0</v>
      </c>
      <c r="AR168" s="8">
        <v>0</v>
      </c>
      <c r="AS168" s="8">
        <v>0</v>
      </c>
      <c r="AT168" s="8">
        <v>560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29580</v>
      </c>
      <c r="BA168" s="8">
        <v>0</v>
      </c>
      <c r="BB168" s="8">
        <v>67040</v>
      </c>
      <c r="BC168" s="8">
        <v>1980</v>
      </c>
      <c r="BD168" s="8">
        <v>0</v>
      </c>
      <c r="BE168" s="8">
        <v>0</v>
      </c>
      <c r="BF168" s="8">
        <v>0</v>
      </c>
      <c r="BG168" s="8">
        <v>0</v>
      </c>
      <c r="BH168" s="8">
        <v>0</v>
      </c>
      <c r="BI168" s="8">
        <v>38</v>
      </c>
      <c r="BJ168" s="8">
        <v>1832</v>
      </c>
      <c r="BK168" s="8">
        <v>490</v>
      </c>
      <c r="BL168" s="8">
        <v>0</v>
      </c>
      <c r="BM168" s="8">
        <v>0</v>
      </c>
      <c r="BN168" s="8">
        <v>0</v>
      </c>
      <c r="BO168" s="8">
        <v>0</v>
      </c>
      <c r="BP168" s="8">
        <v>0</v>
      </c>
      <c r="BQ168" s="8">
        <v>300</v>
      </c>
      <c r="BR168" s="8">
        <v>77</v>
      </c>
      <c r="BS168" s="8">
        <v>0</v>
      </c>
      <c r="BT168" s="8">
        <v>77</v>
      </c>
      <c r="BU168" s="9">
        <v>0</v>
      </c>
      <c r="BV168" s="8">
        <v>799</v>
      </c>
      <c r="BW168" s="8">
        <v>1756</v>
      </c>
      <c r="BX168" s="8">
        <v>0</v>
      </c>
      <c r="BY168" s="8">
        <v>0</v>
      </c>
      <c r="BZ168" s="8">
        <v>0</v>
      </c>
      <c r="CA168" s="8">
        <v>35550</v>
      </c>
      <c r="CB168" s="8">
        <v>77790</v>
      </c>
      <c r="CC168" s="8">
        <v>0</v>
      </c>
      <c r="CD168" s="8">
        <v>0</v>
      </c>
      <c r="CE168" s="8">
        <v>0</v>
      </c>
      <c r="CF168" s="8">
        <v>0</v>
      </c>
      <c r="CG168" s="8">
        <v>28820</v>
      </c>
      <c r="CH168" s="8">
        <v>0</v>
      </c>
      <c r="CI168" s="8">
        <v>77790</v>
      </c>
      <c r="CJ168" s="9">
        <v>0</v>
      </c>
      <c r="CK168" s="8">
        <v>371</v>
      </c>
      <c r="CL168" s="9">
        <v>0</v>
      </c>
      <c r="CM168" s="9">
        <v>0</v>
      </c>
      <c r="CN168" s="9">
        <v>0</v>
      </c>
      <c r="CO168" s="9">
        <v>0</v>
      </c>
      <c r="CP168" s="9">
        <v>0</v>
      </c>
      <c r="CQ168" s="9">
        <v>0</v>
      </c>
      <c r="CR168" s="8">
        <v>28820</v>
      </c>
      <c r="CS168" s="9">
        <v>0</v>
      </c>
      <c r="CT168" s="9">
        <v>0</v>
      </c>
      <c r="CU168" s="9">
        <v>0</v>
      </c>
      <c r="CV168" s="9">
        <v>0</v>
      </c>
      <c r="CW168" s="8">
        <v>0</v>
      </c>
      <c r="CX168" s="8" t="b">
        <v>0</v>
      </c>
      <c r="CY168" s="22">
        <v>0</v>
      </c>
      <c r="CZ168" s="18">
        <f t="shared" si="12"/>
        <v>224920</v>
      </c>
      <c r="DA168" s="18">
        <f t="shared" si="13"/>
        <v>77790</v>
      </c>
      <c r="DB168" s="18">
        <v>0</v>
      </c>
      <c r="DC168" s="18">
        <f t="shared" si="14"/>
        <v>302710</v>
      </c>
      <c r="DD168" s="18">
        <f t="shared" si="15"/>
        <v>302710</v>
      </c>
      <c r="DE168" s="28">
        <f t="shared" si="16"/>
        <v>74.302137359188663</v>
      </c>
      <c r="DF168" s="18">
        <f t="shared" si="17"/>
        <v>333.38105726872249</v>
      </c>
    </row>
    <row r="169" spans="1:110" x14ac:dyDescent="0.3">
      <c r="A169" s="6">
        <v>2020</v>
      </c>
      <c r="B169" s="7" t="s">
        <v>412</v>
      </c>
      <c r="C169" s="7" t="s">
        <v>437</v>
      </c>
      <c r="D169" s="7" t="s">
        <v>438</v>
      </c>
      <c r="E169" s="8">
        <v>5401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21080</v>
      </c>
      <c r="O169" s="8">
        <v>0</v>
      </c>
      <c r="P169" s="8">
        <v>0</v>
      </c>
      <c r="Q169" s="8">
        <v>0</v>
      </c>
      <c r="R169" s="8">
        <v>302040</v>
      </c>
      <c r="S169" s="8">
        <v>125380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308740</v>
      </c>
      <c r="BA169" s="8">
        <v>0</v>
      </c>
      <c r="BB169" s="8">
        <v>616880</v>
      </c>
      <c r="BC169" s="8">
        <v>10030</v>
      </c>
      <c r="BD169" s="8">
        <v>0</v>
      </c>
      <c r="BE169" s="8">
        <v>0</v>
      </c>
      <c r="BF169" s="8">
        <v>0</v>
      </c>
      <c r="BG169" s="8">
        <v>0</v>
      </c>
      <c r="BH169" s="8">
        <v>0</v>
      </c>
      <c r="BI169" s="8">
        <v>272</v>
      </c>
      <c r="BJ169" s="8">
        <v>11737</v>
      </c>
      <c r="BK169" s="8">
        <v>4135</v>
      </c>
      <c r="BL169" s="8">
        <v>0</v>
      </c>
      <c r="BM169" s="8">
        <v>0</v>
      </c>
      <c r="BN169" s="8">
        <v>0</v>
      </c>
      <c r="BO169" s="8">
        <v>0</v>
      </c>
      <c r="BP169" s="8">
        <v>0</v>
      </c>
      <c r="BQ169" s="8">
        <v>300</v>
      </c>
      <c r="BR169" s="8">
        <v>0</v>
      </c>
      <c r="BS169" s="8">
        <v>0</v>
      </c>
      <c r="BT169" s="9">
        <v>0</v>
      </c>
      <c r="BU169" s="9">
        <v>0</v>
      </c>
      <c r="BV169" s="8">
        <v>7287</v>
      </c>
      <c r="BW169" s="8">
        <v>8719</v>
      </c>
      <c r="BX169" s="8">
        <v>73620</v>
      </c>
      <c r="BY169" s="8">
        <v>0</v>
      </c>
      <c r="BZ169" s="8">
        <v>0</v>
      </c>
      <c r="CA169" s="8">
        <v>1250910</v>
      </c>
      <c r="CB169" s="8">
        <v>1164530</v>
      </c>
      <c r="CC169" s="8">
        <v>0</v>
      </c>
      <c r="CD169" s="8">
        <v>19770</v>
      </c>
      <c r="CE169" s="8">
        <v>0</v>
      </c>
      <c r="CF169" s="8">
        <v>0</v>
      </c>
      <c r="CG169" s="8">
        <v>186460</v>
      </c>
      <c r="CH169" s="8">
        <v>0</v>
      </c>
      <c r="CI169" s="8">
        <v>1164530</v>
      </c>
      <c r="CJ169" s="8">
        <v>220</v>
      </c>
      <c r="CK169" s="8">
        <v>1902</v>
      </c>
      <c r="CL169" s="9">
        <v>0</v>
      </c>
      <c r="CM169" s="9">
        <v>0</v>
      </c>
      <c r="CN169" s="9">
        <v>0</v>
      </c>
      <c r="CO169" s="9">
        <v>0</v>
      </c>
      <c r="CP169" s="8">
        <v>19770</v>
      </c>
      <c r="CQ169" s="9">
        <v>0</v>
      </c>
      <c r="CR169" s="8">
        <v>186460</v>
      </c>
      <c r="CS169" s="9">
        <v>0</v>
      </c>
      <c r="CT169" s="9">
        <v>0</v>
      </c>
      <c r="CU169" s="9">
        <v>0</v>
      </c>
      <c r="CV169" s="9">
        <v>0</v>
      </c>
      <c r="CW169" s="8">
        <v>0</v>
      </c>
      <c r="CX169" s="8" t="b">
        <v>0</v>
      </c>
      <c r="CY169" s="22">
        <v>0</v>
      </c>
      <c r="CZ169" s="18">
        <f t="shared" si="12"/>
        <v>2947360</v>
      </c>
      <c r="DA169" s="18">
        <f t="shared" si="13"/>
        <v>1164530</v>
      </c>
      <c r="DB169" s="18">
        <v>0</v>
      </c>
      <c r="DC169" s="18">
        <f t="shared" si="14"/>
        <v>4111890</v>
      </c>
      <c r="DD169" s="18">
        <f t="shared" si="15"/>
        <v>4111890</v>
      </c>
      <c r="DE169" s="28">
        <f t="shared" si="16"/>
        <v>71.678960283470616</v>
      </c>
      <c r="DF169" s="18">
        <f t="shared" si="17"/>
        <v>761.32012590261058</v>
      </c>
    </row>
    <row r="170" spans="1:110" x14ac:dyDescent="0.3">
      <c r="A170" s="6">
        <v>2020</v>
      </c>
      <c r="B170" s="7" t="s">
        <v>412</v>
      </c>
      <c r="C170" s="7" t="s">
        <v>439</v>
      </c>
      <c r="D170" s="7" t="s">
        <v>440</v>
      </c>
      <c r="E170" s="8">
        <v>9142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313000</v>
      </c>
      <c r="S170" s="8">
        <v>303340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0</v>
      </c>
      <c r="AM170" s="8">
        <v>0</v>
      </c>
      <c r="AN170" s="8">
        <v>0</v>
      </c>
      <c r="AO170" s="8">
        <v>0</v>
      </c>
      <c r="AP170" s="8">
        <v>0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417480</v>
      </c>
      <c r="BA170" s="8">
        <v>0</v>
      </c>
      <c r="BB170" s="8">
        <v>881360</v>
      </c>
      <c r="BC170" s="8">
        <v>49200</v>
      </c>
      <c r="BD170" s="8">
        <v>0</v>
      </c>
      <c r="BE170" s="8">
        <v>0</v>
      </c>
      <c r="BF170" s="8">
        <v>0</v>
      </c>
      <c r="BG170" s="8">
        <v>0</v>
      </c>
      <c r="BH170" s="8">
        <v>0</v>
      </c>
      <c r="BI170" s="8">
        <v>84</v>
      </c>
      <c r="BJ170" s="8">
        <v>3444</v>
      </c>
      <c r="BK170" s="8">
        <v>9350</v>
      </c>
      <c r="BL170" s="8">
        <v>0</v>
      </c>
      <c r="BM170" s="8">
        <v>0</v>
      </c>
      <c r="BN170" s="8">
        <v>0</v>
      </c>
      <c r="BO170" s="8">
        <v>0</v>
      </c>
      <c r="BP170" s="8">
        <v>0</v>
      </c>
      <c r="BQ170" s="8">
        <v>1070</v>
      </c>
      <c r="BR170" s="8">
        <v>0</v>
      </c>
      <c r="BS170" s="8">
        <v>0</v>
      </c>
      <c r="BT170" s="9">
        <v>0</v>
      </c>
      <c r="BU170" s="9">
        <v>0</v>
      </c>
      <c r="BV170" s="8">
        <v>2875</v>
      </c>
      <c r="BW170" s="8">
        <v>6491</v>
      </c>
      <c r="BX170" s="8">
        <v>0</v>
      </c>
      <c r="BY170" s="8">
        <v>0</v>
      </c>
      <c r="BZ170" s="8">
        <v>0</v>
      </c>
      <c r="CA170" s="8">
        <v>23800</v>
      </c>
      <c r="CB170" s="8">
        <v>4658</v>
      </c>
      <c r="CC170" s="8">
        <v>0</v>
      </c>
      <c r="CD170" s="8">
        <v>16780</v>
      </c>
      <c r="CE170" s="8">
        <v>0</v>
      </c>
      <c r="CF170" s="8">
        <v>0</v>
      </c>
      <c r="CG170" s="8">
        <v>169620</v>
      </c>
      <c r="CH170" s="8">
        <v>0</v>
      </c>
      <c r="CI170" s="8">
        <v>668520</v>
      </c>
      <c r="CJ170" s="9">
        <v>0</v>
      </c>
      <c r="CK170" s="8">
        <v>4658</v>
      </c>
      <c r="CL170" s="9">
        <v>0</v>
      </c>
      <c r="CM170" s="9">
        <v>0</v>
      </c>
      <c r="CN170" s="9">
        <v>0</v>
      </c>
      <c r="CO170" s="9">
        <v>0</v>
      </c>
      <c r="CP170" s="8">
        <v>16780</v>
      </c>
      <c r="CQ170" s="9">
        <v>0</v>
      </c>
      <c r="CR170" s="8">
        <v>169620</v>
      </c>
      <c r="CS170" s="9">
        <v>0</v>
      </c>
      <c r="CT170" s="9">
        <v>0</v>
      </c>
      <c r="CU170" s="9">
        <v>0</v>
      </c>
      <c r="CV170" s="9">
        <v>0</v>
      </c>
      <c r="CW170" s="8">
        <v>132750</v>
      </c>
      <c r="CX170" s="8" t="b">
        <v>1</v>
      </c>
      <c r="CY170" s="22">
        <v>132750</v>
      </c>
      <c r="CZ170" s="18">
        <f t="shared" si="12"/>
        <v>2197894</v>
      </c>
      <c r="DA170" s="18">
        <f t="shared" si="13"/>
        <v>668520</v>
      </c>
      <c r="DB170" s="18">
        <v>132750</v>
      </c>
      <c r="DC170" s="18">
        <f t="shared" si="14"/>
        <v>2999164</v>
      </c>
      <c r="DD170" s="18">
        <f t="shared" si="15"/>
        <v>2866414</v>
      </c>
      <c r="DE170" s="28">
        <f t="shared" si="16"/>
        <v>77.709788461051147</v>
      </c>
      <c r="DF170" s="18">
        <f t="shared" si="17"/>
        <v>313.54342594618248</v>
      </c>
    </row>
    <row r="171" spans="1:110" x14ac:dyDescent="0.3">
      <c r="A171" s="6">
        <v>2020</v>
      </c>
      <c r="B171" s="7" t="s">
        <v>412</v>
      </c>
      <c r="C171" s="7" t="s">
        <v>441</v>
      </c>
      <c r="D171" s="7" t="s">
        <v>442</v>
      </c>
      <c r="E171" s="8">
        <v>1235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43000</v>
      </c>
      <c r="O171" s="8">
        <v>48260</v>
      </c>
      <c r="P171" s="8">
        <v>41880</v>
      </c>
      <c r="Q171" s="8">
        <v>0</v>
      </c>
      <c r="R171" s="8">
        <v>0</v>
      </c>
      <c r="S171" s="8">
        <v>46760</v>
      </c>
      <c r="T171" s="8">
        <v>0</v>
      </c>
      <c r="U171" s="8">
        <v>0</v>
      </c>
      <c r="V171" s="8">
        <v>12520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21880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0</v>
      </c>
      <c r="AY171" s="8">
        <v>0</v>
      </c>
      <c r="AZ171" s="8">
        <v>16660</v>
      </c>
      <c r="BA171" s="8">
        <v>9360</v>
      </c>
      <c r="BB171" s="8">
        <v>56390</v>
      </c>
      <c r="BC171" s="8">
        <v>4130</v>
      </c>
      <c r="BD171" s="8">
        <v>0</v>
      </c>
      <c r="BE171" s="8">
        <v>0</v>
      </c>
      <c r="BF171" s="8">
        <v>0</v>
      </c>
      <c r="BG171" s="8">
        <v>0</v>
      </c>
      <c r="BH171" s="8">
        <v>0</v>
      </c>
      <c r="BI171" s="8">
        <v>70</v>
      </c>
      <c r="BJ171" s="8">
        <v>3540</v>
      </c>
      <c r="BK171" s="8">
        <v>0</v>
      </c>
      <c r="BL171" s="8">
        <v>1200</v>
      </c>
      <c r="BM171" s="8">
        <v>0</v>
      </c>
      <c r="BN171" s="8">
        <v>0</v>
      </c>
      <c r="BO171" s="8">
        <v>0</v>
      </c>
      <c r="BP171" s="8">
        <v>0</v>
      </c>
      <c r="BQ171" s="8">
        <v>0</v>
      </c>
      <c r="BR171" s="8">
        <v>0</v>
      </c>
      <c r="BS171" s="8">
        <v>0</v>
      </c>
      <c r="BT171" s="9">
        <v>0</v>
      </c>
      <c r="BU171" s="9">
        <v>0</v>
      </c>
      <c r="BV171" s="8">
        <v>4484</v>
      </c>
      <c r="BW171" s="8">
        <v>2590</v>
      </c>
      <c r="BX171" s="8">
        <v>0</v>
      </c>
      <c r="BY171" s="8">
        <v>0</v>
      </c>
      <c r="BZ171" s="8">
        <v>0</v>
      </c>
      <c r="CA171" s="8">
        <v>0</v>
      </c>
      <c r="CB171" s="8">
        <v>590</v>
      </c>
      <c r="CC171" s="8">
        <v>0</v>
      </c>
      <c r="CD171" s="8">
        <v>0</v>
      </c>
      <c r="CE171" s="8">
        <v>0</v>
      </c>
      <c r="CF171" s="8">
        <v>0</v>
      </c>
      <c r="CG171" s="8">
        <v>30620</v>
      </c>
      <c r="CH171" s="8">
        <v>0</v>
      </c>
      <c r="CI171" s="8">
        <v>151750</v>
      </c>
      <c r="CJ171" s="9">
        <v>0</v>
      </c>
      <c r="CK171" s="8">
        <v>590</v>
      </c>
      <c r="CL171" s="9">
        <v>0</v>
      </c>
      <c r="CM171" s="9">
        <v>0</v>
      </c>
      <c r="CN171" s="9">
        <v>0</v>
      </c>
      <c r="CO171" s="9">
        <v>0</v>
      </c>
      <c r="CP171" s="9">
        <v>0</v>
      </c>
      <c r="CQ171" s="9">
        <v>0</v>
      </c>
      <c r="CR171" s="8">
        <v>30620</v>
      </c>
      <c r="CS171" s="9">
        <v>0</v>
      </c>
      <c r="CT171" s="9">
        <v>0</v>
      </c>
      <c r="CU171" s="9">
        <v>0</v>
      </c>
      <c r="CV171" s="9">
        <v>1740100</v>
      </c>
      <c r="CW171" s="8">
        <v>0</v>
      </c>
      <c r="CX171" s="8" t="b">
        <v>0</v>
      </c>
      <c r="CY171" s="22">
        <v>0</v>
      </c>
      <c r="CZ171" s="18">
        <f t="shared" si="12"/>
        <v>321464</v>
      </c>
      <c r="DA171" s="18">
        <f t="shared" si="13"/>
        <v>151750</v>
      </c>
      <c r="DB171" s="18">
        <v>0</v>
      </c>
      <c r="DC171" s="18">
        <f t="shared" si="14"/>
        <v>473214</v>
      </c>
      <c r="DD171" s="18">
        <f t="shared" si="15"/>
        <v>473214</v>
      </c>
      <c r="DE171" s="28">
        <f t="shared" si="16"/>
        <v>67.932056109920666</v>
      </c>
      <c r="DF171" s="18">
        <f t="shared" si="17"/>
        <v>383.16923076923075</v>
      </c>
    </row>
    <row r="172" spans="1:110" x14ac:dyDescent="0.3">
      <c r="A172" s="6">
        <v>2020</v>
      </c>
      <c r="B172" s="7" t="s">
        <v>412</v>
      </c>
      <c r="C172" s="7" t="s">
        <v>443</v>
      </c>
      <c r="D172" s="7" t="s">
        <v>444</v>
      </c>
      <c r="E172" s="8">
        <v>16063</v>
      </c>
      <c r="F172" s="8">
        <v>0</v>
      </c>
      <c r="G172" s="8">
        <v>0</v>
      </c>
      <c r="H172" s="8">
        <v>0</v>
      </c>
      <c r="I172" s="8">
        <v>980</v>
      </c>
      <c r="J172" s="8">
        <v>0</v>
      </c>
      <c r="K172" s="8">
        <v>0</v>
      </c>
      <c r="L172" s="8">
        <v>0</v>
      </c>
      <c r="M172" s="8">
        <v>0</v>
      </c>
      <c r="N172" s="8">
        <v>219800</v>
      </c>
      <c r="O172" s="8">
        <v>1700</v>
      </c>
      <c r="P172" s="8">
        <v>0</v>
      </c>
      <c r="Q172" s="8">
        <v>0</v>
      </c>
      <c r="R172" s="8">
        <v>739020</v>
      </c>
      <c r="S172" s="8">
        <v>341160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8">
        <v>0</v>
      </c>
      <c r="AN172" s="8">
        <v>0</v>
      </c>
      <c r="AO172" s="8">
        <v>0</v>
      </c>
      <c r="AP172" s="8">
        <v>0</v>
      </c>
      <c r="AQ172" s="8">
        <v>0</v>
      </c>
      <c r="AR172" s="8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89790</v>
      </c>
      <c r="AY172" s="8">
        <v>0</v>
      </c>
      <c r="AZ172" s="8">
        <v>648160</v>
      </c>
      <c r="BA172" s="8">
        <v>0</v>
      </c>
      <c r="BB172" s="8">
        <v>1626790</v>
      </c>
      <c r="BC172" s="8">
        <v>48570</v>
      </c>
      <c r="BD172" s="8">
        <v>0</v>
      </c>
      <c r="BE172" s="8">
        <v>0</v>
      </c>
      <c r="BF172" s="8">
        <v>0</v>
      </c>
      <c r="BG172" s="8">
        <v>0</v>
      </c>
      <c r="BH172" s="8">
        <v>0</v>
      </c>
      <c r="BI172" s="8">
        <v>420</v>
      </c>
      <c r="BJ172" s="8">
        <v>24630</v>
      </c>
      <c r="BK172" s="8">
        <v>7425</v>
      </c>
      <c r="BL172" s="8">
        <v>0</v>
      </c>
      <c r="BM172" s="8">
        <v>0</v>
      </c>
      <c r="BN172" s="8">
        <v>0</v>
      </c>
      <c r="BO172" s="8">
        <v>0</v>
      </c>
      <c r="BP172" s="8">
        <v>0</v>
      </c>
      <c r="BQ172" s="8">
        <v>1680</v>
      </c>
      <c r="BR172" s="8">
        <v>0</v>
      </c>
      <c r="BS172" s="8">
        <v>0</v>
      </c>
      <c r="BT172" s="9">
        <v>0</v>
      </c>
      <c r="BU172" s="9">
        <v>0</v>
      </c>
      <c r="BV172" s="8">
        <v>16730</v>
      </c>
      <c r="BW172" s="8">
        <v>27740</v>
      </c>
      <c r="BX172" s="8">
        <v>92780</v>
      </c>
      <c r="BY172" s="8">
        <v>0</v>
      </c>
      <c r="BZ172" s="8">
        <v>2560</v>
      </c>
      <c r="CA172" s="8">
        <v>1868920</v>
      </c>
      <c r="CB172" s="8">
        <v>8160</v>
      </c>
      <c r="CC172" s="8">
        <v>0</v>
      </c>
      <c r="CD172" s="8">
        <v>191040</v>
      </c>
      <c r="CE172" s="8">
        <v>0</v>
      </c>
      <c r="CF172" s="8">
        <v>0</v>
      </c>
      <c r="CG172" s="8">
        <v>778180</v>
      </c>
      <c r="CH172" s="8">
        <v>0</v>
      </c>
      <c r="CI172" s="8">
        <v>3341250</v>
      </c>
      <c r="CJ172" s="9">
        <v>0</v>
      </c>
      <c r="CK172" s="8">
        <v>8160</v>
      </c>
      <c r="CL172" s="9">
        <v>0</v>
      </c>
      <c r="CM172" s="9">
        <v>0</v>
      </c>
      <c r="CN172" s="9">
        <v>0</v>
      </c>
      <c r="CO172" s="9">
        <v>0</v>
      </c>
      <c r="CP172" s="8">
        <v>191040</v>
      </c>
      <c r="CQ172" s="9">
        <v>0</v>
      </c>
      <c r="CR172" s="8">
        <v>778180</v>
      </c>
      <c r="CS172" s="9">
        <v>0</v>
      </c>
      <c r="CT172" s="9">
        <v>0</v>
      </c>
      <c r="CU172" s="9">
        <v>0</v>
      </c>
      <c r="CV172" s="9">
        <v>0</v>
      </c>
      <c r="CW172" s="8">
        <v>0</v>
      </c>
      <c r="CX172" s="8" t="b">
        <v>0</v>
      </c>
      <c r="CY172" s="22">
        <v>0</v>
      </c>
      <c r="CZ172" s="18">
        <f t="shared" si="12"/>
        <v>6727095</v>
      </c>
      <c r="DA172" s="18">
        <f t="shared" si="13"/>
        <v>3341250</v>
      </c>
      <c r="DB172" s="18">
        <v>0</v>
      </c>
      <c r="DC172" s="18">
        <f t="shared" si="14"/>
        <v>10068345</v>
      </c>
      <c r="DD172" s="18">
        <f t="shared" si="15"/>
        <v>10068345</v>
      </c>
      <c r="DE172" s="28">
        <f t="shared" si="16"/>
        <v>66.814307614607955</v>
      </c>
      <c r="DF172" s="18">
        <f t="shared" si="17"/>
        <v>626.80352362572376</v>
      </c>
    </row>
    <row r="173" spans="1:110" x14ac:dyDescent="0.3">
      <c r="A173" s="6">
        <v>2020</v>
      </c>
      <c r="B173" s="7" t="s">
        <v>412</v>
      </c>
      <c r="C173" s="7" t="s">
        <v>445</v>
      </c>
      <c r="D173" s="7" t="s">
        <v>446</v>
      </c>
      <c r="E173" s="8">
        <v>2322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17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81580</v>
      </c>
      <c r="S173" s="8">
        <v>71040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4140</v>
      </c>
      <c r="AJ173" s="8">
        <v>7220</v>
      </c>
      <c r="AK173" s="8">
        <v>0</v>
      </c>
      <c r="AL173" s="8">
        <v>0</v>
      </c>
      <c r="AM173" s="8">
        <v>0</v>
      </c>
      <c r="AN173" s="8">
        <v>360</v>
      </c>
      <c r="AO173" s="8">
        <v>0</v>
      </c>
      <c r="AP173" s="8">
        <v>0</v>
      </c>
      <c r="AQ173" s="8">
        <v>0</v>
      </c>
      <c r="AR173" s="8">
        <v>800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112360</v>
      </c>
      <c r="BA173" s="8">
        <v>0</v>
      </c>
      <c r="BB173" s="8">
        <v>270620</v>
      </c>
      <c r="BC173" s="8">
        <v>0</v>
      </c>
      <c r="BD173" s="8">
        <v>0</v>
      </c>
      <c r="BE173" s="8">
        <v>0</v>
      </c>
      <c r="BF173" s="8">
        <v>0</v>
      </c>
      <c r="BG173" s="8">
        <v>0</v>
      </c>
      <c r="BH173" s="8">
        <v>0</v>
      </c>
      <c r="BI173" s="8">
        <v>21</v>
      </c>
      <c r="BJ173" s="8">
        <v>881</v>
      </c>
      <c r="BK173" s="8">
        <v>2350</v>
      </c>
      <c r="BL173" s="8">
        <v>0</v>
      </c>
      <c r="BM173" s="8">
        <v>0</v>
      </c>
      <c r="BN173" s="8">
        <v>0</v>
      </c>
      <c r="BO173" s="8">
        <v>0</v>
      </c>
      <c r="BP173" s="8">
        <v>0</v>
      </c>
      <c r="BQ173" s="8">
        <v>300</v>
      </c>
      <c r="BR173" s="8">
        <v>0</v>
      </c>
      <c r="BS173" s="8">
        <v>0</v>
      </c>
      <c r="BT173" s="9">
        <v>0</v>
      </c>
      <c r="BU173" s="9">
        <v>0</v>
      </c>
      <c r="BV173" s="8">
        <v>735</v>
      </c>
      <c r="BW173" s="8">
        <v>1660</v>
      </c>
      <c r="BX173" s="8">
        <v>0</v>
      </c>
      <c r="BY173" s="8">
        <v>0</v>
      </c>
      <c r="BZ173" s="8">
        <v>0</v>
      </c>
      <c r="CA173" s="8">
        <v>27360</v>
      </c>
      <c r="CB173" s="8">
        <v>289730</v>
      </c>
      <c r="CC173" s="8">
        <v>0</v>
      </c>
      <c r="CD173" s="8">
        <v>0</v>
      </c>
      <c r="CE173" s="8">
        <v>0</v>
      </c>
      <c r="CF173" s="8">
        <v>0</v>
      </c>
      <c r="CG173" s="8">
        <v>69100</v>
      </c>
      <c r="CH173" s="8">
        <v>0</v>
      </c>
      <c r="CI173" s="8">
        <v>289730</v>
      </c>
      <c r="CJ173" s="9">
        <v>0</v>
      </c>
      <c r="CK173" s="8">
        <v>2194</v>
      </c>
      <c r="CL173" s="9">
        <v>0</v>
      </c>
      <c r="CM173" s="9">
        <v>0</v>
      </c>
      <c r="CN173" s="9">
        <v>0</v>
      </c>
      <c r="CO173" s="9">
        <v>0</v>
      </c>
      <c r="CP173" s="9">
        <v>0</v>
      </c>
      <c r="CQ173" s="9">
        <v>0</v>
      </c>
      <c r="CR173" s="8">
        <v>69100</v>
      </c>
      <c r="CS173" s="9">
        <v>0</v>
      </c>
      <c r="CT173" s="9">
        <v>0</v>
      </c>
      <c r="CU173" s="9">
        <v>0</v>
      </c>
      <c r="CV173" s="9">
        <v>2740</v>
      </c>
      <c r="CW173" s="8">
        <v>0</v>
      </c>
      <c r="CX173" s="8" t="b">
        <v>0</v>
      </c>
      <c r="CY173" s="22">
        <v>0</v>
      </c>
      <c r="CZ173" s="18">
        <f t="shared" si="12"/>
        <v>638024</v>
      </c>
      <c r="DA173" s="18">
        <f t="shared" si="13"/>
        <v>289730</v>
      </c>
      <c r="DB173" s="18">
        <v>0</v>
      </c>
      <c r="DC173" s="18">
        <f t="shared" si="14"/>
        <v>927754</v>
      </c>
      <c r="DD173" s="18">
        <f t="shared" si="15"/>
        <v>927754</v>
      </c>
      <c r="DE173" s="28">
        <f t="shared" si="16"/>
        <v>68.770816401761664</v>
      </c>
      <c r="DF173" s="18">
        <f t="shared" si="17"/>
        <v>399.54952627045651</v>
      </c>
    </row>
    <row r="174" spans="1:110" x14ac:dyDescent="0.3">
      <c r="A174" s="6">
        <v>2020</v>
      </c>
      <c r="B174" s="7" t="s">
        <v>412</v>
      </c>
      <c r="C174" s="7" t="s">
        <v>447</v>
      </c>
      <c r="D174" s="7" t="s">
        <v>448</v>
      </c>
      <c r="E174" s="8">
        <v>1641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83460</v>
      </c>
      <c r="S174" s="8">
        <v>45380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v>0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0</v>
      </c>
      <c r="AN174" s="8">
        <v>0</v>
      </c>
      <c r="AO174" s="8">
        <v>0</v>
      </c>
      <c r="AP174" s="8">
        <v>0</v>
      </c>
      <c r="AQ174" s="8">
        <v>0</v>
      </c>
      <c r="AR174" s="8">
        <v>0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57900</v>
      </c>
      <c r="BA174" s="8">
        <v>0</v>
      </c>
      <c r="BB174" s="8">
        <v>210920</v>
      </c>
      <c r="BC174" s="8">
        <v>2720</v>
      </c>
      <c r="BD174" s="8">
        <v>0</v>
      </c>
      <c r="BE174" s="8">
        <v>0</v>
      </c>
      <c r="BF174" s="8">
        <v>0</v>
      </c>
      <c r="BG174" s="8">
        <v>0</v>
      </c>
      <c r="BH174" s="8">
        <v>0</v>
      </c>
      <c r="BI174" s="8">
        <v>84</v>
      </c>
      <c r="BJ174" s="8">
        <v>3615</v>
      </c>
      <c r="BK174" s="8">
        <v>1160</v>
      </c>
      <c r="BL174" s="8">
        <v>0</v>
      </c>
      <c r="BM174" s="8">
        <v>0</v>
      </c>
      <c r="BN174" s="8">
        <v>0</v>
      </c>
      <c r="BO174" s="8">
        <v>0</v>
      </c>
      <c r="BP174" s="8">
        <v>0</v>
      </c>
      <c r="BQ174" s="8">
        <v>200</v>
      </c>
      <c r="BR174" s="8">
        <v>0</v>
      </c>
      <c r="BS174" s="8">
        <v>0</v>
      </c>
      <c r="BT174" s="9">
        <v>0</v>
      </c>
      <c r="BU174" s="9">
        <v>0</v>
      </c>
      <c r="BV174" s="8">
        <v>2244</v>
      </c>
      <c r="BW174" s="8">
        <v>2685</v>
      </c>
      <c r="BX174" s="8">
        <v>0</v>
      </c>
      <c r="BY174" s="8">
        <v>0</v>
      </c>
      <c r="BZ174" s="8">
        <v>0</v>
      </c>
      <c r="CA174" s="8">
        <v>12160</v>
      </c>
      <c r="CB174" s="8">
        <v>381</v>
      </c>
      <c r="CC174" s="8">
        <v>0</v>
      </c>
      <c r="CD174" s="8">
        <v>0</v>
      </c>
      <c r="CE174" s="8">
        <v>0</v>
      </c>
      <c r="CF174" s="8">
        <v>0</v>
      </c>
      <c r="CG174" s="8">
        <v>27320</v>
      </c>
      <c r="CH174" s="8">
        <v>0</v>
      </c>
      <c r="CI174" s="8">
        <v>302940</v>
      </c>
      <c r="CJ174" s="9">
        <v>0</v>
      </c>
      <c r="CK174" s="8">
        <v>381</v>
      </c>
      <c r="CL174" s="9">
        <v>0</v>
      </c>
      <c r="CM174" s="9">
        <v>0</v>
      </c>
      <c r="CN174" s="9">
        <v>0</v>
      </c>
      <c r="CO174" s="9">
        <v>0</v>
      </c>
      <c r="CP174" s="9">
        <v>0</v>
      </c>
      <c r="CQ174" s="9">
        <v>0</v>
      </c>
      <c r="CR174" s="8">
        <v>27320</v>
      </c>
      <c r="CS174" s="9">
        <v>0</v>
      </c>
      <c r="CT174" s="9">
        <v>0</v>
      </c>
      <c r="CU174" s="9">
        <v>0</v>
      </c>
      <c r="CV174" s="9">
        <v>0</v>
      </c>
      <c r="CW174" s="8">
        <v>0</v>
      </c>
      <c r="CX174" s="8" t="b">
        <v>0</v>
      </c>
      <c r="CY174" s="22">
        <v>0</v>
      </c>
      <c r="CZ174" s="18">
        <f t="shared" si="12"/>
        <v>449848</v>
      </c>
      <c r="DA174" s="18">
        <f t="shared" si="13"/>
        <v>302940</v>
      </c>
      <c r="DB174" s="18">
        <v>0</v>
      </c>
      <c r="DC174" s="18">
        <f t="shared" si="14"/>
        <v>752788</v>
      </c>
      <c r="DD174" s="18">
        <f t="shared" si="15"/>
        <v>752788</v>
      </c>
      <c r="DE174" s="28">
        <f t="shared" si="16"/>
        <v>59.757594435618003</v>
      </c>
      <c r="DF174" s="18">
        <f t="shared" si="17"/>
        <v>458.73735527117611</v>
      </c>
    </row>
    <row r="175" spans="1:110" x14ac:dyDescent="0.3">
      <c r="A175" s="6">
        <v>2020</v>
      </c>
      <c r="B175" s="7" t="s">
        <v>412</v>
      </c>
      <c r="C175" s="7" t="s">
        <v>449</v>
      </c>
      <c r="D175" s="7" t="s">
        <v>450</v>
      </c>
      <c r="E175" s="8">
        <v>4555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1440</v>
      </c>
      <c r="O175" s="8">
        <v>8440</v>
      </c>
      <c r="P175" s="8">
        <v>0</v>
      </c>
      <c r="Q175" s="8">
        <v>0</v>
      </c>
      <c r="R175" s="8">
        <v>170980</v>
      </c>
      <c r="S175" s="8">
        <v>128440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9630</v>
      </c>
      <c r="AY175" s="8">
        <v>0</v>
      </c>
      <c r="AZ175" s="8">
        <v>208340</v>
      </c>
      <c r="BA175" s="8">
        <v>0</v>
      </c>
      <c r="BB175" s="8">
        <v>459690</v>
      </c>
      <c r="BC175" s="8">
        <v>4730</v>
      </c>
      <c r="BD175" s="8">
        <v>0</v>
      </c>
      <c r="BE175" s="8">
        <v>0</v>
      </c>
      <c r="BF175" s="8">
        <v>0</v>
      </c>
      <c r="BG175" s="8">
        <v>0</v>
      </c>
      <c r="BH175" s="8">
        <v>0</v>
      </c>
      <c r="BI175" s="8">
        <v>42</v>
      </c>
      <c r="BJ175" s="8">
        <v>1730</v>
      </c>
      <c r="BK175" s="8">
        <v>3390</v>
      </c>
      <c r="BL175" s="8">
        <v>0</v>
      </c>
      <c r="BM175" s="8">
        <v>0</v>
      </c>
      <c r="BN175" s="8">
        <v>0</v>
      </c>
      <c r="BO175" s="8">
        <v>0</v>
      </c>
      <c r="BP175" s="8">
        <v>0</v>
      </c>
      <c r="BQ175" s="8">
        <v>300</v>
      </c>
      <c r="BR175" s="8">
        <v>0</v>
      </c>
      <c r="BS175" s="8">
        <v>0</v>
      </c>
      <c r="BT175" s="9">
        <v>0</v>
      </c>
      <c r="BU175" s="9">
        <v>0</v>
      </c>
      <c r="BV175" s="8">
        <v>1444</v>
      </c>
      <c r="BW175" s="8">
        <v>3261</v>
      </c>
      <c r="BX175" s="8">
        <v>0</v>
      </c>
      <c r="BY175" s="8">
        <v>0</v>
      </c>
      <c r="BZ175" s="8">
        <v>0</v>
      </c>
      <c r="CA175" s="8">
        <v>408830</v>
      </c>
      <c r="CB175" s="8">
        <v>625890</v>
      </c>
      <c r="CC175" s="8">
        <v>0</v>
      </c>
      <c r="CD175" s="8">
        <v>47180</v>
      </c>
      <c r="CE175" s="8">
        <v>0</v>
      </c>
      <c r="CF175" s="8">
        <v>0</v>
      </c>
      <c r="CG175" s="8">
        <v>135820</v>
      </c>
      <c r="CH175" s="8">
        <v>0</v>
      </c>
      <c r="CI175" s="8">
        <v>625890</v>
      </c>
      <c r="CJ175" s="9">
        <v>0</v>
      </c>
      <c r="CK175" s="8">
        <v>2178</v>
      </c>
      <c r="CL175" s="9">
        <v>0</v>
      </c>
      <c r="CM175" s="9">
        <v>0</v>
      </c>
      <c r="CN175" s="9">
        <v>0</v>
      </c>
      <c r="CO175" s="9">
        <v>0</v>
      </c>
      <c r="CP175" s="8">
        <v>47180</v>
      </c>
      <c r="CQ175" s="9">
        <v>0</v>
      </c>
      <c r="CR175" s="8">
        <v>135820</v>
      </c>
      <c r="CS175" s="9">
        <v>0</v>
      </c>
      <c r="CT175" s="9">
        <v>0</v>
      </c>
      <c r="CU175" s="9">
        <v>0</v>
      </c>
      <c r="CV175" s="9">
        <v>0</v>
      </c>
      <c r="CW175" s="8">
        <v>0</v>
      </c>
      <c r="CX175" s="8" t="b">
        <v>0</v>
      </c>
      <c r="CY175" s="22">
        <v>0</v>
      </c>
      <c r="CZ175" s="18">
        <f t="shared" si="12"/>
        <v>1593687</v>
      </c>
      <c r="DA175" s="18">
        <f t="shared" si="13"/>
        <v>625890</v>
      </c>
      <c r="DB175" s="18">
        <v>0</v>
      </c>
      <c r="DC175" s="18">
        <f t="shared" si="14"/>
        <v>2219577</v>
      </c>
      <c r="DD175" s="18">
        <f t="shared" si="15"/>
        <v>2219577</v>
      </c>
      <c r="DE175" s="28">
        <f t="shared" si="16"/>
        <v>71.801383777179169</v>
      </c>
      <c r="DF175" s="18">
        <f t="shared" si="17"/>
        <v>487.2836443468716</v>
      </c>
    </row>
    <row r="176" spans="1:110" x14ac:dyDescent="0.3">
      <c r="A176" s="6">
        <v>2020</v>
      </c>
      <c r="B176" s="7" t="s">
        <v>412</v>
      </c>
      <c r="C176" s="7" t="s">
        <v>451</v>
      </c>
      <c r="D176" s="7" t="s">
        <v>452</v>
      </c>
      <c r="E176" s="8">
        <v>1977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500</v>
      </c>
      <c r="M176" s="8">
        <v>0</v>
      </c>
      <c r="N176" s="8">
        <v>0</v>
      </c>
      <c r="O176" s="8">
        <v>49770</v>
      </c>
      <c r="P176" s="8">
        <v>0</v>
      </c>
      <c r="Q176" s="8">
        <v>0</v>
      </c>
      <c r="R176" s="8">
        <v>0</v>
      </c>
      <c r="S176" s="8">
        <v>86660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8">
        <v>0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0</v>
      </c>
      <c r="AK176" s="8">
        <v>0</v>
      </c>
      <c r="AL176" s="8">
        <v>0</v>
      </c>
      <c r="AM176" s="8">
        <v>0</v>
      </c>
      <c r="AN176" s="8">
        <v>0</v>
      </c>
      <c r="AO176" s="8">
        <v>0</v>
      </c>
      <c r="AP176" s="8">
        <v>0</v>
      </c>
      <c r="AQ176" s="8">
        <v>0</v>
      </c>
      <c r="AR176" s="8">
        <v>250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78150</v>
      </c>
      <c r="BA176" s="8">
        <v>0</v>
      </c>
      <c r="BB176" s="8">
        <v>109160</v>
      </c>
      <c r="BC176" s="8">
        <v>3530</v>
      </c>
      <c r="BD176" s="8">
        <v>0</v>
      </c>
      <c r="BE176" s="8">
        <v>0</v>
      </c>
      <c r="BF176" s="8">
        <v>0</v>
      </c>
      <c r="BG176" s="8">
        <v>0</v>
      </c>
      <c r="BH176" s="8">
        <v>0</v>
      </c>
      <c r="BI176" s="8">
        <v>0</v>
      </c>
      <c r="BJ176" s="8">
        <v>3040</v>
      </c>
      <c r="BK176" s="8">
        <v>1010</v>
      </c>
      <c r="BL176" s="8">
        <v>0</v>
      </c>
      <c r="BM176" s="8">
        <v>0</v>
      </c>
      <c r="BN176" s="8">
        <v>0</v>
      </c>
      <c r="BO176" s="8">
        <v>0</v>
      </c>
      <c r="BP176" s="8">
        <v>0</v>
      </c>
      <c r="BQ176" s="8">
        <v>30</v>
      </c>
      <c r="BR176" s="8">
        <v>0</v>
      </c>
      <c r="BS176" s="8">
        <v>0</v>
      </c>
      <c r="BT176" s="9">
        <v>0</v>
      </c>
      <c r="BU176" s="9">
        <v>0</v>
      </c>
      <c r="BV176" s="8">
        <v>5340</v>
      </c>
      <c r="BW176" s="8">
        <v>3980</v>
      </c>
      <c r="BX176" s="8">
        <v>19910</v>
      </c>
      <c r="BY176" s="8">
        <v>0</v>
      </c>
      <c r="BZ176" s="8">
        <v>13660</v>
      </c>
      <c r="CA176" s="8">
        <v>0</v>
      </c>
      <c r="CB176" s="8">
        <v>775</v>
      </c>
      <c r="CC176" s="8">
        <v>0</v>
      </c>
      <c r="CD176" s="8">
        <v>0</v>
      </c>
      <c r="CE176" s="8">
        <v>0</v>
      </c>
      <c r="CF176" s="8">
        <v>0</v>
      </c>
      <c r="CG176" s="8">
        <v>18720</v>
      </c>
      <c r="CH176" s="8">
        <v>0</v>
      </c>
      <c r="CI176" s="8">
        <v>233720</v>
      </c>
      <c r="CJ176" s="8">
        <v>3600</v>
      </c>
      <c r="CK176" s="8">
        <v>775</v>
      </c>
      <c r="CL176" s="9">
        <v>0</v>
      </c>
      <c r="CM176" s="9">
        <v>0</v>
      </c>
      <c r="CN176" s="9">
        <v>0</v>
      </c>
      <c r="CO176" s="9">
        <v>0</v>
      </c>
      <c r="CP176" s="9">
        <v>0</v>
      </c>
      <c r="CQ176" s="9">
        <v>0</v>
      </c>
      <c r="CR176" s="8">
        <v>18720</v>
      </c>
      <c r="CS176" s="9">
        <v>0</v>
      </c>
      <c r="CT176" s="9">
        <v>0</v>
      </c>
      <c r="CU176" s="9">
        <v>0</v>
      </c>
      <c r="CV176" s="9">
        <v>216280</v>
      </c>
      <c r="CW176" s="8">
        <v>0</v>
      </c>
      <c r="CX176" s="8" t="b">
        <v>0</v>
      </c>
      <c r="CY176" s="22">
        <v>0</v>
      </c>
      <c r="CZ176" s="18">
        <f t="shared" si="12"/>
        <v>392960</v>
      </c>
      <c r="DA176" s="18">
        <f t="shared" si="13"/>
        <v>233720</v>
      </c>
      <c r="DB176" s="18">
        <v>0</v>
      </c>
      <c r="DC176" s="18">
        <f t="shared" si="14"/>
        <v>626680</v>
      </c>
      <c r="DD176" s="18">
        <f t="shared" si="15"/>
        <v>626680</v>
      </c>
      <c r="DE176" s="28">
        <f t="shared" si="16"/>
        <v>62.705048828748325</v>
      </c>
      <c r="DF176" s="18">
        <f t="shared" si="17"/>
        <v>316.98533131006576</v>
      </c>
    </row>
    <row r="177" spans="1:110" x14ac:dyDescent="0.3">
      <c r="A177" s="6">
        <v>2020</v>
      </c>
      <c r="B177" s="7" t="s">
        <v>412</v>
      </c>
      <c r="C177" s="7" t="s">
        <v>453</v>
      </c>
      <c r="D177" s="7" t="s">
        <v>454</v>
      </c>
      <c r="E177" s="8">
        <v>507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21630</v>
      </c>
      <c r="S177" s="8">
        <v>24640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v>0</v>
      </c>
      <c r="AV177" s="8">
        <v>0</v>
      </c>
      <c r="AW177" s="8">
        <v>0</v>
      </c>
      <c r="AX177" s="8">
        <v>0</v>
      </c>
      <c r="AY177" s="8">
        <v>0</v>
      </c>
      <c r="AZ177" s="8">
        <v>18980</v>
      </c>
      <c r="BA177" s="8">
        <v>0</v>
      </c>
      <c r="BB177" s="8">
        <v>32300</v>
      </c>
      <c r="BC177" s="8">
        <v>1080</v>
      </c>
      <c r="BD177" s="8">
        <v>0</v>
      </c>
      <c r="BE177" s="8">
        <v>0</v>
      </c>
      <c r="BF177" s="8">
        <v>0</v>
      </c>
      <c r="BG177" s="8">
        <v>0</v>
      </c>
      <c r="BH177" s="8">
        <v>0</v>
      </c>
      <c r="BI177" s="8">
        <v>6</v>
      </c>
      <c r="BJ177" s="8">
        <v>192</v>
      </c>
      <c r="BK177" s="8">
        <v>435</v>
      </c>
      <c r="BL177" s="8">
        <v>0</v>
      </c>
      <c r="BM177" s="8">
        <v>0</v>
      </c>
      <c r="BN177" s="8">
        <v>0</v>
      </c>
      <c r="BO177" s="8">
        <v>0</v>
      </c>
      <c r="BP177" s="8">
        <v>0</v>
      </c>
      <c r="BQ177" s="8">
        <v>0</v>
      </c>
      <c r="BR177" s="8">
        <v>0</v>
      </c>
      <c r="BS177" s="8">
        <v>0</v>
      </c>
      <c r="BT177" s="9">
        <v>0</v>
      </c>
      <c r="BU177" s="9">
        <v>0</v>
      </c>
      <c r="BV177" s="8">
        <v>160</v>
      </c>
      <c r="BW177" s="8">
        <v>362</v>
      </c>
      <c r="BX177" s="8">
        <v>0</v>
      </c>
      <c r="BY177" s="8">
        <v>0</v>
      </c>
      <c r="BZ177" s="8">
        <v>0</v>
      </c>
      <c r="CA177" s="8">
        <v>0</v>
      </c>
      <c r="CB177" s="8">
        <v>59770</v>
      </c>
      <c r="CC177" s="8">
        <v>0</v>
      </c>
      <c r="CD177" s="8">
        <v>0</v>
      </c>
      <c r="CE177" s="8">
        <v>0</v>
      </c>
      <c r="CF177" s="8">
        <v>0</v>
      </c>
      <c r="CG177" s="8">
        <v>15560</v>
      </c>
      <c r="CH177" s="8">
        <v>0</v>
      </c>
      <c r="CI177" s="8">
        <v>59770</v>
      </c>
      <c r="CJ177" s="9">
        <v>0</v>
      </c>
      <c r="CK177" s="8">
        <v>214</v>
      </c>
      <c r="CL177" s="9">
        <v>0</v>
      </c>
      <c r="CM177" s="9">
        <v>0</v>
      </c>
      <c r="CN177" s="9">
        <v>0</v>
      </c>
      <c r="CO177" s="9">
        <v>0</v>
      </c>
      <c r="CP177" s="9">
        <v>0</v>
      </c>
      <c r="CQ177" s="9">
        <v>0</v>
      </c>
      <c r="CR177" s="8">
        <v>15560</v>
      </c>
      <c r="CS177" s="9">
        <v>0</v>
      </c>
      <c r="CT177" s="9">
        <v>0</v>
      </c>
      <c r="CU177" s="9">
        <v>0</v>
      </c>
      <c r="CV177" s="9">
        <v>0</v>
      </c>
      <c r="CW177" s="8">
        <v>0</v>
      </c>
      <c r="CX177" s="8" t="b">
        <v>0</v>
      </c>
      <c r="CY177" s="22">
        <v>0</v>
      </c>
      <c r="CZ177" s="18">
        <f t="shared" si="12"/>
        <v>115345</v>
      </c>
      <c r="DA177" s="18">
        <f t="shared" si="13"/>
        <v>59770</v>
      </c>
      <c r="DB177" s="18">
        <v>0</v>
      </c>
      <c r="DC177" s="18">
        <f t="shared" si="14"/>
        <v>175115</v>
      </c>
      <c r="DD177" s="18">
        <f t="shared" si="15"/>
        <v>175115</v>
      </c>
      <c r="DE177" s="28">
        <f t="shared" si="16"/>
        <v>65.868143791222906</v>
      </c>
      <c r="DF177" s="18">
        <f t="shared" si="17"/>
        <v>345.39447731755422</v>
      </c>
    </row>
    <row r="178" spans="1:110" x14ac:dyDescent="0.3">
      <c r="A178" s="6">
        <v>2020</v>
      </c>
      <c r="B178" s="7" t="s">
        <v>412</v>
      </c>
      <c r="C178" s="7" t="s">
        <v>455</v>
      </c>
      <c r="D178" s="7" t="s">
        <v>456</v>
      </c>
      <c r="E178" s="8">
        <v>2001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23920</v>
      </c>
      <c r="O178" s="8">
        <v>62830</v>
      </c>
      <c r="P178" s="8">
        <v>0</v>
      </c>
      <c r="Q178" s="8">
        <v>0</v>
      </c>
      <c r="R178" s="8">
        <v>0</v>
      </c>
      <c r="S178" s="8">
        <v>78960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0</v>
      </c>
      <c r="AK178" s="8">
        <v>0</v>
      </c>
      <c r="AL178" s="8">
        <v>0</v>
      </c>
      <c r="AM178" s="8">
        <v>0</v>
      </c>
      <c r="AN178" s="8">
        <v>0</v>
      </c>
      <c r="AO178" s="8">
        <v>0</v>
      </c>
      <c r="AP178" s="8">
        <v>0</v>
      </c>
      <c r="AQ178" s="8">
        <v>0</v>
      </c>
      <c r="AR178" s="8">
        <v>0</v>
      </c>
      <c r="AS178" s="8">
        <v>0</v>
      </c>
      <c r="AT178" s="8">
        <v>0</v>
      </c>
      <c r="AU178" s="8">
        <v>0</v>
      </c>
      <c r="AV178" s="8">
        <v>0</v>
      </c>
      <c r="AW178" s="8">
        <v>0</v>
      </c>
      <c r="AX178" s="8">
        <v>0</v>
      </c>
      <c r="AY178" s="8">
        <v>0</v>
      </c>
      <c r="AZ178" s="8">
        <v>78820</v>
      </c>
      <c r="BA178" s="8">
        <v>0</v>
      </c>
      <c r="BB178" s="8">
        <v>151780</v>
      </c>
      <c r="BC178" s="8">
        <v>2860</v>
      </c>
      <c r="BD178" s="8">
        <v>0</v>
      </c>
      <c r="BE178" s="8">
        <v>0</v>
      </c>
      <c r="BF178" s="8">
        <v>0</v>
      </c>
      <c r="BG178" s="8">
        <v>0</v>
      </c>
      <c r="BH178" s="8">
        <v>0</v>
      </c>
      <c r="BI178" s="8">
        <v>0</v>
      </c>
      <c r="BJ178" s="8">
        <v>1240</v>
      </c>
      <c r="BK178" s="8">
        <v>700</v>
      </c>
      <c r="BL178" s="8">
        <v>0</v>
      </c>
      <c r="BM178" s="8">
        <v>0</v>
      </c>
      <c r="BN178" s="8">
        <v>0</v>
      </c>
      <c r="BO178" s="8">
        <v>0</v>
      </c>
      <c r="BP178" s="8">
        <v>0</v>
      </c>
      <c r="BQ178" s="8">
        <v>15</v>
      </c>
      <c r="BR178" s="8">
        <v>0</v>
      </c>
      <c r="BS178" s="8">
        <v>10</v>
      </c>
      <c r="BT178" s="9">
        <v>0</v>
      </c>
      <c r="BU178" s="8">
        <v>10</v>
      </c>
      <c r="BV178" s="8">
        <v>3230</v>
      </c>
      <c r="BW178" s="8">
        <v>3000</v>
      </c>
      <c r="BX178" s="8">
        <v>12920</v>
      </c>
      <c r="BY178" s="8">
        <v>0</v>
      </c>
      <c r="BZ178" s="8">
        <v>12840</v>
      </c>
      <c r="CA178" s="8">
        <v>3800</v>
      </c>
      <c r="CB178" s="8">
        <v>1135</v>
      </c>
      <c r="CC178" s="8">
        <v>0</v>
      </c>
      <c r="CD178" s="8">
        <v>870</v>
      </c>
      <c r="CE178" s="8">
        <v>0</v>
      </c>
      <c r="CF178" s="8">
        <v>0</v>
      </c>
      <c r="CG178" s="8">
        <v>24390</v>
      </c>
      <c r="CH178" s="8">
        <v>0</v>
      </c>
      <c r="CI178" s="8">
        <v>198640</v>
      </c>
      <c r="CJ178" s="9">
        <v>0</v>
      </c>
      <c r="CK178" s="8">
        <v>1135</v>
      </c>
      <c r="CL178" s="9">
        <v>0</v>
      </c>
      <c r="CM178" s="9">
        <v>0</v>
      </c>
      <c r="CN178" s="9">
        <v>0</v>
      </c>
      <c r="CO178" s="9">
        <v>0</v>
      </c>
      <c r="CP178" s="8">
        <v>870</v>
      </c>
      <c r="CQ178" s="9">
        <v>0</v>
      </c>
      <c r="CR178" s="8">
        <v>24390</v>
      </c>
      <c r="CS178" s="9">
        <v>0</v>
      </c>
      <c r="CT178" s="9">
        <v>0</v>
      </c>
      <c r="CU178" s="9">
        <v>0</v>
      </c>
      <c r="CV178" s="9">
        <v>0</v>
      </c>
      <c r="CW178" s="8">
        <v>0</v>
      </c>
      <c r="CX178" s="8" t="b">
        <v>0</v>
      </c>
      <c r="CY178" s="22">
        <v>0</v>
      </c>
      <c r="CZ178" s="18">
        <f t="shared" si="12"/>
        <v>462185</v>
      </c>
      <c r="DA178" s="18">
        <f t="shared" si="13"/>
        <v>198640</v>
      </c>
      <c r="DB178" s="18">
        <v>0</v>
      </c>
      <c r="DC178" s="18">
        <f t="shared" si="14"/>
        <v>660825</v>
      </c>
      <c r="DD178" s="18">
        <f t="shared" si="15"/>
        <v>660825</v>
      </c>
      <c r="DE178" s="28">
        <f t="shared" si="16"/>
        <v>69.940604547346112</v>
      </c>
      <c r="DF178" s="18">
        <f t="shared" si="17"/>
        <v>330.24737631184405</v>
      </c>
    </row>
    <row r="179" spans="1:110" x14ac:dyDescent="0.3">
      <c r="A179" s="6">
        <v>2020</v>
      </c>
      <c r="B179" s="7" t="s">
        <v>412</v>
      </c>
      <c r="C179" s="7" t="s">
        <v>457</v>
      </c>
      <c r="D179" s="7" t="s">
        <v>458</v>
      </c>
      <c r="E179" s="8">
        <v>463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960</v>
      </c>
      <c r="P179" s="8">
        <v>0</v>
      </c>
      <c r="Q179" s="8">
        <v>0</v>
      </c>
      <c r="R179" s="8">
        <v>20635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8787</v>
      </c>
      <c r="BA179" s="8">
        <v>0</v>
      </c>
      <c r="BB179" s="8">
        <v>0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4</v>
      </c>
      <c r="BJ179" s="8">
        <v>179</v>
      </c>
      <c r="BK179" s="8">
        <v>0</v>
      </c>
      <c r="BL179" s="8">
        <v>0</v>
      </c>
      <c r="BM179" s="8">
        <v>0</v>
      </c>
      <c r="BN179" s="8">
        <v>0</v>
      </c>
      <c r="BO179" s="8">
        <v>0</v>
      </c>
      <c r="BP179" s="8">
        <v>0</v>
      </c>
      <c r="BQ179" s="8">
        <v>152</v>
      </c>
      <c r="BR179" s="8">
        <v>0</v>
      </c>
      <c r="BS179" s="8">
        <v>0</v>
      </c>
      <c r="BT179" s="9">
        <v>0</v>
      </c>
      <c r="BU179" s="9">
        <v>0</v>
      </c>
      <c r="BV179" s="8">
        <v>150</v>
      </c>
      <c r="BW179" s="8">
        <v>338</v>
      </c>
      <c r="BX179" s="8">
        <v>0</v>
      </c>
      <c r="BY179" s="8">
        <v>0</v>
      </c>
      <c r="BZ179" s="8">
        <v>0</v>
      </c>
      <c r="CA179" s="8">
        <v>0</v>
      </c>
      <c r="CB179" s="8">
        <v>198970</v>
      </c>
      <c r="CC179" s="8">
        <v>0</v>
      </c>
      <c r="CD179" s="8">
        <v>0</v>
      </c>
      <c r="CE179" s="8">
        <v>0</v>
      </c>
      <c r="CF179" s="8">
        <v>0</v>
      </c>
      <c r="CG179" s="8">
        <v>60180</v>
      </c>
      <c r="CH179" s="8">
        <v>0</v>
      </c>
      <c r="CI179" s="8">
        <v>198970</v>
      </c>
      <c r="CJ179" s="9">
        <v>0</v>
      </c>
      <c r="CK179" s="9">
        <v>0</v>
      </c>
      <c r="CL179" s="9">
        <v>0</v>
      </c>
      <c r="CM179" s="9">
        <v>0</v>
      </c>
      <c r="CN179" s="9">
        <v>0</v>
      </c>
      <c r="CO179" s="9">
        <v>0</v>
      </c>
      <c r="CP179" s="9">
        <v>0</v>
      </c>
      <c r="CQ179" s="9">
        <v>0</v>
      </c>
      <c r="CR179" s="8">
        <v>60180</v>
      </c>
      <c r="CS179" s="9">
        <v>0</v>
      </c>
      <c r="CT179" s="9">
        <v>0</v>
      </c>
      <c r="CU179" s="9">
        <v>0</v>
      </c>
      <c r="CV179" s="9">
        <v>4661820</v>
      </c>
      <c r="CW179" s="8">
        <v>0</v>
      </c>
      <c r="CX179" s="8" t="b">
        <v>0</v>
      </c>
      <c r="CY179" s="22">
        <v>0</v>
      </c>
      <c r="CZ179" s="18">
        <f t="shared" si="12"/>
        <v>91385</v>
      </c>
      <c r="DA179" s="18">
        <f t="shared" si="13"/>
        <v>198970</v>
      </c>
      <c r="DB179" s="18">
        <v>0</v>
      </c>
      <c r="DC179" s="18">
        <f t="shared" si="14"/>
        <v>290355</v>
      </c>
      <c r="DD179" s="18">
        <f t="shared" si="15"/>
        <v>290355</v>
      </c>
      <c r="DE179" s="28">
        <f t="shared" si="16"/>
        <v>31.473541010142757</v>
      </c>
      <c r="DF179" s="18">
        <f t="shared" si="17"/>
        <v>627.11663066954645</v>
      </c>
    </row>
    <row r="180" spans="1:110" x14ac:dyDescent="0.3">
      <c r="A180" s="6">
        <v>2020</v>
      </c>
      <c r="B180" s="7" t="s">
        <v>412</v>
      </c>
      <c r="C180" s="7" t="s">
        <v>459</v>
      </c>
      <c r="D180" s="7" t="s">
        <v>460</v>
      </c>
      <c r="E180" s="8">
        <v>558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27840</v>
      </c>
      <c r="S180" s="8">
        <v>9220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0</v>
      </c>
      <c r="AP180" s="8">
        <v>0</v>
      </c>
      <c r="AQ180" s="8">
        <v>0</v>
      </c>
      <c r="AR180" s="8">
        <v>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21040</v>
      </c>
      <c r="BA180" s="8">
        <v>0</v>
      </c>
      <c r="BB180" s="8">
        <v>22160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I180" s="8">
        <v>5</v>
      </c>
      <c r="BJ180" s="8">
        <v>208</v>
      </c>
      <c r="BK180" s="8">
        <v>0</v>
      </c>
      <c r="BL180" s="8">
        <v>0</v>
      </c>
      <c r="BM180" s="8">
        <v>0</v>
      </c>
      <c r="BN180" s="8">
        <v>0</v>
      </c>
      <c r="BO180" s="8">
        <v>0</v>
      </c>
      <c r="BP180" s="8">
        <v>0</v>
      </c>
      <c r="BQ180" s="8">
        <v>0</v>
      </c>
      <c r="BR180" s="8">
        <v>0</v>
      </c>
      <c r="BS180" s="8">
        <v>0</v>
      </c>
      <c r="BT180" s="9">
        <v>0</v>
      </c>
      <c r="BU180" s="9">
        <v>0</v>
      </c>
      <c r="BV180" s="8">
        <v>173</v>
      </c>
      <c r="BW180" s="8">
        <v>391</v>
      </c>
      <c r="BX180" s="8">
        <v>0</v>
      </c>
      <c r="BY180" s="8">
        <v>0</v>
      </c>
      <c r="BZ180" s="8">
        <v>0</v>
      </c>
      <c r="CA180" s="8">
        <v>0</v>
      </c>
      <c r="CB180" s="8">
        <v>145360</v>
      </c>
      <c r="CC180" s="8">
        <v>0</v>
      </c>
      <c r="CD180" s="8">
        <v>0</v>
      </c>
      <c r="CE180" s="8">
        <v>0</v>
      </c>
      <c r="CF180" s="8">
        <v>0</v>
      </c>
      <c r="CG180" s="8">
        <v>41140</v>
      </c>
      <c r="CH180" s="8">
        <v>0</v>
      </c>
      <c r="CI180" s="8">
        <v>145360</v>
      </c>
      <c r="CJ180" s="9">
        <v>0</v>
      </c>
      <c r="CK180" s="8">
        <v>54</v>
      </c>
      <c r="CL180" s="9">
        <v>0</v>
      </c>
      <c r="CM180" s="9">
        <v>0</v>
      </c>
      <c r="CN180" s="9">
        <v>0</v>
      </c>
      <c r="CO180" s="9">
        <v>0</v>
      </c>
      <c r="CP180" s="9">
        <v>0</v>
      </c>
      <c r="CQ180" s="9">
        <v>0</v>
      </c>
      <c r="CR180" s="8">
        <v>41140</v>
      </c>
      <c r="CS180" s="9">
        <v>0</v>
      </c>
      <c r="CT180" s="9">
        <v>0</v>
      </c>
      <c r="CU180" s="9">
        <v>0</v>
      </c>
      <c r="CV180" s="9">
        <v>120060</v>
      </c>
      <c r="CW180" s="8">
        <v>0</v>
      </c>
      <c r="CX180" s="8" t="b">
        <v>0</v>
      </c>
      <c r="CY180" s="22">
        <v>0</v>
      </c>
      <c r="CZ180" s="18">
        <f t="shared" si="12"/>
        <v>122177</v>
      </c>
      <c r="DA180" s="18">
        <f t="shared" si="13"/>
        <v>145360</v>
      </c>
      <c r="DB180" s="18">
        <v>0</v>
      </c>
      <c r="DC180" s="18">
        <f t="shared" si="14"/>
        <v>267537</v>
      </c>
      <c r="DD180" s="18">
        <f t="shared" si="15"/>
        <v>267537</v>
      </c>
      <c r="DE180" s="28">
        <f t="shared" si="16"/>
        <v>45.667328257399909</v>
      </c>
      <c r="DF180" s="18">
        <f t="shared" si="17"/>
        <v>479.45698924731181</v>
      </c>
    </row>
    <row r="181" spans="1:110" x14ac:dyDescent="0.3">
      <c r="A181" s="6">
        <v>2020</v>
      </c>
      <c r="B181" s="7" t="s">
        <v>412</v>
      </c>
      <c r="C181" s="7" t="s">
        <v>461</v>
      </c>
      <c r="D181" s="7" t="s">
        <v>462</v>
      </c>
      <c r="E181" s="8">
        <v>12837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160</v>
      </c>
      <c r="L181" s="8">
        <v>1500</v>
      </c>
      <c r="M181" s="8">
        <v>0</v>
      </c>
      <c r="N181" s="8">
        <v>303460</v>
      </c>
      <c r="O181" s="8">
        <v>12840</v>
      </c>
      <c r="P181" s="8">
        <v>0</v>
      </c>
      <c r="Q181" s="8">
        <v>0</v>
      </c>
      <c r="R181" s="8">
        <v>580260</v>
      </c>
      <c r="S181" s="8">
        <v>294320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55</v>
      </c>
      <c r="AU181" s="8">
        <v>1200</v>
      </c>
      <c r="AV181" s="8">
        <v>0</v>
      </c>
      <c r="AW181" s="8">
        <v>0</v>
      </c>
      <c r="AX181" s="8">
        <v>33500</v>
      </c>
      <c r="AY181" s="8">
        <v>0</v>
      </c>
      <c r="AZ181" s="8">
        <v>397260</v>
      </c>
      <c r="BA181" s="8">
        <v>0</v>
      </c>
      <c r="BB181" s="8">
        <v>1359300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0</v>
      </c>
      <c r="BI181" s="8">
        <v>340</v>
      </c>
      <c r="BJ181" s="8">
        <v>14782</v>
      </c>
      <c r="BK181" s="8">
        <v>7025</v>
      </c>
      <c r="BL181" s="8">
        <v>0</v>
      </c>
      <c r="BM181" s="8">
        <v>0</v>
      </c>
      <c r="BN181" s="8">
        <v>0</v>
      </c>
      <c r="BO181" s="8">
        <v>0</v>
      </c>
      <c r="BP181" s="8">
        <v>0</v>
      </c>
      <c r="BQ181" s="8">
        <v>1270</v>
      </c>
      <c r="BR181" s="8">
        <v>0</v>
      </c>
      <c r="BS181" s="8">
        <v>0</v>
      </c>
      <c r="BT181" s="9">
        <v>0</v>
      </c>
      <c r="BU181" s="9">
        <v>0</v>
      </c>
      <c r="BV181" s="8">
        <v>12913</v>
      </c>
      <c r="BW181" s="8">
        <v>19384</v>
      </c>
      <c r="BX181" s="8">
        <v>0</v>
      </c>
      <c r="BY181" s="8">
        <v>0</v>
      </c>
      <c r="BZ181" s="8">
        <v>0</v>
      </c>
      <c r="CA181" s="8">
        <v>2343430</v>
      </c>
      <c r="CB181" s="8">
        <v>6967</v>
      </c>
      <c r="CC181" s="8">
        <v>0</v>
      </c>
      <c r="CD181" s="8">
        <v>150650</v>
      </c>
      <c r="CE181" s="8">
        <v>0</v>
      </c>
      <c r="CF181" s="8">
        <v>0</v>
      </c>
      <c r="CG181" s="8">
        <v>396340</v>
      </c>
      <c r="CH181" s="8">
        <v>0</v>
      </c>
      <c r="CI181" s="8">
        <v>1644540</v>
      </c>
      <c r="CJ181" s="8">
        <v>1160</v>
      </c>
      <c r="CK181" s="8">
        <v>6967</v>
      </c>
      <c r="CL181" s="9">
        <v>0</v>
      </c>
      <c r="CM181" s="9">
        <v>0</v>
      </c>
      <c r="CN181" s="9">
        <v>0</v>
      </c>
      <c r="CO181" s="9">
        <v>0</v>
      </c>
      <c r="CP181" s="8">
        <v>150650</v>
      </c>
      <c r="CQ181" s="9">
        <v>0</v>
      </c>
      <c r="CR181" s="8">
        <v>396340</v>
      </c>
      <c r="CS181" s="9">
        <v>0</v>
      </c>
      <c r="CT181" s="9">
        <v>0</v>
      </c>
      <c r="CU181" s="9">
        <v>0</v>
      </c>
      <c r="CV181" s="9">
        <v>0</v>
      </c>
      <c r="CW181" s="8">
        <v>0</v>
      </c>
      <c r="CX181" s="8" t="b">
        <v>0</v>
      </c>
      <c r="CY181" s="22">
        <v>0</v>
      </c>
      <c r="CZ181" s="18">
        <f t="shared" si="12"/>
        <v>5927234</v>
      </c>
      <c r="DA181" s="18">
        <f t="shared" si="13"/>
        <v>1644540</v>
      </c>
      <c r="DB181" s="18">
        <v>0</v>
      </c>
      <c r="DC181" s="18">
        <f t="shared" si="14"/>
        <v>7571774</v>
      </c>
      <c r="DD181" s="18">
        <f t="shared" si="15"/>
        <v>7571774</v>
      </c>
      <c r="DE181" s="28">
        <f t="shared" si="16"/>
        <v>78.280651271419359</v>
      </c>
      <c r="DF181" s="18">
        <f t="shared" si="17"/>
        <v>589.83983796837265</v>
      </c>
    </row>
    <row r="182" spans="1:110" x14ac:dyDescent="0.3">
      <c r="A182" s="6">
        <v>2020</v>
      </c>
      <c r="B182" s="7" t="s">
        <v>412</v>
      </c>
      <c r="C182" s="7" t="s">
        <v>463</v>
      </c>
      <c r="D182" s="7" t="s">
        <v>464</v>
      </c>
      <c r="E182" s="8">
        <v>4895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142</v>
      </c>
      <c r="L182" s="8">
        <v>500</v>
      </c>
      <c r="M182" s="8">
        <v>0</v>
      </c>
      <c r="N182" s="8">
        <v>130840</v>
      </c>
      <c r="O182" s="8">
        <v>0</v>
      </c>
      <c r="P182" s="8">
        <v>0</v>
      </c>
      <c r="Q182" s="8">
        <v>0</v>
      </c>
      <c r="R182" s="8">
        <v>156700</v>
      </c>
      <c r="S182" s="8">
        <v>177960</v>
      </c>
      <c r="T182" s="8">
        <v>0</v>
      </c>
      <c r="U182" s="8">
        <v>80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1600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8">
        <v>0</v>
      </c>
      <c r="AP182" s="8">
        <v>0</v>
      </c>
      <c r="AQ182" s="8">
        <v>0</v>
      </c>
      <c r="AR182" s="8">
        <v>0</v>
      </c>
      <c r="AS182" s="8">
        <v>0</v>
      </c>
      <c r="AT182" s="8">
        <v>0</v>
      </c>
      <c r="AU182" s="8">
        <v>0</v>
      </c>
      <c r="AV182" s="8">
        <v>0</v>
      </c>
      <c r="AW182" s="8">
        <v>0</v>
      </c>
      <c r="AX182" s="8">
        <v>25690</v>
      </c>
      <c r="AY182" s="8">
        <v>0</v>
      </c>
      <c r="AZ182" s="8">
        <v>169920</v>
      </c>
      <c r="BA182" s="8">
        <v>0</v>
      </c>
      <c r="BB182" s="8">
        <v>836270</v>
      </c>
      <c r="BC182" s="8">
        <v>8255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I182" s="8">
        <v>260</v>
      </c>
      <c r="BJ182" s="8">
        <v>3760</v>
      </c>
      <c r="BK182" s="8">
        <v>3765</v>
      </c>
      <c r="BL182" s="8">
        <v>0</v>
      </c>
      <c r="BM182" s="8">
        <v>930</v>
      </c>
      <c r="BN182" s="8">
        <v>0</v>
      </c>
      <c r="BO182" s="8">
        <v>0</v>
      </c>
      <c r="BP182" s="8">
        <v>0</v>
      </c>
      <c r="BQ182" s="8">
        <v>700</v>
      </c>
      <c r="BR182" s="8">
        <v>430</v>
      </c>
      <c r="BS182" s="8">
        <v>0</v>
      </c>
      <c r="BT182" s="8">
        <v>430</v>
      </c>
      <c r="BU182" s="9">
        <v>0</v>
      </c>
      <c r="BV182" s="8">
        <v>8720</v>
      </c>
      <c r="BW182" s="8">
        <v>8070</v>
      </c>
      <c r="BX182" s="8">
        <v>0</v>
      </c>
      <c r="BY182" s="8">
        <v>0</v>
      </c>
      <c r="BZ182" s="8">
        <v>0</v>
      </c>
      <c r="CA182" s="8">
        <v>268780</v>
      </c>
      <c r="CB182" s="8">
        <v>908260</v>
      </c>
      <c r="CC182" s="8">
        <v>0</v>
      </c>
      <c r="CD182" s="8">
        <v>56000</v>
      </c>
      <c r="CE182" s="8">
        <v>0</v>
      </c>
      <c r="CF182" s="8">
        <v>0</v>
      </c>
      <c r="CG182" s="8">
        <v>195000</v>
      </c>
      <c r="CH182" s="8">
        <v>0</v>
      </c>
      <c r="CI182" s="8">
        <v>908260</v>
      </c>
      <c r="CJ182" s="9">
        <v>0</v>
      </c>
      <c r="CK182" s="8">
        <v>4112</v>
      </c>
      <c r="CL182" s="9">
        <v>0</v>
      </c>
      <c r="CM182" s="9">
        <v>0</v>
      </c>
      <c r="CN182" s="9">
        <v>0</v>
      </c>
      <c r="CO182" s="9">
        <v>0</v>
      </c>
      <c r="CP182" s="8">
        <v>56000</v>
      </c>
      <c r="CQ182" s="9">
        <v>0</v>
      </c>
      <c r="CR182" s="8">
        <v>195000</v>
      </c>
      <c r="CS182" s="9">
        <v>0</v>
      </c>
      <c r="CT182" s="9">
        <v>0</v>
      </c>
      <c r="CU182" s="9">
        <v>0</v>
      </c>
      <c r="CV182" s="9">
        <v>0</v>
      </c>
      <c r="CW182" s="8">
        <v>6300</v>
      </c>
      <c r="CX182" s="8" t="b">
        <v>0</v>
      </c>
      <c r="CY182" s="22">
        <v>0</v>
      </c>
      <c r="CZ182" s="18">
        <f t="shared" si="12"/>
        <v>2052272</v>
      </c>
      <c r="DA182" s="18">
        <f t="shared" si="13"/>
        <v>908260</v>
      </c>
      <c r="DB182" s="18">
        <v>0</v>
      </c>
      <c r="DC182" s="18">
        <f t="shared" si="14"/>
        <v>2960532</v>
      </c>
      <c r="DD182" s="18">
        <f t="shared" si="15"/>
        <v>2960532</v>
      </c>
      <c r="DE182" s="28">
        <f t="shared" si="16"/>
        <v>69.321054459130991</v>
      </c>
      <c r="DF182" s="18">
        <f t="shared" si="17"/>
        <v>604.80735444330946</v>
      </c>
    </row>
    <row r="183" spans="1:110" x14ac:dyDescent="0.3">
      <c r="A183" s="6">
        <v>2020</v>
      </c>
      <c r="B183" s="7" t="s">
        <v>412</v>
      </c>
      <c r="C183" s="7" t="s">
        <v>465</v>
      </c>
      <c r="D183" s="7" t="s">
        <v>466</v>
      </c>
      <c r="E183" s="8">
        <v>171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6191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2354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2</v>
      </c>
      <c r="BJ183" s="8">
        <v>70</v>
      </c>
      <c r="BK183" s="8">
        <v>200</v>
      </c>
      <c r="BL183" s="8">
        <v>0</v>
      </c>
      <c r="BM183" s="8">
        <v>0</v>
      </c>
      <c r="BN183" s="8">
        <v>0</v>
      </c>
      <c r="BO183" s="8">
        <v>0</v>
      </c>
      <c r="BP183" s="8">
        <v>0</v>
      </c>
      <c r="BQ183" s="8">
        <v>34</v>
      </c>
      <c r="BR183" s="8">
        <v>0</v>
      </c>
      <c r="BS183" s="8">
        <v>0</v>
      </c>
      <c r="BT183" s="9">
        <v>0</v>
      </c>
      <c r="BU183" s="9">
        <v>0</v>
      </c>
      <c r="BV183" s="8">
        <v>58</v>
      </c>
      <c r="BW183" s="8">
        <v>132</v>
      </c>
      <c r="BX183" s="8">
        <v>0</v>
      </c>
      <c r="BY183" s="8">
        <v>0</v>
      </c>
      <c r="BZ183" s="8">
        <v>0</v>
      </c>
      <c r="CA183" s="8">
        <v>0</v>
      </c>
      <c r="CB183" s="8">
        <v>340</v>
      </c>
      <c r="CC183" s="8">
        <v>0</v>
      </c>
      <c r="CD183" s="8">
        <v>0</v>
      </c>
      <c r="CE183" s="8">
        <v>0</v>
      </c>
      <c r="CF183" s="8">
        <v>0</v>
      </c>
      <c r="CG183" s="8">
        <v>22500</v>
      </c>
      <c r="CH183" s="8">
        <v>0</v>
      </c>
      <c r="CI183" s="8">
        <v>46141</v>
      </c>
      <c r="CJ183" s="9">
        <v>0</v>
      </c>
      <c r="CK183" s="8">
        <v>340</v>
      </c>
      <c r="CL183" s="9">
        <v>0</v>
      </c>
      <c r="CM183" s="9">
        <v>0</v>
      </c>
      <c r="CN183" s="9">
        <v>0</v>
      </c>
      <c r="CO183" s="9">
        <v>0</v>
      </c>
      <c r="CP183" s="9">
        <v>0</v>
      </c>
      <c r="CQ183" s="9">
        <v>0</v>
      </c>
      <c r="CR183" s="8">
        <v>22500</v>
      </c>
      <c r="CS183" s="9">
        <v>0</v>
      </c>
      <c r="CT183" s="9">
        <v>0</v>
      </c>
      <c r="CU183" s="9">
        <v>0</v>
      </c>
      <c r="CV183" s="9">
        <v>0</v>
      </c>
      <c r="CW183" s="8">
        <v>0</v>
      </c>
      <c r="CX183" s="8" t="b">
        <v>0</v>
      </c>
      <c r="CY183" s="22">
        <v>0</v>
      </c>
      <c r="CZ183" s="18">
        <f t="shared" si="12"/>
        <v>31541</v>
      </c>
      <c r="DA183" s="18">
        <f t="shared" si="13"/>
        <v>46141</v>
      </c>
      <c r="DB183" s="18">
        <v>0</v>
      </c>
      <c r="DC183" s="18">
        <f t="shared" si="14"/>
        <v>77682</v>
      </c>
      <c r="DD183" s="18">
        <f t="shared" si="15"/>
        <v>77682</v>
      </c>
      <c r="DE183" s="28">
        <f t="shared" si="16"/>
        <v>40.602713627352536</v>
      </c>
      <c r="DF183" s="18">
        <f t="shared" si="17"/>
        <v>454.28070175438597</v>
      </c>
    </row>
    <row r="184" spans="1:110" x14ac:dyDescent="0.3">
      <c r="A184" s="6">
        <v>2020</v>
      </c>
      <c r="B184" s="7" t="s">
        <v>412</v>
      </c>
      <c r="C184" s="7" t="s">
        <v>467</v>
      </c>
      <c r="D184" s="7" t="s">
        <v>468</v>
      </c>
      <c r="E184" s="8">
        <v>4156</v>
      </c>
      <c r="F184" s="8">
        <v>0</v>
      </c>
      <c r="G184" s="8">
        <v>0</v>
      </c>
      <c r="H184" s="8">
        <v>0</v>
      </c>
      <c r="I184" s="8">
        <v>920</v>
      </c>
      <c r="J184" s="8">
        <v>0</v>
      </c>
      <c r="K184" s="8">
        <v>0</v>
      </c>
      <c r="L184" s="8">
        <v>500</v>
      </c>
      <c r="M184" s="8">
        <v>0</v>
      </c>
      <c r="N184" s="8">
        <v>74900</v>
      </c>
      <c r="O184" s="8">
        <v>5520</v>
      </c>
      <c r="P184" s="8">
        <v>0</v>
      </c>
      <c r="Q184" s="8">
        <v>0</v>
      </c>
      <c r="R184" s="8">
        <v>236860</v>
      </c>
      <c r="S184" s="8">
        <v>92960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8">
        <v>0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L184" s="8">
        <v>0</v>
      </c>
      <c r="AM184" s="8">
        <v>0</v>
      </c>
      <c r="AN184" s="8">
        <v>0</v>
      </c>
      <c r="AO184" s="8">
        <v>0</v>
      </c>
      <c r="AP184" s="8">
        <v>0</v>
      </c>
      <c r="AQ184" s="8">
        <v>0</v>
      </c>
      <c r="AR184" s="8">
        <v>0</v>
      </c>
      <c r="AS184" s="8">
        <v>0</v>
      </c>
      <c r="AT184" s="8">
        <v>0</v>
      </c>
      <c r="AU184" s="8">
        <v>0</v>
      </c>
      <c r="AV184" s="8">
        <v>0</v>
      </c>
      <c r="AW184" s="8">
        <v>0</v>
      </c>
      <c r="AX184" s="8">
        <v>22970</v>
      </c>
      <c r="AY184" s="8">
        <v>0</v>
      </c>
      <c r="AZ184" s="8">
        <v>179480</v>
      </c>
      <c r="BA184" s="8">
        <v>0</v>
      </c>
      <c r="BB184" s="8">
        <v>298080</v>
      </c>
      <c r="BC184" s="8">
        <v>3455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I184" s="8">
        <v>174</v>
      </c>
      <c r="BJ184" s="8">
        <v>8348</v>
      </c>
      <c r="BK184" s="8">
        <v>580</v>
      </c>
      <c r="BL184" s="8">
        <v>0</v>
      </c>
      <c r="BM184" s="8">
        <v>0</v>
      </c>
      <c r="BN184" s="8">
        <v>0</v>
      </c>
      <c r="BO184" s="8">
        <v>0</v>
      </c>
      <c r="BP184" s="8">
        <v>0</v>
      </c>
      <c r="BQ184" s="8">
        <v>960</v>
      </c>
      <c r="BR184" s="8">
        <v>353</v>
      </c>
      <c r="BS184" s="8">
        <v>0</v>
      </c>
      <c r="BT184" s="8">
        <v>353</v>
      </c>
      <c r="BU184" s="9">
        <v>0</v>
      </c>
      <c r="BV184" s="8">
        <v>3641</v>
      </c>
      <c r="BW184" s="8">
        <v>8004</v>
      </c>
      <c r="BX184" s="8">
        <v>0</v>
      </c>
      <c r="BY184" s="8">
        <v>0</v>
      </c>
      <c r="BZ184" s="8">
        <v>0</v>
      </c>
      <c r="CA184" s="8">
        <v>227060</v>
      </c>
      <c r="CB184" s="8">
        <v>657970</v>
      </c>
      <c r="CC184" s="8">
        <v>0</v>
      </c>
      <c r="CD184" s="8">
        <v>0</v>
      </c>
      <c r="CE184" s="8">
        <v>0</v>
      </c>
      <c r="CF184" s="8">
        <v>0</v>
      </c>
      <c r="CG184" s="8">
        <v>200880</v>
      </c>
      <c r="CH184" s="8">
        <v>0</v>
      </c>
      <c r="CI184" s="8">
        <v>657970</v>
      </c>
      <c r="CJ184" s="9">
        <v>0</v>
      </c>
      <c r="CK184" s="8">
        <v>1052</v>
      </c>
      <c r="CL184" s="9">
        <v>0</v>
      </c>
      <c r="CM184" s="9">
        <v>0</v>
      </c>
      <c r="CN184" s="9">
        <v>0</v>
      </c>
      <c r="CO184" s="9">
        <v>0</v>
      </c>
      <c r="CP184" s="9">
        <v>0</v>
      </c>
      <c r="CQ184" s="9">
        <v>0</v>
      </c>
      <c r="CR184" s="8">
        <v>200880</v>
      </c>
      <c r="CS184" s="9">
        <v>0</v>
      </c>
      <c r="CT184" s="9">
        <v>0</v>
      </c>
      <c r="CU184" s="9">
        <v>0</v>
      </c>
      <c r="CV184" s="9">
        <v>0</v>
      </c>
      <c r="CW184" s="8">
        <v>0</v>
      </c>
      <c r="CX184" s="8" t="b">
        <v>0</v>
      </c>
      <c r="CY184" s="22">
        <v>0</v>
      </c>
      <c r="CZ184" s="18">
        <f t="shared" si="12"/>
        <v>1364225</v>
      </c>
      <c r="DA184" s="18">
        <f t="shared" si="13"/>
        <v>657970</v>
      </c>
      <c r="DB184" s="18">
        <v>0</v>
      </c>
      <c r="DC184" s="18">
        <f t="shared" si="14"/>
        <v>2022195</v>
      </c>
      <c r="DD184" s="18">
        <f t="shared" si="15"/>
        <v>2022195</v>
      </c>
      <c r="DE184" s="28">
        <f t="shared" si="16"/>
        <v>67.46258397434471</v>
      </c>
      <c r="DF184" s="18">
        <f t="shared" si="17"/>
        <v>486.57242540904718</v>
      </c>
    </row>
    <row r="185" spans="1:110" x14ac:dyDescent="0.3">
      <c r="A185" s="6">
        <v>2020</v>
      </c>
      <c r="B185" s="7" t="s">
        <v>412</v>
      </c>
      <c r="C185" s="7" t="s">
        <v>469</v>
      </c>
      <c r="D185" s="7" t="s">
        <v>470</v>
      </c>
      <c r="E185" s="8">
        <v>1959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54804</v>
      </c>
      <c r="S185" s="8">
        <v>59800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0</v>
      </c>
      <c r="AU185" s="8">
        <v>0</v>
      </c>
      <c r="AV185" s="8">
        <v>0</v>
      </c>
      <c r="AW185" s="8">
        <v>0</v>
      </c>
      <c r="AX185" s="8">
        <v>0</v>
      </c>
      <c r="AY185" s="8">
        <v>0</v>
      </c>
      <c r="AZ185" s="8">
        <v>82439</v>
      </c>
      <c r="BA185" s="8">
        <v>0</v>
      </c>
      <c r="BB185" s="8">
        <v>161795</v>
      </c>
      <c r="BC185" s="8">
        <v>0</v>
      </c>
      <c r="BD185" s="8">
        <v>0</v>
      </c>
      <c r="BE185" s="8">
        <v>0</v>
      </c>
      <c r="BF185" s="8">
        <v>0</v>
      </c>
      <c r="BG185" s="8">
        <v>0</v>
      </c>
      <c r="BH185" s="8">
        <v>0</v>
      </c>
      <c r="BI185" s="8">
        <v>18</v>
      </c>
      <c r="BJ185" s="8">
        <v>741</v>
      </c>
      <c r="BK185" s="8">
        <v>2690</v>
      </c>
      <c r="BL185" s="8">
        <v>0</v>
      </c>
      <c r="BM185" s="8">
        <v>0</v>
      </c>
      <c r="BN185" s="8">
        <v>0</v>
      </c>
      <c r="BO185" s="8">
        <v>0</v>
      </c>
      <c r="BP185" s="8">
        <v>0</v>
      </c>
      <c r="BQ185" s="8">
        <v>441</v>
      </c>
      <c r="BR185" s="8">
        <v>0</v>
      </c>
      <c r="BS185" s="8">
        <v>0</v>
      </c>
      <c r="BT185" s="9">
        <v>0</v>
      </c>
      <c r="BU185" s="9">
        <v>0</v>
      </c>
      <c r="BV185" s="8">
        <v>619</v>
      </c>
      <c r="BW185" s="8">
        <v>1398</v>
      </c>
      <c r="BX185" s="8">
        <v>0</v>
      </c>
      <c r="BY185" s="8">
        <v>0</v>
      </c>
      <c r="BZ185" s="8">
        <v>0</v>
      </c>
      <c r="CA185" s="8">
        <v>0</v>
      </c>
      <c r="CB185" s="8">
        <v>300879</v>
      </c>
      <c r="CC185" s="8">
        <v>0</v>
      </c>
      <c r="CD185" s="8">
        <v>0</v>
      </c>
      <c r="CE185" s="8">
        <v>0</v>
      </c>
      <c r="CF185" s="8">
        <v>0</v>
      </c>
      <c r="CG185" s="8">
        <v>119720</v>
      </c>
      <c r="CH185" s="8">
        <v>0</v>
      </c>
      <c r="CI185" s="8">
        <v>300879</v>
      </c>
      <c r="CJ185" s="9">
        <v>0</v>
      </c>
      <c r="CK185" s="8">
        <v>1598</v>
      </c>
      <c r="CL185" s="9">
        <v>0</v>
      </c>
      <c r="CM185" s="9">
        <v>0</v>
      </c>
      <c r="CN185" s="9">
        <v>0</v>
      </c>
      <c r="CO185" s="9">
        <v>0</v>
      </c>
      <c r="CP185" s="9">
        <v>0</v>
      </c>
      <c r="CQ185" s="9">
        <v>0</v>
      </c>
      <c r="CR185" s="8">
        <v>119720</v>
      </c>
      <c r="CS185" s="9">
        <v>0</v>
      </c>
      <c r="CT185" s="9">
        <v>0</v>
      </c>
      <c r="CU185" s="9">
        <v>0</v>
      </c>
      <c r="CV185" s="9">
        <v>4253200</v>
      </c>
      <c r="CW185" s="8">
        <v>0</v>
      </c>
      <c r="CX185" s="8" t="b">
        <v>0</v>
      </c>
      <c r="CY185" s="22">
        <v>0</v>
      </c>
      <c r="CZ185" s="18">
        <f t="shared" si="12"/>
        <v>484465</v>
      </c>
      <c r="DA185" s="18">
        <f t="shared" si="13"/>
        <v>300879</v>
      </c>
      <c r="DB185" s="18">
        <v>0</v>
      </c>
      <c r="DC185" s="18">
        <f t="shared" si="14"/>
        <v>785344</v>
      </c>
      <c r="DD185" s="18">
        <f t="shared" si="15"/>
        <v>785344</v>
      </c>
      <c r="DE185" s="28">
        <f t="shared" si="16"/>
        <v>61.688253809795455</v>
      </c>
      <c r="DF185" s="18">
        <f t="shared" si="17"/>
        <v>400.89025012761613</v>
      </c>
    </row>
    <row r="186" spans="1:110" x14ac:dyDescent="0.3">
      <c r="A186" s="6">
        <v>2020</v>
      </c>
      <c r="B186" s="7" t="s">
        <v>412</v>
      </c>
      <c r="C186" s="7" t="s">
        <v>471</v>
      </c>
      <c r="D186" s="7" t="s">
        <v>472</v>
      </c>
      <c r="E186" s="8">
        <v>846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28720</v>
      </c>
      <c r="S186" s="8">
        <v>24600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0</v>
      </c>
      <c r="AM186" s="8">
        <v>0</v>
      </c>
      <c r="AN186" s="8">
        <v>0</v>
      </c>
      <c r="AO186" s="8">
        <v>0</v>
      </c>
      <c r="AP186" s="8">
        <v>0</v>
      </c>
      <c r="AQ186" s="8">
        <v>0</v>
      </c>
      <c r="AR186" s="8">
        <v>0</v>
      </c>
      <c r="AS186" s="8">
        <v>0</v>
      </c>
      <c r="AT186" s="8">
        <v>0</v>
      </c>
      <c r="AU186" s="8">
        <v>0</v>
      </c>
      <c r="AV186" s="8">
        <v>0</v>
      </c>
      <c r="AW186" s="8">
        <v>0</v>
      </c>
      <c r="AX186" s="8">
        <v>0</v>
      </c>
      <c r="AY186" s="8">
        <v>0</v>
      </c>
      <c r="AZ186" s="8">
        <v>27420</v>
      </c>
      <c r="BA186" s="8">
        <v>0</v>
      </c>
      <c r="BB186" s="8">
        <v>44670</v>
      </c>
      <c r="BC186" s="8">
        <v>1110</v>
      </c>
      <c r="BD186" s="8">
        <v>0</v>
      </c>
      <c r="BE186" s="8">
        <v>0</v>
      </c>
      <c r="BF186" s="8">
        <v>0</v>
      </c>
      <c r="BG186" s="8">
        <v>0</v>
      </c>
      <c r="BH186" s="8">
        <v>0</v>
      </c>
      <c r="BI186" s="8">
        <v>8</v>
      </c>
      <c r="BJ186" s="8">
        <v>320</v>
      </c>
      <c r="BK186" s="8">
        <v>510</v>
      </c>
      <c r="BL186" s="8">
        <v>0</v>
      </c>
      <c r="BM186" s="8">
        <v>0</v>
      </c>
      <c r="BN186" s="8">
        <v>0</v>
      </c>
      <c r="BO186" s="8">
        <v>0</v>
      </c>
      <c r="BP186" s="8">
        <v>0</v>
      </c>
      <c r="BQ186" s="8">
        <v>200</v>
      </c>
      <c r="BR186" s="8">
        <v>0</v>
      </c>
      <c r="BS186" s="8">
        <v>0</v>
      </c>
      <c r="BT186" s="9">
        <v>0</v>
      </c>
      <c r="BU186" s="9">
        <v>0</v>
      </c>
      <c r="BV186" s="8">
        <v>267</v>
      </c>
      <c r="BW186" s="8">
        <v>603</v>
      </c>
      <c r="BX186" s="8">
        <v>0</v>
      </c>
      <c r="BY186" s="8">
        <v>0</v>
      </c>
      <c r="BZ186" s="8">
        <v>0</v>
      </c>
      <c r="CA186" s="8">
        <v>0</v>
      </c>
      <c r="CB186" s="8">
        <v>117060</v>
      </c>
      <c r="CC186" s="8">
        <v>0</v>
      </c>
      <c r="CD186" s="8">
        <v>0</v>
      </c>
      <c r="CE186" s="8">
        <v>0</v>
      </c>
      <c r="CF186" s="8">
        <v>0</v>
      </c>
      <c r="CG186" s="8">
        <v>37000</v>
      </c>
      <c r="CH186" s="8">
        <v>0</v>
      </c>
      <c r="CI186" s="8">
        <v>117060</v>
      </c>
      <c r="CJ186" s="9">
        <v>0</v>
      </c>
      <c r="CK186" s="8">
        <v>39</v>
      </c>
      <c r="CL186" s="9">
        <v>0</v>
      </c>
      <c r="CM186" s="9">
        <v>0</v>
      </c>
      <c r="CN186" s="9">
        <v>0</v>
      </c>
      <c r="CO186" s="9">
        <v>0</v>
      </c>
      <c r="CP186" s="9">
        <v>0</v>
      </c>
      <c r="CQ186" s="9">
        <v>0</v>
      </c>
      <c r="CR186" s="8">
        <v>37000</v>
      </c>
      <c r="CS186" s="9">
        <v>0</v>
      </c>
      <c r="CT186" s="9">
        <v>0</v>
      </c>
      <c r="CU186" s="9">
        <v>0</v>
      </c>
      <c r="CV186" s="9">
        <v>310720</v>
      </c>
      <c r="CW186" s="8">
        <v>0</v>
      </c>
      <c r="CX186" s="8" t="b">
        <v>0</v>
      </c>
      <c r="CY186" s="22">
        <v>0</v>
      </c>
      <c r="CZ186" s="18">
        <f t="shared" si="12"/>
        <v>165428</v>
      </c>
      <c r="DA186" s="18">
        <f t="shared" si="13"/>
        <v>117060</v>
      </c>
      <c r="DB186" s="18">
        <v>0</v>
      </c>
      <c r="DC186" s="18">
        <f t="shared" si="14"/>
        <v>282488</v>
      </c>
      <c r="DD186" s="18">
        <f t="shared" si="15"/>
        <v>282488</v>
      </c>
      <c r="DE186" s="28">
        <f t="shared" si="16"/>
        <v>58.561071620741409</v>
      </c>
      <c r="DF186" s="18">
        <f t="shared" si="17"/>
        <v>333.91016548463358</v>
      </c>
    </row>
    <row r="187" spans="1:110" x14ac:dyDescent="0.3">
      <c r="A187" s="6">
        <v>2020</v>
      </c>
      <c r="B187" s="7" t="s">
        <v>412</v>
      </c>
      <c r="C187" s="7" t="s">
        <v>473</v>
      </c>
      <c r="D187" s="7" t="s">
        <v>474</v>
      </c>
      <c r="E187" s="8">
        <v>47544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1186720</v>
      </c>
      <c r="O187" s="8">
        <v>25160</v>
      </c>
      <c r="P187" s="8">
        <v>0</v>
      </c>
      <c r="Q187" s="8">
        <v>0</v>
      </c>
      <c r="R187" s="8">
        <v>2901200</v>
      </c>
      <c r="S187" s="8">
        <v>746060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v>0</v>
      </c>
      <c r="AV187" s="8">
        <v>699</v>
      </c>
      <c r="AW187" s="8">
        <v>0</v>
      </c>
      <c r="AX187" s="8">
        <v>89740</v>
      </c>
      <c r="AY187" s="8">
        <v>0</v>
      </c>
      <c r="AZ187" s="8">
        <v>2103000</v>
      </c>
      <c r="BA187" s="8">
        <v>0</v>
      </c>
      <c r="BB187" s="8">
        <v>5237790</v>
      </c>
      <c r="BC187" s="8">
        <v>205415</v>
      </c>
      <c r="BD187" s="8">
        <v>0</v>
      </c>
      <c r="BE187" s="8">
        <v>0</v>
      </c>
      <c r="BF187" s="8">
        <v>0</v>
      </c>
      <c r="BG187" s="8">
        <v>0</v>
      </c>
      <c r="BH187" s="8">
        <v>0</v>
      </c>
      <c r="BI187" s="8">
        <v>820</v>
      </c>
      <c r="BJ187" s="8">
        <v>56520</v>
      </c>
      <c r="BK187" s="8">
        <v>21910</v>
      </c>
      <c r="BL187" s="8">
        <v>0</v>
      </c>
      <c r="BM187" s="8">
        <v>1520</v>
      </c>
      <c r="BN187" s="8">
        <v>0</v>
      </c>
      <c r="BO187" s="8">
        <v>0</v>
      </c>
      <c r="BP187" s="8">
        <v>0</v>
      </c>
      <c r="BQ187" s="8">
        <v>2590</v>
      </c>
      <c r="BR187" s="8">
        <v>5340</v>
      </c>
      <c r="BS187" s="8">
        <v>0</v>
      </c>
      <c r="BT187" s="8">
        <v>5340</v>
      </c>
      <c r="BU187" s="9">
        <v>0</v>
      </c>
      <c r="BV187" s="8">
        <v>58980</v>
      </c>
      <c r="BW187" s="8">
        <v>104790</v>
      </c>
      <c r="BX187" s="8">
        <v>118980</v>
      </c>
      <c r="BY187" s="8">
        <v>0</v>
      </c>
      <c r="BZ187" s="8">
        <v>0</v>
      </c>
      <c r="CA187" s="8">
        <v>6364970</v>
      </c>
      <c r="CB187" s="8">
        <v>10691810</v>
      </c>
      <c r="CC187" s="8">
        <v>0</v>
      </c>
      <c r="CD187" s="8">
        <v>439000</v>
      </c>
      <c r="CE187" s="8">
        <v>0</v>
      </c>
      <c r="CF187" s="8">
        <v>0</v>
      </c>
      <c r="CG187" s="8">
        <v>1676000</v>
      </c>
      <c r="CH187" s="8">
        <v>0</v>
      </c>
      <c r="CI187" s="8">
        <v>10691810</v>
      </c>
      <c r="CJ187" s="9">
        <v>0</v>
      </c>
      <c r="CK187" s="8">
        <v>23082</v>
      </c>
      <c r="CL187" s="9">
        <v>0</v>
      </c>
      <c r="CM187" s="9">
        <v>0</v>
      </c>
      <c r="CN187" s="9">
        <v>0</v>
      </c>
      <c r="CO187" s="9">
        <v>0</v>
      </c>
      <c r="CP187" s="8">
        <v>439000</v>
      </c>
      <c r="CQ187" s="9">
        <v>0</v>
      </c>
      <c r="CR187" s="8">
        <v>1676000</v>
      </c>
      <c r="CS187" s="9">
        <v>0</v>
      </c>
      <c r="CT187" s="9">
        <v>0</v>
      </c>
      <c r="CU187" s="9">
        <v>0</v>
      </c>
      <c r="CV187" s="9">
        <v>0</v>
      </c>
      <c r="CW187" s="8">
        <v>0</v>
      </c>
      <c r="CX187" s="8" t="b">
        <v>0</v>
      </c>
      <c r="CY187" s="22">
        <v>0</v>
      </c>
      <c r="CZ187" s="18">
        <f t="shared" si="12"/>
        <v>21346505</v>
      </c>
      <c r="DA187" s="18">
        <f t="shared" si="13"/>
        <v>10691810</v>
      </c>
      <c r="DB187" s="18">
        <v>0</v>
      </c>
      <c r="DC187" s="18">
        <f t="shared" si="14"/>
        <v>32038315</v>
      </c>
      <c r="DD187" s="18">
        <f t="shared" si="15"/>
        <v>32038315</v>
      </c>
      <c r="DE187" s="28">
        <f t="shared" si="16"/>
        <v>66.628051444028813</v>
      </c>
      <c r="DF187" s="18">
        <f t="shared" si="17"/>
        <v>673.86662880699987</v>
      </c>
    </row>
    <row r="188" spans="1:110" x14ac:dyDescent="0.3">
      <c r="A188" s="6">
        <v>2020</v>
      </c>
      <c r="B188" s="7" t="s">
        <v>412</v>
      </c>
      <c r="C188" s="7" t="s">
        <v>475</v>
      </c>
      <c r="D188" s="7" t="s">
        <v>476</v>
      </c>
      <c r="E188" s="8">
        <v>7309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300</v>
      </c>
      <c r="M188" s="8">
        <v>0</v>
      </c>
      <c r="N188" s="8">
        <v>190580</v>
      </c>
      <c r="O188" s="8">
        <v>60</v>
      </c>
      <c r="P188" s="8">
        <v>0</v>
      </c>
      <c r="Q188" s="8">
        <v>0</v>
      </c>
      <c r="R188" s="8">
        <v>275440</v>
      </c>
      <c r="S188" s="8">
        <v>215980</v>
      </c>
      <c r="T188" s="8">
        <v>39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8">
        <v>0</v>
      </c>
      <c r="AE188" s="8">
        <v>0</v>
      </c>
      <c r="AF188" s="8">
        <v>0</v>
      </c>
      <c r="AG188" s="8">
        <v>2580</v>
      </c>
      <c r="AH188" s="8">
        <v>0</v>
      </c>
      <c r="AI188" s="8">
        <v>8340</v>
      </c>
      <c r="AJ188" s="8">
        <v>0</v>
      </c>
      <c r="AK188" s="8">
        <v>0</v>
      </c>
      <c r="AL188" s="8">
        <v>0</v>
      </c>
      <c r="AM188" s="8">
        <v>0</v>
      </c>
      <c r="AN188" s="8">
        <v>0</v>
      </c>
      <c r="AO188" s="8">
        <v>0</v>
      </c>
      <c r="AP188" s="8">
        <v>0</v>
      </c>
      <c r="AQ188" s="8">
        <v>0</v>
      </c>
      <c r="AR188" s="8">
        <v>0</v>
      </c>
      <c r="AS188" s="8">
        <v>0</v>
      </c>
      <c r="AT188" s="8">
        <v>0</v>
      </c>
      <c r="AU188" s="8">
        <v>0</v>
      </c>
      <c r="AV188" s="8">
        <v>0</v>
      </c>
      <c r="AW188" s="8">
        <v>0</v>
      </c>
      <c r="AX188" s="8">
        <v>9140</v>
      </c>
      <c r="AY188" s="8">
        <v>0</v>
      </c>
      <c r="AZ188" s="8">
        <v>269390</v>
      </c>
      <c r="BA188" s="8">
        <v>0</v>
      </c>
      <c r="BB188" s="8">
        <v>767090</v>
      </c>
      <c r="BC188" s="8">
        <v>0</v>
      </c>
      <c r="BD188" s="8">
        <v>0</v>
      </c>
      <c r="BE188" s="8">
        <v>0</v>
      </c>
      <c r="BF188" s="8">
        <v>0</v>
      </c>
      <c r="BG188" s="8">
        <v>0</v>
      </c>
      <c r="BH188" s="8">
        <v>0</v>
      </c>
      <c r="BI188" s="8">
        <v>66</v>
      </c>
      <c r="BJ188" s="8">
        <v>2734</v>
      </c>
      <c r="BK188" s="8">
        <v>7560</v>
      </c>
      <c r="BL188" s="8">
        <v>0</v>
      </c>
      <c r="BM188" s="8">
        <v>0</v>
      </c>
      <c r="BN188" s="8">
        <v>0</v>
      </c>
      <c r="BO188" s="8">
        <v>0</v>
      </c>
      <c r="BP188" s="8">
        <v>0</v>
      </c>
      <c r="BQ188" s="8">
        <v>300</v>
      </c>
      <c r="BR188" s="8">
        <v>0</v>
      </c>
      <c r="BS188" s="8">
        <v>0</v>
      </c>
      <c r="BT188" s="9">
        <v>0</v>
      </c>
      <c r="BU188" s="9">
        <v>0</v>
      </c>
      <c r="BV188" s="8">
        <v>2282</v>
      </c>
      <c r="BW188" s="8">
        <v>5152</v>
      </c>
      <c r="BX188" s="8">
        <v>0</v>
      </c>
      <c r="BY188" s="8">
        <v>0</v>
      </c>
      <c r="BZ188" s="8">
        <v>0</v>
      </c>
      <c r="CA188" s="8">
        <v>744450</v>
      </c>
      <c r="CB188" s="8">
        <v>829870</v>
      </c>
      <c r="CC188" s="8">
        <v>0</v>
      </c>
      <c r="CD188" s="8">
        <v>135405</v>
      </c>
      <c r="CE188" s="8">
        <v>0</v>
      </c>
      <c r="CF188" s="8">
        <v>0</v>
      </c>
      <c r="CG188" s="8">
        <v>172880</v>
      </c>
      <c r="CH188" s="8">
        <v>0</v>
      </c>
      <c r="CI188" s="8">
        <v>829870</v>
      </c>
      <c r="CJ188" s="9">
        <v>0</v>
      </c>
      <c r="CK188" s="8">
        <v>2370</v>
      </c>
      <c r="CL188" s="9">
        <v>0</v>
      </c>
      <c r="CM188" s="9">
        <v>0</v>
      </c>
      <c r="CN188" s="9">
        <v>0</v>
      </c>
      <c r="CO188" s="9">
        <v>0</v>
      </c>
      <c r="CP188" s="8">
        <v>135405</v>
      </c>
      <c r="CQ188" s="9">
        <v>0</v>
      </c>
      <c r="CR188" s="8">
        <v>172880</v>
      </c>
      <c r="CS188" s="9">
        <v>0</v>
      </c>
      <c r="CT188" s="9">
        <v>0</v>
      </c>
      <c r="CU188" s="9">
        <v>0</v>
      </c>
      <c r="CV188" s="9">
        <v>0</v>
      </c>
      <c r="CW188" s="8">
        <v>0</v>
      </c>
      <c r="CX188" s="8" t="b">
        <v>0</v>
      </c>
      <c r="CY188" s="22">
        <v>0</v>
      </c>
      <c r="CZ188" s="18">
        <f t="shared" si="12"/>
        <v>2798548</v>
      </c>
      <c r="DA188" s="18">
        <f t="shared" si="13"/>
        <v>829870</v>
      </c>
      <c r="DB188" s="18">
        <v>0</v>
      </c>
      <c r="DC188" s="18">
        <f t="shared" si="14"/>
        <v>3628418</v>
      </c>
      <c r="DD188" s="18">
        <f t="shared" si="15"/>
        <v>3628418</v>
      </c>
      <c r="DE188" s="28">
        <f t="shared" si="16"/>
        <v>77.128599847095899</v>
      </c>
      <c r="DF188" s="18">
        <f t="shared" si="17"/>
        <v>496.43152278013406</v>
      </c>
    </row>
    <row r="189" spans="1:110" x14ac:dyDescent="0.3">
      <c r="A189" s="6">
        <v>2020</v>
      </c>
      <c r="B189" s="7" t="s">
        <v>412</v>
      </c>
      <c r="C189" s="7" t="s">
        <v>477</v>
      </c>
      <c r="D189" s="7" t="s">
        <v>478</v>
      </c>
      <c r="E189" s="8">
        <v>1977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69850</v>
      </c>
      <c r="S189" s="8">
        <v>60060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v>0</v>
      </c>
      <c r="AV189" s="8">
        <v>0</v>
      </c>
      <c r="AW189" s="8">
        <v>0</v>
      </c>
      <c r="AX189" s="8">
        <v>0</v>
      </c>
      <c r="AY189" s="8">
        <v>0</v>
      </c>
      <c r="AZ189" s="8">
        <v>69760</v>
      </c>
      <c r="BA189" s="8">
        <v>0</v>
      </c>
      <c r="BB189" s="8">
        <v>163005</v>
      </c>
      <c r="BC189" s="8">
        <v>0</v>
      </c>
      <c r="BD189" s="8">
        <v>0</v>
      </c>
      <c r="BE189" s="8">
        <v>0</v>
      </c>
      <c r="BF189" s="8">
        <v>0</v>
      </c>
      <c r="BG189" s="8">
        <v>0</v>
      </c>
      <c r="BH189" s="8">
        <v>0</v>
      </c>
      <c r="BI189" s="8">
        <v>18</v>
      </c>
      <c r="BJ189" s="8">
        <v>753</v>
      </c>
      <c r="BK189" s="8">
        <v>1320</v>
      </c>
      <c r="BL189" s="8">
        <v>0</v>
      </c>
      <c r="BM189" s="8">
        <v>0</v>
      </c>
      <c r="BN189" s="8">
        <v>0</v>
      </c>
      <c r="BO189" s="8">
        <v>0</v>
      </c>
      <c r="BP189" s="8">
        <v>0</v>
      </c>
      <c r="BQ189" s="8">
        <v>429</v>
      </c>
      <c r="BR189" s="8">
        <v>0</v>
      </c>
      <c r="BS189" s="8">
        <v>0</v>
      </c>
      <c r="BT189" s="9">
        <v>0</v>
      </c>
      <c r="BU189" s="9">
        <v>0</v>
      </c>
      <c r="BV189" s="8">
        <v>628</v>
      </c>
      <c r="BW189" s="8">
        <v>1418</v>
      </c>
      <c r="BX189" s="8">
        <v>0</v>
      </c>
      <c r="BY189" s="8">
        <v>0</v>
      </c>
      <c r="BZ189" s="8">
        <v>0</v>
      </c>
      <c r="CA189" s="8">
        <v>0</v>
      </c>
      <c r="CB189" s="8">
        <v>1656</v>
      </c>
      <c r="CC189" s="8">
        <v>0</v>
      </c>
      <c r="CD189" s="8">
        <v>0</v>
      </c>
      <c r="CE189" s="8">
        <v>0</v>
      </c>
      <c r="CF189" s="8">
        <v>0</v>
      </c>
      <c r="CG189" s="8">
        <v>100290</v>
      </c>
      <c r="CH189" s="8">
        <v>0</v>
      </c>
      <c r="CI189" s="8">
        <v>288990</v>
      </c>
      <c r="CJ189" s="9">
        <v>0</v>
      </c>
      <c r="CK189" s="8">
        <v>1656</v>
      </c>
      <c r="CL189" s="9">
        <v>0</v>
      </c>
      <c r="CM189" s="9">
        <v>0</v>
      </c>
      <c r="CN189" s="9">
        <v>0</v>
      </c>
      <c r="CO189" s="9">
        <v>0</v>
      </c>
      <c r="CP189" s="9">
        <v>0</v>
      </c>
      <c r="CQ189" s="9">
        <v>0</v>
      </c>
      <c r="CR189" s="8">
        <v>100290</v>
      </c>
      <c r="CS189" s="9">
        <v>0</v>
      </c>
      <c r="CT189" s="9">
        <v>0</v>
      </c>
      <c r="CU189" s="9">
        <v>0</v>
      </c>
      <c r="CV189" s="9">
        <v>590880</v>
      </c>
      <c r="CW189" s="8">
        <v>0</v>
      </c>
      <c r="CX189" s="8" t="b">
        <v>0</v>
      </c>
      <c r="CY189" s="22">
        <v>0</v>
      </c>
      <c r="CZ189" s="18">
        <f t="shared" si="12"/>
        <v>467531</v>
      </c>
      <c r="DA189" s="18">
        <f t="shared" si="13"/>
        <v>288990</v>
      </c>
      <c r="DB189" s="18">
        <v>0</v>
      </c>
      <c r="DC189" s="18">
        <f t="shared" si="14"/>
        <v>756521</v>
      </c>
      <c r="DD189" s="18">
        <f t="shared" si="15"/>
        <v>756521</v>
      </c>
      <c r="DE189" s="28">
        <f t="shared" si="16"/>
        <v>61.800135092086009</v>
      </c>
      <c r="DF189" s="18">
        <f t="shared" si="17"/>
        <v>382.66110268082952</v>
      </c>
    </row>
    <row r="190" spans="1:110" x14ac:dyDescent="0.3">
      <c r="A190" s="6">
        <v>2020</v>
      </c>
      <c r="B190" s="7" t="s">
        <v>479</v>
      </c>
      <c r="C190" s="7" t="s">
        <v>480</v>
      </c>
      <c r="D190" s="7" t="s">
        <v>481</v>
      </c>
      <c r="E190" s="8">
        <v>3497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103</v>
      </c>
      <c r="L190" s="8">
        <v>0</v>
      </c>
      <c r="M190" s="8">
        <v>0</v>
      </c>
      <c r="N190" s="8">
        <v>0</v>
      </c>
      <c r="O190" s="8">
        <v>857</v>
      </c>
      <c r="P190" s="8">
        <v>0</v>
      </c>
      <c r="Q190" s="8">
        <v>0</v>
      </c>
      <c r="R190" s="8">
        <v>126458</v>
      </c>
      <c r="S190" s="8">
        <v>141412</v>
      </c>
      <c r="T190" s="8">
        <v>0</v>
      </c>
      <c r="U190" s="8">
        <v>11</v>
      </c>
      <c r="V190" s="8">
        <v>3778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8">
        <v>0</v>
      </c>
      <c r="AL190" s="8">
        <v>0</v>
      </c>
      <c r="AM190" s="8">
        <v>0</v>
      </c>
      <c r="AN190" s="8">
        <v>0</v>
      </c>
      <c r="AO190" s="8">
        <v>0</v>
      </c>
      <c r="AP190" s="8">
        <v>0</v>
      </c>
      <c r="AQ190" s="8">
        <v>0</v>
      </c>
      <c r="AR190" s="8">
        <v>0</v>
      </c>
      <c r="AS190" s="8">
        <v>0</v>
      </c>
      <c r="AT190" s="8">
        <v>0</v>
      </c>
      <c r="AU190" s="8">
        <v>0</v>
      </c>
      <c r="AV190" s="8">
        <v>0</v>
      </c>
      <c r="AW190" s="8">
        <v>0</v>
      </c>
      <c r="AX190" s="8">
        <v>21351</v>
      </c>
      <c r="AY190" s="8">
        <v>0</v>
      </c>
      <c r="AZ190" s="8">
        <v>205859</v>
      </c>
      <c r="BA190" s="8">
        <v>0</v>
      </c>
      <c r="BB190" s="8">
        <v>565880</v>
      </c>
      <c r="BC190" s="8">
        <v>10350</v>
      </c>
      <c r="BD190" s="8">
        <v>0</v>
      </c>
      <c r="BE190" s="8">
        <v>0</v>
      </c>
      <c r="BF190" s="8">
        <v>0</v>
      </c>
      <c r="BG190" s="8">
        <v>0</v>
      </c>
      <c r="BH190" s="8">
        <v>0</v>
      </c>
      <c r="BI190" s="8">
        <v>127</v>
      </c>
      <c r="BJ190" s="8">
        <v>6987</v>
      </c>
      <c r="BK190" s="8">
        <v>2354</v>
      </c>
      <c r="BL190" s="8">
        <v>0</v>
      </c>
      <c r="BM190" s="8">
        <v>804</v>
      </c>
      <c r="BN190" s="8">
        <v>0</v>
      </c>
      <c r="BO190" s="8">
        <v>0</v>
      </c>
      <c r="BP190" s="8">
        <v>0</v>
      </c>
      <c r="BQ190" s="8">
        <v>835</v>
      </c>
      <c r="BR190" s="8">
        <v>567</v>
      </c>
      <c r="BS190" s="8">
        <v>190</v>
      </c>
      <c r="BT190" s="8">
        <v>567</v>
      </c>
      <c r="BU190" s="8">
        <v>190</v>
      </c>
      <c r="BV190" s="8">
        <v>6193</v>
      </c>
      <c r="BW190" s="8">
        <v>10370</v>
      </c>
      <c r="BX190" s="8">
        <v>51761</v>
      </c>
      <c r="BY190" s="8">
        <v>0</v>
      </c>
      <c r="BZ190" s="8">
        <v>14592</v>
      </c>
      <c r="CA190" s="8">
        <v>129415</v>
      </c>
      <c r="CB190" s="8">
        <v>493450</v>
      </c>
      <c r="CC190" s="8">
        <v>0</v>
      </c>
      <c r="CD190" s="8">
        <v>54440</v>
      </c>
      <c r="CE190" s="8">
        <v>0</v>
      </c>
      <c r="CF190" s="8">
        <v>0</v>
      </c>
      <c r="CG190" s="8">
        <v>35011</v>
      </c>
      <c r="CH190" s="8">
        <v>0</v>
      </c>
      <c r="CI190" s="8">
        <v>493450</v>
      </c>
      <c r="CJ190" s="9">
        <v>0</v>
      </c>
      <c r="CK190" s="8">
        <v>2887</v>
      </c>
      <c r="CL190" s="9">
        <v>0</v>
      </c>
      <c r="CM190" s="9">
        <v>0</v>
      </c>
      <c r="CN190" s="8">
        <v>54440</v>
      </c>
      <c r="CO190" s="9">
        <v>0</v>
      </c>
      <c r="CP190" s="8">
        <v>116610</v>
      </c>
      <c r="CQ190" s="9">
        <v>0</v>
      </c>
      <c r="CR190" s="8">
        <v>35011</v>
      </c>
      <c r="CS190" s="9">
        <v>0</v>
      </c>
      <c r="CT190" s="9">
        <v>0</v>
      </c>
      <c r="CU190" s="9">
        <v>0</v>
      </c>
      <c r="CV190" s="9">
        <v>0</v>
      </c>
      <c r="CW190" s="8">
        <v>0</v>
      </c>
      <c r="CX190" s="8" t="b">
        <v>0</v>
      </c>
      <c r="CY190" s="22">
        <v>0</v>
      </c>
      <c r="CZ190" s="18">
        <f t="shared" si="12"/>
        <v>1451875</v>
      </c>
      <c r="DA190" s="18">
        <f t="shared" si="13"/>
        <v>493450</v>
      </c>
      <c r="DB190" s="18">
        <v>0</v>
      </c>
      <c r="DC190" s="18">
        <f t="shared" si="14"/>
        <v>1945325</v>
      </c>
      <c r="DD190" s="18">
        <f t="shared" si="15"/>
        <v>1945325</v>
      </c>
      <c r="DE190" s="28">
        <f t="shared" si="16"/>
        <v>74.634058576330432</v>
      </c>
      <c r="DF190" s="18">
        <f t="shared" si="17"/>
        <v>556.28395767800976</v>
      </c>
    </row>
    <row r="191" spans="1:110" x14ac:dyDescent="0.3">
      <c r="A191" s="6">
        <v>2020</v>
      </c>
      <c r="B191" s="7" t="s">
        <v>479</v>
      </c>
      <c r="C191" s="7" t="s">
        <v>482</v>
      </c>
      <c r="D191" s="7" t="s">
        <v>483</v>
      </c>
      <c r="E191" s="8">
        <v>3443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88</v>
      </c>
      <c r="L191" s="8">
        <v>0</v>
      </c>
      <c r="M191" s="8">
        <v>0</v>
      </c>
      <c r="N191" s="8">
        <v>46240</v>
      </c>
      <c r="O191" s="8">
        <v>0</v>
      </c>
      <c r="P191" s="8">
        <v>59560</v>
      </c>
      <c r="Q191" s="8">
        <v>0</v>
      </c>
      <c r="R191" s="8">
        <v>0</v>
      </c>
      <c r="S191" s="8">
        <v>282980</v>
      </c>
      <c r="T191" s="8">
        <v>0</v>
      </c>
      <c r="U191" s="8">
        <v>488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v>0</v>
      </c>
      <c r="AV191" s="8">
        <v>0</v>
      </c>
      <c r="AW191" s="8">
        <v>0</v>
      </c>
      <c r="AX191" s="8">
        <v>0</v>
      </c>
      <c r="AY191" s="8">
        <v>0</v>
      </c>
      <c r="AZ191" s="8">
        <v>238000</v>
      </c>
      <c r="BA191" s="8">
        <v>0</v>
      </c>
      <c r="BB191" s="8">
        <v>269850</v>
      </c>
      <c r="BC191" s="8">
        <v>7880</v>
      </c>
      <c r="BD191" s="8">
        <v>0</v>
      </c>
      <c r="BE191" s="8">
        <v>0</v>
      </c>
      <c r="BF191" s="8">
        <v>0</v>
      </c>
      <c r="BG191" s="8">
        <v>0</v>
      </c>
      <c r="BH191" s="8">
        <v>0</v>
      </c>
      <c r="BI191" s="8">
        <v>153</v>
      </c>
      <c r="BJ191" s="8">
        <v>5500</v>
      </c>
      <c r="BK191" s="8">
        <v>200</v>
      </c>
      <c r="BL191" s="8">
        <v>0</v>
      </c>
      <c r="BM191" s="8">
        <v>1211</v>
      </c>
      <c r="BN191" s="8">
        <v>0</v>
      </c>
      <c r="BO191" s="8">
        <v>0</v>
      </c>
      <c r="BP191" s="8">
        <v>0</v>
      </c>
      <c r="BQ191" s="8">
        <v>314</v>
      </c>
      <c r="BR191" s="8">
        <v>135</v>
      </c>
      <c r="BS191" s="8">
        <v>0</v>
      </c>
      <c r="BT191" s="8">
        <v>135</v>
      </c>
      <c r="BU191" s="9">
        <v>0</v>
      </c>
      <c r="BV191" s="8">
        <v>6460</v>
      </c>
      <c r="BW191" s="8">
        <v>4380</v>
      </c>
      <c r="BX191" s="8">
        <v>0</v>
      </c>
      <c r="BY191" s="8">
        <v>207680</v>
      </c>
      <c r="BZ191" s="8">
        <v>13620</v>
      </c>
      <c r="CA191" s="8">
        <v>0</v>
      </c>
      <c r="CB191" s="8">
        <v>245</v>
      </c>
      <c r="CC191" s="8">
        <v>0</v>
      </c>
      <c r="CD191" s="8">
        <v>0</v>
      </c>
      <c r="CE191" s="8">
        <v>0</v>
      </c>
      <c r="CF191" s="8">
        <v>0</v>
      </c>
      <c r="CG191" s="8">
        <v>70140</v>
      </c>
      <c r="CH191" s="8">
        <v>0</v>
      </c>
      <c r="CI191" s="8">
        <v>437870</v>
      </c>
      <c r="CJ191" s="9">
        <v>0</v>
      </c>
      <c r="CK191" s="8">
        <v>245</v>
      </c>
      <c r="CL191" s="9">
        <v>0</v>
      </c>
      <c r="CM191" s="9">
        <v>0</v>
      </c>
      <c r="CN191" s="9">
        <v>0</v>
      </c>
      <c r="CO191" s="9">
        <v>0</v>
      </c>
      <c r="CP191" s="9">
        <v>0</v>
      </c>
      <c r="CQ191" s="9">
        <v>0</v>
      </c>
      <c r="CR191" s="8">
        <v>70140</v>
      </c>
      <c r="CS191" s="9">
        <v>0</v>
      </c>
      <c r="CT191" s="9">
        <v>0</v>
      </c>
      <c r="CU191" s="9">
        <v>0</v>
      </c>
      <c r="CV191" s="9">
        <v>0</v>
      </c>
      <c r="CW191" s="8">
        <v>0</v>
      </c>
      <c r="CX191" s="8" t="b">
        <v>0</v>
      </c>
      <c r="CY191" s="22">
        <v>0</v>
      </c>
      <c r="CZ191" s="18">
        <f t="shared" si="12"/>
        <v>1214879</v>
      </c>
      <c r="DA191" s="18">
        <f t="shared" si="13"/>
        <v>437870</v>
      </c>
      <c r="DB191" s="18">
        <v>0</v>
      </c>
      <c r="DC191" s="18">
        <f t="shared" si="14"/>
        <v>1652749</v>
      </c>
      <c r="DD191" s="18">
        <f t="shared" si="15"/>
        <v>1652749</v>
      </c>
      <c r="DE191" s="28">
        <f t="shared" si="16"/>
        <v>73.506563912608627</v>
      </c>
      <c r="DF191" s="18">
        <f t="shared" si="17"/>
        <v>480.03165843740925</v>
      </c>
    </row>
    <row r="192" spans="1:110" x14ac:dyDescent="0.3">
      <c r="A192" s="6">
        <v>2020</v>
      </c>
      <c r="B192" s="7" t="s">
        <v>479</v>
      </c>
      <c r="C192" s="7" t="s">
        <v>484</v>
      </c>
      <c r="D192" s="7" t="s">
        <v>485</v>
      </c>
      <c r="E192" s="8">
        <v>614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17.04</v>
      </c>
      <c r="L192" s="8">
        <v>0</v>
      </c>
      <c r="M192" s="8">
        <v>0</v>
      </c>
      <c r="N192" s="8">
        <v>0</v>
      </c>
      <c r="O192" s="8">
        <v>13052.23</v>
      </c>
      <c r="P192" s="8">
        <v>4168.0600000000004</v>
      </c>
      <c r="Q192" s="8">
        <v>0</v>
      </c>
      <c r="R192" s="8">
        <v>0</v>
      </c>
      <c r="S192" s="8">
        <v>19760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8">
        <v>0</v>
      </c>
      <c r="AB192" s="8">
        <v>0</v>
      </c>
      <c r="AC192" s="8">
        <v>0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0</v>
      </c>
      <c r="AM192" s="8">
        <v>0</v>
      </c>
      <c r="AN192" s="8">
        <v>0</v>
      </c>
      <c r="AO192" s="8">
        <v>0</v>
      </c>
      <c r="AP192" s="8">
        <v>0</v>
      </c>
      <c r="AQ192" s="8">
        <v>0</v>
      </c>
      <c r="AR192" s="8">
        <v>0</v>
      </c>
      <c r="AS192" s="8">
        <v>0</v>
      </c>
      <c r="AT192" s="8">
        <v>0</v>
      </c>
      <c r="AU192" s="8">
        <v>0</v>
      </c>
      <c r="AV192" s="8">
        <v>0</v>
      </c>
      <c r="AW192" s="8">
        <v>0</v>
      </c>
      <c r="AX192" s="8">
        <v>0</v>
      </c>
      <c r="AY192" s="8">
        <v>0</v>
      </c>
      <c r="AZ192" s="8">
        <v>21770</v>
      </c>
      <c r="BA192" s="8">
        <v>0</v>
      </c>
      <c r="BB192" s="8">
        <v>19440</v>
      </c>
      <c r="BC192" s="8">
        <v>1050</v>
      </c>
      <c r="BD192" s="8">
        <v>0</v>
      </c>
      <c r="BE192" s="8">
        <v>0</v>
      </c>
      <c r="BF192" s="8">
        <v>0</v>
      </c>
      <c r="BG192" s="8">
        <v>0</v>
      </c>
      <c r="BH192" s="8">
        <v>0</v>
      </c>
      <c r="BI192" s="8">
        <v>20.25</v>
      </c>
      <c r="BJ192" s="8">
        <v>712.86</v>
      </c>
      <c r="BK192" s="8">
        <v>280</v>
      </c>
      <c r="BL192" s="8">
        <v>62.77</v>
      </c>
      <c r="BM192" s="8">
        <v>45.58</v>
      </c>
      <c r="BN192" s="8">
        <v>0</v>
      </c>
      <c r="BO192" s="8">
        <v>0</v>
      </c>
      <c r="BP192" s="8">
        <v>0</v>
      </c>
      <c r="BQ192" s="8">
        <v>0</v>
      </c>
      <c r="BR192" s="8">
        <v>123.29</v>
      </c>
      <c r="BS192" s="8">
        <v>0</v>
      </c>
      <c r="BT192" s="8">
        <v>123.29</v>
      </c>
      <c r="BU192" s="9">
        <v>0</v>
      </c>
      <c r="BV192" s="8">
        <v>850.35</v>
      </c>
      <c r="BW192" s="8">
        <v>759.93</v>
      </c>
      <c r="BX192" s="8">
        <v>0</v>
      </c>
      <c r="BY192" s="8">
        <v>0</v>
      </c>
      <c r="BZ192" s="8">
        <v>1318.86</v>
      </c>
      <c r="CA192" s="8">
        <v>2775.22</v>
      </c>
      <c r="CB192" s="8">
        <v>61790</v>
      </c>
      <c r="CC192" s="8">
        <v>0</v>
      </c>
      <c r="CD192" s="8">
        <v>0</v>
      </c>
      <c r="CE192" s="8">
        <v>0</v>
      </c>
      <c r="CF192" s="8">
        <v>0</v>
      </c>
      <c r="CG192" s="8">
        <v>5276.2</v>
      </c>
      <c r="CH192" s="8">
        <v>0</v>
      </c>
      <c r="CI192" s="8">
        <v>61790</v>
      </c>
      <c r="CJ192" s="9">
        <v>0</v>
      </c>
      <c r="CK192" s="9">
        <v>0</v>
      </c>
      <c r="CL192" s="9">
        <v>0</v>
      </c>
      <c r="CM192" s="9">
        <v>0</v>
      </c>
      <c r="CN192" s="9">
        <v>0</v>
      </c>
      <c r="CO192" s="9">
        <v>0</v>
      </c>
      <c r="CP192" s="9">
        <v>0</v>
      </c>
      <c r="CQ192" s="9">
        <v>0</v>
      </c>
      <c r="CR192" s="8">
        <v>5276.2</v>
      </c>
      <c r="CS192" s="9">
        <v>0</v>
      </c>
      <c r="CT192" s="9">
        <v>0</v>
      </c>
      <c r="CU192" s="9">
        <v>0</v>
      </c>
      <c r="CV192" s="9">
        <v>0</v>
      </c>
      <c r="CW192" s="8">
        <v>0</v>
      </c>
      <c r="CX192" s="8" t="b">
        <v>0</v>
      </c>
      <c r="CY192" s="22">
        <v>0</v>
      </c>
      <c r="CZ192" s="18">
        <f t="shared" si="12"/>
        <v>91482.64</v>
      </c>
      <c r="DA192" s="18">
        <f t="shared" si="13"/>
        <v>61790</v>
      </c>
      <c r="DB192" s="18">
        <v>0</v>
      </c>
      <c r="DC192" s="18">
        <f t="shared" si="14"/>
        <v>153272.64000000001</v>
      </c>
      <c r="DD192" s="18">
        <f t="shared" si="15"/>
        <v>153272.64000000001</v>
      </c>
      <c r="DE192" s="28">
        <f t="shared" si="16"/>
        <v>59.68621666593593</v>
      </c>
      <c r="DF192" s="18">
        <f t="shared" si="17"/>
        <v>249.6297068403909</v>
      </c>
    </row>
    <row r="193" spans="1:110" x14ac:dyDescent="0.3">
      <c r="A193" s="6">
        <v>2020</v>
      </c>
      <c r="B193" s="7" t="s">
        <v>479</v>
      </c>
      <c r="C193" s="7" t="s">
        <v>486</v>
      </c>
      <c r="D193" s="7" t="s">
        <v>487</v>
      </c>
      <c r="E193" s="8">
        <v>1929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78650</v>
      </c>
      <c r="S193" s="8">
        <v>74220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118670</v>
      </c>
      <c r="BA193" s="8">
        <v>0</v>
      </c>
      <c r="BB193" s="8">
        <v>232640</v>
      </c>
      <c r="BC193" s="8">
        <v>3140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790</v>
      </c>
      <c r="BK193" s="8">
        <v>930</v>
      </c>
      <c r="BL193" s="8">
        <v>0</v>
      </c>
      <c r="BM193" s="8">
        <v>0</v>
      </c>
      <c r="BN193" s="8">
        <v>0</v>
      </c>
      <c r="BO193" s="8">
        <v>0</v>
      </c>
      <c r="BP193" s="8">
        <v>0</v>
      </c>
      <c r="BQ193" s="8">
        <v>138</v>
      </c>
      <c r="BR193" s="8">
        <v>0</v>
      </c>
      <c r="BS193" s="8">
        <v>104</v>
      </c>
      <c r="BT193" s="9">
        <v>0</v>
      </c>
      <c r="BU193" s="8">
        <v>104</v>
      </c>
      <c r="BV193" s="8">
        <v>1320</v>
      </c>
      <c r="BW193" s="8">
        <v>2350</v>
      </c>
      <c r="BX193" s="8">
        <v>0</v>
      </c>
      <c r="BY193" s="8">
        <v>0</v>
      </c>
      <c r="BZ193" s="8">
        <v>0</v>
      </c>
      <c r="CA193" s="8">
        <v>0</v>
      </c>
      <c r="CB193" s="8">
        <v>233570</v>
      </c>
      <c r="CC193" s="8">
        <v>0</v>
      </c>
      <c r="CD193" s="8">
        <v>0</v>
      </c>
      <c r="CE193" s="8">
        <v>0</v>
      </c>
      <c r="CF193" s="8">
        <v>0</v>
      </c>
      <c r="CG193" s="8">
        <v>12040</v>
      </c>
      <c r="CH193" s="8">
        <v>0</v>
      </c>
      <c r="CI193" s="8">
        <v>233570</v>
      </c>
      <c r="CJ193" s="9">
        <v>0</v>
      </c>
      <c r="CK193" s="8">
        <v>980</v>
      </c>
      <c r="CL193" s="9">
        <v>0</v>
      </c>
      <c r="CM193" s="9">
        <v>0</v>
      </c>
      <c r="CN193" s="9">
        <v>0</v>
      </c>
      <c r="CO193" s="9">
        <v>0</v>
      </c>
      <c r="CP193" s="9">
        <v>0</v>
      </c>
      <c r="CQ193" s="9">
        <v>0</v>
      </c>
      <c r="CR193" s="8">
        <v>12040</v>
      </c>
      <c r="CS193" s="9">
        <v>0</v>
      </c>
      <c r="CT193" s="9">
        <v>0</v>
      </c>
      <c r="CU193" s="9">
        <v>0</v>
      </c>
      <c r="CV193" s="9">
        <v>0</v>
      </c>
      <c r="CW193" s="8">
        <v>0</v>
      </c>
      <c r="CX193" s="8" t="b">
        <v>0</v>
      </c>
      <c r="CY193" s="22">
        <v>0</v>
      </c>
      <c r="CZ193" s="18">
        <f t="shared" si="12"/>
        <v>524992</v>
      </c>
      <c r="DA193" s="18">
        <f t="shared" si="13"/>
        <v>233570</v>
      </c>
      <c r="DB193" s="18">
        <v>0</v>
      </c>
      <c r="DC193" s="18">
        <f t="shared" si="14"/>
        <v>758562</v>
      </c>
      <c r="DD193" s="18">
        <f t="shared" si="15"/>
        <v>758562</v>
      </c>
      <c r="DE193" s="28">
        <f t="shared" si="16"/>
        <v>69.208845157020775</v>
      </c>
      <c r="DF193" s="18">
        <f t="shared" si="17"/>
        <v>393.24105754276826</v>
      </c>
    </row>
    <row r="194" spans="1:110" x14ac:dyDescent="0.3">
      <c r="A194" s="47">
        <v>2020</v>
      </c>
      <c r="B194" s="48" t="s">
        <v>479</v>
      </c>
      <c r="C194" s="48" t="s">
        <v>488</v>
      </c>
      <c r="D194" s="48" t="s">
        <v>489</v>
      </c>
      <c r="E194" s="49">
        <v>3249</v>
      </c>
      <c r="F194" s="49">
        <v>0</v>
      </c>
      <c r="G194" s="49">
        <v>0</v>
      </c>
      <c r="H194" s="49">
        <v>0</v>
      </c>
      <c r="I194" s="49">
        <v>0</v>
      </c>
      <c r="J194" s="49">
        <v>0</v>
      </c>
      <c r="K194" s="49">
        <v>0</v>
      </c>
      <c r="L194" s="49">
        <v>0</v>
      </c>
      <c r="M194" s="49">
        <v>0</v>
      </c>
      <c r="N194" s="49">
        <v>2590</v>
      </c>
      <c r="O194" s="49">
        <v>91150</v>
      </c>
      <c r="P194" s="49">
        <v>0</v>
      </c>
      <c r="Q194" s="49">
        <v>0</v>
      </c>
      <c r="R194" s="49">
        <v>0</v>
      </c>
      <c r="S194" s="49">
        <v>123060</v>
      </c>
      <c r="T194" s="49">
        <v>0</v>
      </c>
      <c r="U194" s="49">
        <v>0</v>
      </c>
      <c r="V194" s="49">
        <v>0</v>
      </c>
      <c r="W194" s="49">
        <v>0</v>
      </c>
      <c r="X194" s="49">
        <v>0</v>
      </c>
      <c r="Y194" s="49">
        <v>0</v>
      </c>
      <c r="Z194" s="49">
        <v>0</v>
      </c>
      <c r="AA194" s="49">
        <v>0</v>
      </c>
      <c r="AB194" s="49">
        <v>0</v>
      </c>
      <c r="AC194" s="49">
        <v>0</v>
      </c>
      <c r="AD194" s="49">
        <v>0</v>
      </c>
      <c r="AE194" s="49">
        <v>0</v>
      </c>
      <c r="AF194" s="49">
        <v>0</v>
      </c>
      <c r="AG194" s="49">
        <v>0</v>
      </c>
      <c r="AH194" s="49">
        <v>0</v>
      </c>
      <c r="AI194" s="49">
        <v>0</v>
      </c>
      <c r="AJ194" s="49">
        <v>0</v>
      </c>
      <c r="AK194" s="49">
        <v>0</v>
      </c>
      <c r="AL194" s="49">
        <v>0</v>
      </c>
      <c r="AM194" s="49">
        <v>0</v>
      </c>
      <c r="AN194" s="49">
        <v>0</v>
      </c>
      <c r="AO194" s="49">
        <v>0</v>
      </c>
      <c r="AP194" s="49">
        <v>0</v>
      </c>
      <c r="AQ194" s="49">
        <v>0</v>
      </c>
      <c r="AR194" s="49">
        <v>0</v>
      </c>
      <c r="AS194" s="49">
        <v>0</v>
      </c>
      <c r="AT194" s="49">
        <v>0</v>
      </c>
      <c r="AU194" s="49">
        <v>0</v>
      </c>
      <c r="AV194" s="49">
        <v>0</v>
      </c>
      <c r="AW194" s="49">
        <v>0</v>
      </c>
      <c r="AX194" s="49">
        <v>0</v>
      </c>
      <c r="AY194" s="49">
        <v>0</v>
      </c>
      <c r="AZ194" s="49">
        <v>186900</v>
      </c>
      <c r="BA194" s="49">
        <v>0</v>
      </c>
      <c r="BB194" s="49">
        <v>298570</v>
      </c>
      <c r="BC194" s="49">
        <v>4950</v>
      </c>
      <c r="BD194" s="49">
        <v>0</v>
      </c>
      <c r="BE194" s="49">
        <v>0</v>
      </c>
      <c r="BF194" s="49">
        <v>0</v>
      </c>
      <c r="BG194" s="49">
        <v>0</v>
      </c>
      <c r="BH194" s="49">
        <v>0</v>
      </c>
      <c r="BI194" s="49">
        <v>0</v>
      </c>
      <c r="BJ194" s="49">
        <v>0</v>
      </c>
      <c r="BK194" s="49">
        <v>0</v>
      </c>
      <c r="BL194" s="49">
        <v>0</v>
      </c>
      <c r="BM194" s="49">
        <v>0</v>
      </c>
      <c r="BN194" s="49">
        <v>0</v>
      </c>
      <c r="BO194" s="49">
        <v>0</v>
      </c>
      <c r="BP194" s="49">
        <v>0</v>
      </c>
      <c r="BQ194" s="49">
        <v>15</v>
      </c>
      <c r="BR194" s="49">
        <v>0</v>
      </c>
      <c r="BS194" s="49">
        <v>20</v>
      </c>
      <c r="BT194" s="9">
        <v>0</v>
      </c>
      <c r="BU194" s="49">
        <v>20</v>
      </c>
      <c r="BV194" s="49">
        <v>0</v>
      </c>
      <c r="BW194" s="49">
        <v>0</v>
      </c>
      <c r="BX194" s="49">
        <v>21770</v>
      </c>
      <c r="BY194" s="49">
        <v>0</v>
      </c>
      <c r="BZ194" s="49">
        <v>15190</v>
      </c>
      <c r="CA194" s="49">
        <v>10320</v>
      </c>
      <c r="CB194" s="49">
        <v>1279</v>
      </c>
      <c r="CC194" s="49">
        <v>0</v>
      </c>
      <c r="CD194" s="49">
        <v>0</v>
      </c>
      <c r="CE194" s="49">
        <v>0</v>
      </c>
      <c r="CF194" s="49">
        <v>0</v>
      </c>
      <c r="CG194" s="49">
        <v>24865</v>
      </c>
      <c r="CH194" s="49">
        <v>0</v>
      </c>
      <c r="CI194" s="49">
        <v>393520</v>
      </c>
      <c r="CJ194" s="9">
        <v>0</v>
      </c>
      <c r="CK194" s="49">
        <v>1279</v>
      </c>
      <c r="CL194" s="9">
        <v>0</v>
      </c>
      <c r="CM194" s="9">
        <v>0</v>
      </c>
      <c r="CN194" s="9">
        <v>0</v>
      </c>
      <c r="CO194" s="9">
        <v>0</v>
      </c>
      <c r="CP194" s="9">
        <v>0</v>
      </c>
      <c r="CQ194" s="9">
        <v>0</v>
      </c>
      <c r="CR194" s="49">
        <v>24865</v>
      </c>
      <c r="CS194" s="9">
        <v>0</v>
      </c>
      <c r="CT194" s="9">
        <v>0</v>
      </c>
      <c r="CU194" s="9">
        <v>0</v>
      </c>
      <c r="CV194" s="9">
        <v>0</v>
      </c>
      <c r="CW194" s="49">
        <v>32550</v>
      </c>
      <c r="CX194" s="49" t="b">
        <v>1</v>
      </c>
      <c r="CY194" s="50">
        <v>32550</v>
      </c>
      <c r="CZ194" s="51">
        <f t="shared" si="12"/>
        <v>779400</v>
      </c>
      <c r="DA194" s="51">
        <f t="shared" si="13"/>
        <v>393520</v>
      </c>
      <c r="DB194" s="51">
        <v>32550</v>
      </c>
      <c r="DC194" s="51">
        <f t="shared" si="14"/>
        <v>1205470</v>
      </c>
      <c r="DD194" s="51">
        <f t="shared" si="15"/>
        <v>1172920</v>
      </c>
      <c r="DE194" s="52">
        <f t="shared" si="16"/>
        <v>67.3554713099455</v>
      </c>
      <c r="DF194" s="51">
        <f t="shared" si="17"/>
        <v>361.00954139735302</v>
      </c>
    </row>
    <row r="195" spans="1:110" x14ac:dyDescent="0.3">
      <c r="A195" s="6">
        <v>2020</v>
      </c>
      <c r="B195" s="7" t="s">
        <v>479</v>
      </c>
      <c r="C195" s="7" t="s">
        <v>490</v>
      </c>
      <c r="D195" s="7" t="s">
        <v>491</v>
      </c>
      <c r="E195" s="8">
        <v>36812</v>
      </c>
      <c r="F195" s="8">
        <v>0</v>
      </c>
      <c r="G195" s="8">
        <v>210</v>
      </c>
      <c r="H195" s="8">
        <v>0</v>
      </c>
      <c r="I195" s="8">
        <v>600</v>
      </c>
      <c r="J195" s="8">
        <v>0</v>
      </c>
      <c r="K195" s="8">
        <v>465</v>
      </c>
      <c r="L195" s="8">
        <v>0</v>
      </c>
      <c r="M195" s="8">
        <v>0</v>
      </c>
      <c r="N195" s="8">
        <v>95280</v>
      </c>
      <c r="O195" s="8">
        <v>926620</v>
      </c>
      <c r="P195" s="8">
        <v>0</v>
      </c>
      <c r="Q195" s="8">
        <v>110</v>
      </c>
      <c r="R195" s="8">
        <v>0</v>
      </c>
      <c r="S195" s="8">
        <v>1222150</v>
      </c>
      <c r="T195" s="8">
        <v>2409</v>
      </c>
      <c r="U195" s="8">
        <v>154</v>
      </c>
      <c r="V195" s="8">
        <v>16650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840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690</v>
      </c>
      <c r="AP195" s="8">
        <v>0</v>
      </c>
      <c r="AQ195" s="8">
        <v>0</v>
      </c>
      <c r="AR195" s="8">
        <v>1800</v>
      </c>
      <c r="AS195" s="8">
        <v>0</v>
      </c>
      <c r="AT195" s="8">
        <v>460</v>
      </c>
      <c r="AU195" s="8">
        <v>0</v>
      </c>
      <c r="AV195" s="8">
        <v>1053</v>
      </c>
      <c r="AW195" s="8">
        <v>1820</v>
      </c>
      <c r="AX195" s="8">
        <v>67560</v>
      </c>
      <c r="AY195" s="8">
        <v>0</v>
      </c>
      <c r="AZ195" s="8">
        <v>2037620</v>
      </c>
      <c r="BA195" s="8">
        <v>0</v>
      </c>
      <c r="BB195" s="8">
        <v>4133220</v>
      </c>
      <c r="BC195" s="8">
        <v>141000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I195" s="8">
        <v>1171</v>
      </c>
      <c r="BJ195" s="8">
        <v>46440</v>
      </c>
      <c r="BK195" s="8">
        <v>19085</v>
      </c>
      <c r="BL195" s="8">
        <v>1200</v>
      </c>
      <c r="BM195" s="8">
        <v>1596</v>
      </c>
      <c r="BN195" s="8">
        <v>0</v>
      </c>
      <c r="BO195" s="8">
        <v>0</v>
      </c>
      <c r="BP195" s="8">
        <v>0</v>
      </c>
      <c r="BQ195" s="8">
        <v>3570</v>
      </c>
      <c r="BR195" s="8">
        <v>9630</v>
      </c>
      <c r="BS195" s="8">
        <v>0</v>
      </c>
      <c r="BT195" s="8">
        <v>9630</v>
      </c>
      <c r="BU195" s="9">
        <v>0</v>
      </c>
      <c r="BV195" s="8">
        <v>52560</v>
      </c>
      <c r="BW195" s="8">
        <v>67990</v>
      </c>
      <c r="BX195" s="8">
        <v>509530</v>
      </c>
      <c r="BY195" s="8">
        <v>27280</v>
      </c>
      <c r="BZ195" s="8">
        <v>276330</v>
      </c>
      <c r="CA195" s="8">
        <v>2337170</v>
      </c>
      <c r="CB195" s="8">
        <v>452090</v>
      </c>
      <c r="CC195" s="8">
        <v>0</v>
      </c>
      <c r="CD195" s="8">
        <v>597280</v>
      </c>
      <c r="CE195" s="8">
        <v>0</v>
      </c>
      <c r="CF195" s="8">
        <v>0</v>
      </c>
      <c r="CG195" s="8">
        <v>195670</v>
      </c>
      <c r="CH195" s="8">
        <v>0</v>
      </c>
      <c r="CI195" s="8">
        <v>6244370</v>
      </c>
      <c r="CJ195" s="8">
        <v>7080</v>
      </c>
      <c r="CK195" s="8">
        <v>28716</v>
      </c>
      <c r="CL195" s="9">
        <v>0</v>
      </c>
      <c r="CM195" s="8">
        <v>452090</v>
      </c>
      <c r="CN195" s="9">
        <v>0</v>
      </c>
      <c r="CO195" s="8">
        <v>412200</v>
      </c>
      <c r="CP195" s="8">
        <v>185080</v>
      </c>
      <c r="CQ195" s="9">
        <v>0</v>
      </c>
      <c r="CR195" s="8">
        <v>195670</v>
      </c>
      <c r="CS195" s="9">
        <v>0</v>
      </c>
      <c r="CT195" s="9">
        <v>0</v>
      </c>
      <c r="CU195" s="9">
        <v>0</v>
      </c>
      <c r="CV195" s="9">
        <v>0</v>
      </c>
      <c r="CW195" s="8">
        <v>0</v>
      </c>
      <c r="CX195" s="8" t="b">
        <v>0</v>
      </c>
      <c r="CY195" s="22">
        <v>0</v>
      </c>
      <c r="CZ195" s="18">
        <f t="shared" ref="CZ195:CZ229" si="18">K195+N195+O195+P195+Q195+R195+S195+T195+U195+V195+Y195+Z195+AA195+AB195+AC195+AE195+AK195+AX195+AZ195+BA195+BB195+BC195+BD195+BE195+BF195+BG195+BH195+BI195+BJ195+BK195+BL195+BM195+BN195+BO195+BP195+BQ195+BT195+BU195+BV195+BW195+BX195+BY195+BZ195+CA195+CC195+CP195+CR195+AF195</f>
        <v>12377540</v>
      </c>
      <c r="DA195" s="18">
        <f t="shared" ref="DA195:DA229" si="19">CI195+CO195+CQ195+CS195+CL195</f>
        <v>6656570</v>
      </c>
      <c r="DB195" s="18">
        <v>0</v>
      </c>
      <c r="DC195" s="18">
        <f t="shared" ref="DC195:DC229" si="20">CZ195+DA195+DB195</f>
        <v>19034110</v>
      </c>
      <c r="DD195" s="18">
        <f t="shared" ref="DD195:DD229" si="21">CZ195+DA195</f>
        <v>19034110</v>
      </c>
      <c r="DE195" s="28">
        <f t="shared" ref="DE195:DE229" si="22">(CZ195+DB195)/DC195*100</f>
        <v>65.028204628427602</v>
      </c>
      <c r="DF195" s="18">
        <f t="shared" ref="DF195:DF230" si="23">DD195/E195</f>
        <v>517.06264261653814</v>
      </c>
    </row>
    <row r="196" spans="1:110" x14ac:dyDescent="0.3">
      <c r="A196" s="6">
        <v>2020</v>
      </c>
      <c r="B196" s="7" t="s">
        <v>479</v>
      </c>
      <c r="C196" s="7" t="s">
        <v>492</v>
      </c>
      <c r="D196" s="7" t="s">
        <v>493</v>
      </c>
      <c r="E196" s="8">
        <v>921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10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38340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B196" s="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0</v>
      </c>
      <c r="AM196" s="8">
        <v>0</v>
      </c>
      <c r="AN196" s="8">
        <v>0</v>
      </c>
      <c r="AO196" s="8">
        <v>0</v>
      </c>
      <c r="AP196" s="8">
        <v>0</v>
      </c>
      <c r="AQ196" s="8">
        <v>0</v>
      </c>
      <c r="AR196" s="8">
        <v>0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44220</v>
      </c>
      <c r="BA196" s="8">
        <v>0</v>
      </c>
      <c r="BB196" s="8">
        <v>89220</v>
      </c>
      <c r="BC196" s="8">
        <v>1460</v>
      </c>
      <c r="BD196" s="8">
        <v>0</v>
      </c>
      <c r="BE196" s="8">
        <v>0</v>
      </c>
      <c r="BF196" s="8">
        <v>0</v>
      </c>
      <c r="BG196" s="8">
        <v>0</v>
      </c>
      <c r="BH196" s="8">
        <v>0</v>
      </c>
      <c r="BI196" s="8">
        <v>0</v>
      </c>
      <c r="BJ196" s="8">
        <v>0</v>
      </c>
      <c r="BK196" s="8">
        <v>820</v>
      </c>
      <c r="BL196" s="8">
        <v>0</v>
      </c>
      <c r="BM196" s="8">
        <v>0</v>
      </c>
      <c r="BN196" s="8">
        <v>0</v>
      </c>
      <c r="BO196" s="8">
        <v>0</v>
      </c>
      <c r="BP196" s="8">
        <v>0</v>
      </c>
      <c r="BQ196" s="8">
        <v>0</v>
      </c>
      <c r="BR196" s="8">
        <v>0</v>
      </c>
      <c r="BS196" s="8">
        <v>0</v>
      </c>
      <c r="BT196" s="9">
        <v>0</v>
      </c>
      <c r="BU196" s="9">
        <v>0</v>
      </c>
      <c r="BV196" s="8">
        <v>0</v>
      </c>
      <c r="BW196" s="8">
        <v>0</v>
      </c>
      <c r="BX196" s="8">
        <v>0</v>
      </c>
      <c r="BY196" s="8">
        <v>40260</v>
      </c>
      <c r="BZ196" s="8">
        <v>0</v>
      </c>
      <c r="CA196" s="8">
        <v>7130</v>
      </c>
      <c r="CB196" s="8">
        <v>380</v>
      </c>
      <c r="CC196" s="8">
        <v>0</v>
      </c>
      <c r="CD196" s="8">
        <v>0</v>
      </c>
      <c r="CE196" s="8">
        <v>0</v>
      </c>
      <c r="CF196" s="8">
        <v>0</v>
      </c>
      <c r="CG196" s="8">
        <v>16940</v>
      </c>
      <c r="CH196" s="8">
        <v>0</v>
      </c>
      <c r="CI196" s="8">
        <v>81600</v>
      </c>
      <c r="CJ196" s="8">
        <v>380</v>
      </c>
      <c r="CK196" s="8">
        <v>588</v>
      </c>
      <c r="CL196" s="9">
        <v>0</v>
      </c>
      <c r="CM196" s="9">
        <v>0</v>
      </c>
      <c r="CN196" s="9">
        <v>0</v>
      </c>
      <c r="CO196" s="9">
        <v>0</v>
      </c>
      <c r="CP196" s="9">
        <v>0</v>
      </c>
      <c r="CQ196" s="8">
        <v>10180</v>
      </c>
      <c r="CR196" s="8">
        <v>6760</v>
      </c>
      <c r="CS196" s="9">
        <v>0</v>
      </c>
      <c r="CT196" s="9">
        <v>0</v>
      </c>
      <c r="CU196" s="9">
        <v>0</v>
      </c>
      <c r="CV196" s="9">
        <v>0</v>
      </c>
      <c r="CW196" s="8">
        <v>0</v>
      </c>
      <c r="CX196" s="8" t="b">
        <v>0</v>
      </c>
      <c r="CY196" s="22">
        <v>0</v>
      </c>
      <c r="CZ196" s="18">
        <f t="shared" si="18"/>
        <v>228220</v>
      </c>
      <c r="DA196" s="18">
        <f t="shared" si="19"/>
        <v>91780</v>
      </c>
      <c r="DB196" s="18">
        <v>0</v>
      </c>
      <c r="DC196" s="18">
        <f t="shared" si="20"/>
        <v>320000</v>
      </c>
      <c r="DD196" s="18">
        <f t="shared" si="21"/>
        <v>320000</v>
      </c>
      <c r="DE196" s="28">
        <f t="shared" si="22"/>
        <v>71.318749999999994</v>
      </c>
      <c r="DF196" s="18">
        <f t="shared" si="23"/>
        <v>347.44842562432137</v>
      </c>
    </row>
    <row r="197" spans="1:110" x14ac:dyDescent="0.3">
      <c r="A197" s="6">
        <v>2020</v>
      </c>
      <c r="B197" s="7" t="s">
        <v>479</v>
      </c>
      <c r="C197" s="7" t="s">
        <v>494</v>
      </c>
      <c r="D197" s="7" t="s">
        <v>495</v>
      </c>
      <c r="E197" s="8">
        <v>3273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91.62</v>
      </c>
      <c r="L197" s="8">
        <v>0</v>
      </c>
      <c r="M197" s="8">
        <v>0</v>
      </c>
      <c r="N197" s="8">
        <v>0</v>
      </c>
      <c r="O197" s="8">
        <v>129530.43</v>
      </c>
      <c r="P197" s="8">
        <v>22415.19</v>
      </c>
      <c r="Q197" s="8">
        <v>0</v>
      </c>
      <c r="R197" s="8">
        <v>0</v>
      </c>
      <c r="S197" s="8">
        <v>111100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v>0</v>
      </c>
      <c r="AV197" s="8">
        <v>0</v>
      </c>
      <c r="AW197" s="8">
        <v>0</v>
      </c>
      <c r="AX197" s="8">
        <v>0</v>
      </c>
      <c r="AY197" s="8">
        <v>0</v>
      </c>
      <c r="AZ197" s="8">
        <v>226960</v>
      </c>
      <c r="BA197" s="8">
        <v>0</v>
      </c>
      <c r="BB197" s="8">
        <v>311260</v>
      </c>
      <c r="BC197" s="8">
        <v>7405</v>
      </c>
      <c r="BD197" s="8">
        <v>0</v>
      </c>
      <c r="BE197" s="8">
        <v>0</v>
      </c>
      <c r="BF197" s="8">
        <v>0</v>
      </c>
      <c r="BG197" s="8">
        <v>0</v>
      </c>
      <c r="BH197" s="8">
        <v>0</v>
      </c>
      <c r="BI197" s="8">
        <v>108.9</v>
      </c>
      <c r="BJ197" s="8">
        <v>3833.65</v>
      </c>
      <c r="BK197" s="8">
        <v>990</v>
      </c>
      <c r="BL197" s="8">
        <v>337.55</v>
      </c>
      <c r="BM197" s="8">
        <v>245.13</v>
      </c>
      <c r="BN197" s="8">
        <v>0</v>
      </c>
      <c r="BO197" s="8">
        <v>0</v>
      </c>
      <c r="BP197" s="8">
        <v>0</v>
      </c>
      <c r="BQ197" s="8">
        <v>113</v>
      </c>
      <c r="BR197" s="8">
        <v>663.04</v>
      </c>
      <c r="BS197" s="8">
        <v>259</v>
      </c>
      <c r="BT197" s="8">
        <v>663.04</v>
      </c>
      <c r="BU197" s="8">
        <v>259</v>
      </c>
      <c r="BV197" s="8">
        <v>4573.0600000000004</v>
      </c>
      <c r="BW197" s="8">
        <v>4086.82</v>
      </c>
      <c r="BX197" s="8">
        <v>0</v>
      </c>
      <c r="BY197" s="8">
        <v>540</v>
      </c>
      <c r="BZ197" s="8">
        <v>7092.65</v>
      </c>
      <c r="CA197" s="8">
        <v>35134.71</v>
      </c>
      <c r="CB197" s="8">
        <v>390</v>
      </c>
      <c r="CC197" s="8">
        <v>0</v>
      </c>
      <c r="CD197" s="8">
        <v>51290</v>
      </c>
      <c r="CE197" s="8">
        <v>0</v>
      </c>
      <c r="CF197" s="8">
        <v>0</v>
      </c>
      <c r="CG197" s="8">
        <v>28374.62</v>
      </c>
      <c r="CH197" s="8">
        <v>0</v>
      </c>
      <c r="CI197" s="8">
        <v>261600</v>
      </c>
      <c r="CJ197" s="8">
        <v>390</v>
      </c>
      <c r="CK197" s="8">
        <v>2744</v>
      </c>
      <c r="CL197" s="9">
        <v>0</v>
      </c>
      <c r="CM197" s="9">
        <v>0</v>
      </c>
      <c r="CN197" s="9">
        <v>0</v>
      </c>
      <c r="CO197" s="8">
        <v>40960</v>
      </c>
      <c r="CP197" s="8">
        <v>10330</v>
      </c>
      <c r="CQ197" s="9">
        <v>0</v>
      </c>
      <c r="CR197" s="8">
        <v>28374.62</v>
      </c>
      <c r="CS197" s="9">
        <v>0</v>
      </c>
      <c r="CT197" s="9">
        <v>0</v>
      </c>
      <c r="CU197" s="9">
        <v>0</v>
      </c>
      <c r="CV197" s="9">
        <v>0</v>
      </c>
      <c r="CW197" s="8">
        <v>28140</v>
      </c>
      <c r="CX197" s="8" t="b">
        <v>1</v>
      </c>
      <c r="CY197" s="22">
        <v>28140</v>
      </c>
      <c r="CZ197" s="18">
        <f t="shared" si="18"/>
        <v>905444.37000000011</v>
      </c>
      <c r="DA197" s="18">
        <f t="shared" si="19"/>
        <v>302560</v>
      </c>
      <c r="DB197" s="18">
        <v>28140</v>
      </c>
      <c r="DC197" s="18">
        <f t="shared" si="20"/>
        <v>1236144.3700000001</v>
      </c>
      <c r="DD197" s="18">
        <f t="shared" si="21"/>
        <v>1208004.3700000001</v>
      </c>
      <c r="DE197" s="28">
        <f t="shared" si="22"/>
        <v>75.523894510800545</v>
      </c>
      <c r="DF197" s="18">
        <f t="shared" si="23"/>
        <v>369.0816895814238</v>
      </c>
    </row>
    <row r="198" spans="1:110" x14ac:dyDescent="0.3">
      <c r="A198" s="6">
        <v>2020</v>
      </c>
      <c r="B198" s="7" t="s">
        <v>479</v>
      </c>
      <c r="C198" s="7" t="s">
        <v>496</v>
      </c>
      <c r="D198" s="7" t="s">
        <v>497</v>
      </c>
      <c r="E198" s="8">
        <v>1174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44</v>
      </c>
      <c r="L198" s="8">
        <v>0</v>
      </c>
      <c r="M198" s="8">
        <v>0</v>
      </c>
      <c r="N198" s="8">
        <v>0</v>
      </c>
      <c r="O198" s="8">
        <v>3060</v>
      </c>
      <c r="P198" s="8">
        <v>13945.67</v>
      </c>
      <c r="Q198" s="8">
        <v>0</v>
      </c>
      <c r="R198" s="8">
        <v>0</v>
      </c>
      <c r="S198" s="8">
        <v>48400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0</v>
      </c>
      <c r="AN198" s="8">
        <v>0</v>
      </c>
      <c r="AO198" s="8">
        <v>0</v>
      </c>
      <c r="AP198" s="8">
        <v>0</v>
      </c>
      <c r="AQ198" s="8">
        <v>0</v>
      </c>
      <c r="AR198" s="8">
        <v>2093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46100</v>
      </c>
      <c r="BA198" s="8">
        <v>0</v>
      </c>
      <c r="BB198" s="8">
        <v>92595</v>
      </c>
      <c r="BC198" s="8">
        <v>1260</v>
      </c>
      <c r="BD198" s="8">
        <v>0</v>
      </c>
      <c r="BE198" s="8">
        <v>0</v>
      </c>
      <c r="BF198" s="8">
        <v>0</v>
      </c>
      <c r="BG198" s="8">
        <v>0</v>
      </c>
      <c r="BH198" s="8">
        <v>0</v>
      </c>
      <c r="BI198" s="8">
        <v>94</v>
      </c>
      <c r="BJ198" s="8">
        <v>2906.34</v>
      </c>
      <c r="BK198" s="8">
        <v>500</v>
      </c>
      <c r="BL198" s="8">
        <v>0</v>
      </c>
      <c r="BM198" s="8">
        <v>0</v>
      </c>
      <c r="BN198" s="8">
        <v>0</v>
      </c>
      <c r="BO198" s="8">
        <v>0</v>
      </c>
      <c r="BP198" s="8">
        <v>0</v>
      </c>
      <c r="BQ198" s="8">
        <v>100</v>
      </c>
      <c r="BR198" s="8">
        <v>226</v>
      </c>
      <c r="BS198" s="8">
        <v>0</v>
      </c>
      <c r="BT198" s="8">
        <v>226</v>
      </c>
      <c r="BU198" s="9">
        <v>0</v>
      </c>
      <c r="BV198" s="8">
        <v>4335</v>
      </c>
      <c r="BW198" s="8">
        <v>4396</v>
      </c>
      <c r="BX198" s="8">
        <v>0</v>
      </c>
      <c r="BY198" s="8">
        <v>37800</v>
      </c>
      <c r="BZ198" s="8">
        <v>0</v>
      </c>
      <c r="CA198" s="8">
        <v>0</v>
      </c>
      <c r="CB198" s="8">
        <v>65420</v>
      </c>
      <c r="CC198" s="8">
        <v>0</v>
      </c>
      <c r="CD198" s="8">
        <v>0</v>
      </c>
      <c r="CE198" s="8">
        <v>0</v>
      </c>
      <c r="CF198" s="8">
        <v>0</v>
      </c>
      <c r="CG198" s="8">
        <v>15062</v>
      </c>
      <c r="CH198" s="8">
        <v>0</v>
      </c>
      <c r="CI198" s="8">
        <v>65420</v>
      </c>
      <c r="CJ198" s="9">
        <v>0</v>
      </c>
      <c r="CK198" s="9">
        <v>360</v>
      </c>
      <c r="CL198" s="9">
        <v>0</v>
      </c>
      <c r="CM198" s="9">
        <v>0</v>
      </c>
      <c r="CN198" s="9">
        <v>0</v>
      </c>
      <c r="CO198" s="9">
        <v>0</v>
      </c>
      <c r="CP198" s="9">
        <v>0</v>
      </c>
      <c r="CQ198" s="9">
        <v>0</v>
      </c>
      <c r="CR198" s="8">
        <v>15062</v>
      </c>
      <c r="CS198" s="9">
        <v>0</v>
      </c>
      <c r="CT198" s="9">
        <v>0</v>
      </c>
      <c r="CU198" s="9">
        <v>0</v>
      </c>
      <c r="CV198" s="9">
        <v>0</v>
      </c>
      <c r="CW198" s="8">
        <v>0</v>
      </c>
      <c r="CX198" s="8" t="b">
        <v>0</v>
      </c>
      <c r="CY198" s="22">
        <v>0</v>
      </c>
      <c r="CZ198" s="18">
        <f t="shared" si="18"/>
        <v>270824.01</v>
      </c>
      <c r="DA198" s="18">
        <f t="shared" si="19"/>
        <v>65420</v>
      </c>
      <c r="DB198" s="18">
        <v>0</v>
      </c>
      <c r="DC198" s="18">
        <f t="shared" si="20"/>
        <v>336244.01</v>
      </c>
      <c r="DD198" s="18">
        <f t="shared" si="21"/>
        <v>336244.01</v>
      </c>
      <c r="DE198" s="28">
        <f t="shared" si="22"/>
        <v>80.543891324636533</v>
      </c>
      <c r="DF198" s="18">
        <f t="shared" si="23"/>
        <v>286.40886712095403</v>
      </c>
    </row>
    <row r="199" spans="1:110" x14ac:dyDescent="0.3">
      <c r="A199" s="6">
        <v>2020</v>
      </c>
      <c r="B199" s="7" t="s">
        <v>479</v>
      </c>
      <c r="C199" s="7" t="s">
        <v>498</v>
      </c>
      <c r="D199" s="7" t="s">
        <v>499</v>
      </c>
      <c r="E199" s="8">
        <v>1424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14200</v>
      </c>
      <c r="Q199" s="8">
        <v>0</v>
      </c>
      <c r="R199" s="8">
        <v>83420</v>
      </c>
      <c r="S199" s="8">
        <v>61360</v>
      </c>
      <c r="T199" s="8">
        <v>0</v>
      </c>
      <c r="U199" s="8">
        <v>0</v>
      </c>
      <c r="V199" s="8">
        <v>13560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4260</v>
      </c>
      <c r="AY199" s="8">
        <v>0</v>
      </c>
      <c r="AZ199" s="8">
        <v>117800</v>
      </c>
      <c r="BA199" s="8">
        <v>0</v>
      </c>
      <c r="BB199" s="8">
        <v>185600</v>
      </c>
      <c r="BC199" s="8">
        <v>5525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2700</v>
      </c>
      <c r="BK199" s="8">
        <v>740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9">
        <v>0</v>
      </c>
      <c r="BU199" s="9">
        <v>0</v>
      </c>
      <c r="BV199" s="8">
        <v>1560</v>
      </c>
      <c r="BW199" s="8">
        <v>940</v>
      </c>
      <c r="BX199" s="8">
        <v>0</v>
      </c>
      <c r="BY199" s="8">
        <v>0</v>
      </c>
      <c r="BZ199" s="8">
        <v>0</v>
      </c>
      <c r="CA199" s="8">
        <v>8860</v>
      </c>
      <c r="CB199" s="8">
        <v>860</v>
      </c>
      <c r="CC199" s="8">
        <v>0</v>
      </c>
      <c r="CD199" s="8">
        <v>0</v>
      </c>
      <c r="CE199" s="8">
        <v>0</v>
      </c>
      <c r="CF199" s="8">
        <v>0</v>
      </c>
      <c r="CG199" s="8">
        <v>18720</v>
      </c>
      <c r="CH199" s="8">
        <v>0</v>
      </c>
      <c r="CI199" s="8">
        <v>189590</v>
      </c>
      <c r="CJ199" s="9">
        <v>0</v>
      </c>
      <c r="CK199" s="8">
        <v>860</v>
      </c>
      <c r="CL199" s="9">
        <v>0</v>
      </c>
      <c r="CM199" s="9">
        <v>0</v>
      </c>
      <c r="CN199" s="9">
        <v>0</v>
      </c>
      <c r="CO199" s="9">
        <v>0</v>
      </c>
      <c r="CP199" s="9">
        <v>0</v>
      </c>
      <c r="CQ199" s="9">
        <v>0</v>
      </c>
      <c r="CR199" s="8">
        <v>18720</v>
      </c>
      <c r="CS199" s="9">
        <v>0</v>
      </c>
      <c r="CT199" s="9">
        <v>0</v>
      </c>
      <c r="CU199" s="9">
        <v>0</v>
      </c>
      <c r="CV199" s="9">
        <v>0</v>
      </c>
      <c r="CW199" s="8">
        <v>0</v>
      </c>
      <c r="CX199" s="8" t="b">
        <v>0</v>
      </c>
      <c r="CY199" s="22">
        <v>0</v>
      </c>
      <c r="CZ199" s="18">
        <f t="shared" si="18"/>
        <v>519245</v>
      </c>
      <c r="DA199" s="18">
        <f t="shared" si="19"/>
        <v>189590</v>
      </c>
      <c r="DB199" s="18">
        <v>0</v>
      </c>
      <c r="DC199" s="18">
        <f t="shared" si="20"/>
        <v>708835</v>
      </c>
      <c r="DD199" s="18">
        <f t="shared" si="21"/>
        <v>708835</v>
      </c>
      <c r="DE199" s="28">
        <f t="shared" si="22"/>
        <v>73.253295901020692</v>
      </c>
      <c r="DF199" s="18">
        <f t="shared" si="23"/>
        <v>497.77738764044943</v>
      </c>
    </row>
    <row r="200" spans="1:110" x14ac:dyDescent="0.3">
      <c r="A200" s="6">
        <v>2020</v>
      </c>
      <c r="B200" s="7" t="s">
        <v>479</v>
      </c>
      <c r="C200" s="7" t="s">
        <v>500</v>
      </c>
      <c r="D200" s="7" t="s">
        <v>501</v>
      </c>
      <c r="E200" s="8">
        <v>908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14290</v>
      </c>
      <c r="P200" s="8">
        <v>0</v>
      </c>
      <c r="Q200" s="8">
        <v>0</v>
      </c>
      <c r="R200" s="8">
        <v>0</v>
      </c>
      <c r="S200" s="8">
        <v>14220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35890</v>
      </c>
      <c r="BA200" s="8">
        <v>0</v>
      </c>
      <c r="BB200" s="8">
        <v>77280</v>
      </c>
      <c r="BC200" s="8">
        <v>0</v>
      </c>
      <c r="BD200" s="8">
        <v>46530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37</v>
      </c>
      <c r="BR200" s="8">
        <v>0</v>
      </c>
      <c r="BS200" s="8">
        <v>17</v>
      </c>
      <c r="BT200" s="9">
        <v>0</v>
      </c>
      <c r="BU200" s="8">
        <v>17</v>
      </c>
      <c r="BV200" s="8">
        <v>0</v>
      </c>
      <c r="BW200" s="8">
        <v>0</v>
      </c>
      <c r="BX200" s="8">
        <v>8740</v>
      </c>
      <c r="BY200" s="8">
        <v>0</v>
      </c>
      <c r="BZ200" s="8">
        <v>6380</v>
      </c>
      <c r="CA200" s="8">
        <v>21410</v>
      </c>
      <c r="CB200" s="8">
        <v>77040</v>
      </c>
      <c r="CC200" s="8">
        <v>0</v>
      </c>
      <c r="CD200" s="8">
        <v>0</v>
      </c>
      <c r="CE200" s="8">
        <v>0</v>
      </c>
      <c r="CF200" s="8">
        <v>0</v>
      </c>
      <c r="CG200" s="8">
        <v>12990</v>
      </c>
      <c r="CH200" s="8">
        <v>0</v>
      </c>
      <c r="CI200" s="8">
        <v>77040</v>
      </c>
      <c r="CJ200" s="9">
        <v>0</v>
      </c>
      <c r="CK200" s="8">
        <v>625</v>
      </c>
      <c r="CL200" s="9">
        <v>0</v>
      </c>
      <c r="CM200" s="9">
        <v>0</v>
      </c>
      <c r="CN200" s="9">
        <v>0</v>
      </c>
      <c r="CO200" s="9">
        <v>0</v>
      </c>
      <c r="CP200" s="9">
        <v>0</v>
      </c>
      <c r="CQ200" s="8">
        <v>12990</v>
      </c>
      <c r="CR200" s="9">
        <v>0</v>
      </c>
      <c r="CS200" s="9">
        <v>0</v>
      </c>
      <c r="CT200" s="9">
        <v>0</v>
      </c>
      <c r="CU200" s="9">
        <v>0</v>
      </c>
      <c r="CV200" s="9">
        <v>0</v>
      </c>
      <c r="CW200" s="8">
        <v>0</v>
      </c>
      <c r="CX200" s="8" t="b">
        <v>0</v>
      </c>
      <c r="CY200" s="22">
        <v>0</v>
      </c>
      <c r="CZ200" s="18">
        <f t="shared" si="18"/>
        <v>224794</v>
      </c>
      <c r="DA200" s="18">
        <f t="shared" si="19"/>
        <v>90030</v>
      </c>
      <c r="DB200" s="18">
        <v>0</v>
      </c>
      <c r="DC200" s="18">
        <f t="shared" si="20"/>
        <v>314824</v>
      </c>
      <c r="DD200" s="18">
        <f t="shared" si="21"/>
        <v>314824</v>
      </c>
      <c r="DE200" s="28">
        <f t="shared" si="22"/>
        <v>71.403069651614871</v>
      </c>
      <c r="DF200" s="18">
        <f t="shared" si="23"/>
        <v>346.72246696035245</v>
      </c>
    </row>
    <row r="201" spans="1:110" x14ac:dyDescent="0.3">
      <c r="A201" s="6">
        <v>2020</v>
      </c>
      <c r="B201" s="7" t="s">
        <v>479</v>
      </c>
      <c r="C201" s="7" t="s">
        <v>502</v>
      </c>
      <c r="D201" s="7" t="s">
        <v>503</v>
      </c>
      <c r="E201" s="8">
        <v>632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17</v>
      </c>
      <c r="L201" s="8">
        <v>0</v>
      </c>
      <c r="M201" s="8">
        <v>0</v>
      </c>
      <c r="N201" s="8">
        <v>0</v>
      </c>
      <c r="O201" s="8">
        <v>349</v>
      </c>
      <c r="P201" s="8">
        <v>4250</v>
      </c>
      <c r="Q201" s="8">
        <v>0</v>
      </c>
      <c r="R201" s="8">
        <v>19390</v>
      </c>
      <c r="S201" s="8">
        <v>18310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24138</v>
      </c>
      <c r="BA201" s="8">
        <v>0</v>
      </c>
      <c r="BB201" s="8">
        <v>62550</v>
      </c>
      <c r="BC201" s="8">
        <v>1400</v>
      </c>
      <c r="BD201" s="8">
        <v>0</v>
      </c>
      <c r="BE201" s="8">
        <v>0</v>
      </c>
      <c r="BF201" s="8">
        <v>0</v>
      </c>
      <c r="BG201" s="8">
        <v>0</v>
      </c>
      <c r="BH201" s="8">
        <v>0</v>
      </c>
      <c r="BI201" s="8">
        <v>21</v>
      </c>
      <c r="BJ201" s="8">
        <v>727</v>
      </c>
      <c r="BK201" s="8">
        <v>340</v>
      </c>
      <c r="BL201" s="8">
        <v>64</v>
      </c>
      <c r="BM201" s="8">
        <v>46</v>
      </c>
      <c r="BN201" s="8">
        <v>0</v>
      </c>
      <c r="BO201" s="8">
        <v>0</v>
      </c>
      <c r="BP201" s="8">
        <v>0</v>
      </c>
      <c r="BQ201" s="8">
        <v>8</v>
      </c>
      <c r="BR201" s="8">
        <v>125</v>
      </c>
      <c r="BS201" s="8">
        <v>13</v>
      </c>
      <c r="BT201" s="8">
        <v>125</v>
      </c>
      <c r="BU201" s="8">
        <v>13</v>
      </c>
      <c r="BV201" s="8">
        <v>907</v>
      </c>
      <c r="BW201" s="8">
        <v>775</v>
      </c>
      <c r="BX201" s="8">
        <v>0</v>
      </c>
      <c r="BY201" s="8">
        <v>0</v>
      </c>
      <c r="BZ201" s="8">
        <v>1345</v>
      </c>
      <c r="CA201" s="8">
        <v>2829</v>
      </c>
      <c r="CB201" s="8">
        <v>400</v>
      </c>
      <c r="CC201" s="8">
        <v>0</v>
      </c>
      <c r="CD201" s="8">
        <v>0</v>
      </c>
      <c r="CE201" s="8">
        <v>0</v>
      </c>
      <c r="CF201" s="8">
        <v>0</v>
      </c>
      <c r="CG201" s="8">
        <v>6519</v>
      </c>
      <c r="CH201" s="8">
        <v>0</v>
      </c>
      <c r="CI201" s="8">
        <v>69180</v>
      </c>
      <c r="CJ201" s="9">
        <v>0</v>
      </c>
      <c r="CK201" s="8">
        <v>400</v>
      </c>
      <c r="CL201" s="9">
        <v>0</v>
      </c>
      <c r="CM201" s="9">
        <v>0</v>
      </c>
      <c r="CN201" s="9">
        <v>0</v>
      </c>
      <c r="CO201" s="9">
        <v>0</v>
      </c>
      <c r="CP201" s="9">
        <v>0</v>
      </c>
      <c r="CQ201" s="9">
        <v>0</v>
      </c>
      <c r="CR201" s="8">
        <v>6519</v>
      </c>
      <c r="CS201" s="9">
        <v>0</v>
      </c>
      <c r="CT201" s="9">
        <v>0</v>
      </c>
      <c r="CU201" s="9">
        <v>0</v>
      </c>
      <c r="CV201" s="9">
        <v>0</v>
      </c>
      <c r="CW201" s="8">
        <v>11450</v>
      </c>
      <c r="CX201" s="8" t="b">
        <v>0</v>
      </c>
      <c r="CY201" s="22">
        <v>0</v>
      </c>
      <c r="CZ201" s="18">
        <f t="shared" si="18"/>
        <v>144123</v>
      </c>
      <c r="DA201" s="18">
        <f t="shared" si="19"/>
        <v>69180</v>
      </c>
      <c r="DB201" s="18">
        <v>0</v>
      </c>
      <c r="DC201" s="18">
        <f t="shared" si="20"/>
        <v>213303</v>
      </c>
      <c r="DD201" s="18">
        <f t="shared" si="21"/>
        <v>213303</v>
      </c>
      <c r="DE201" s="28">
        <f t="shared" si="22"/>
        <v>67.567263470274668</v>
      </c>
      <c r="DF201" s="18">
        <f t="shared" si="23"/>
        <v>337.50474683544303</v>
      </c>
    </row>
    <row r="202" spans="1:110" x14ac:dyDescent="0.3">
      <c r="A202" s="6">
        <v>2020</v>
      </c>
      <c r="B202" s="7" t="s">
        <v>479</v>
      </c>
      <c r="C202" s="7" t="s">
        <v>504</v>
      </c>
      <c r="D202" s="7" t="s">
        <v>505</v>
      </c>
      <c r="E202" s="8">
        <v>1638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6600</v>
      </c>
      <c r="O202" s="8">
        <v>45360</v>
      </c>
      <c r="P202" s="8">
        <v>0</v>
      </c>
      <c r="Q202" s="8">
        <v>0</v>
      </c>
      <c r="R202" s="8">
        <v>0</v>
      </c>
      <c r="S202" s="8">
        <v>75690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L202" s="8">
        <v>0</v>
      </c>
      <c r="AM202" s="8">
        <v>0</v>
      </c>
      <c r="AN202" s="8">
        <v>0</v>
      </c>
      <c r="AO202" s="8">
        <v>0</v>
      </c>
      <c r="AP202" s="8">
        <v>0</v>
      </c>
      <c r="AQ202" s="8">
        <v>0</v>
      </c>
      <c r="AR202" s="8">
        <v>0</v>
      </c>
      <c r="AS202" s="8">
        <v>0</v>
      </c>
      <c r="AT202" s="8">
        <v>0</v>
      </c>
      <c r="AU202" s="8">
        <v>0</v>
      </c>
      <c r="AV202" s="8">
        <v>0</v>
      </c>
      <c r="AW202" s="8">
        <v>0</v>
      </c>
      <c r="AX202" s="8">
        <v>0</v>
      </c>
      <c r="AY202" s="8">
        <v>0</v>
      </c>
      <c r="AZ202" s="8">
        <v>69840</v>
      </c>
      <c r="BA202" s="8">
        <v>0</v>
      </c>
      <c r="BB202" s="8">
        <v>145950</v>
      </c>
      <c r="BC202" s="8">
        <v>4080</v>
      </c>
      <c r="BD202" s="8">
        <v>93060</v>
      </c>
      <c r="BE202" s="8">
        <v>0</v>
      </c>
      <c r="BF202" s="8">
        <v>0</v>
      </c>
      <c r="BG202" s="8">
        <v>0</v>
      </c>
      <c r="BH202" s="8">
        <v>0</v>
      </c>
      <c r="BI202" s="8">
        <v>0</v>
      </c>
      <c r="BJ202" s="8">
        <v>0</v>
      </c>
      <c r="BK202" s="8">
        <v>0</v>
      </c>
      <c r="BL202" s="8">
        <v>0</v>
      </c>
      <c r="BM202" s="8">
        <v>0</v>
      </c>
      <c r="BN202" s="8">
        <v>0</v>
      </c>
      <c r="BO202" s="8">
        <v>0</v>
      </c>
      <c r="BP202" s="8">
        <v>0</v>
      </c>
      <c r="BQ202" s="8">
        <v>30</v>
      </c>
      <c r="BR202" s="8">
        <v>0</v>
      </c>
      <c r="BS202" s="8">
        <v>18</v>
      </c>
      <c r="BT202" s="9">
        <v>0</v>
      </c>
      <c r="BU202" s="8">
        <v>18</v>
      </c>
      <c r="BV202" s="8">
        <v>0</v>
      </c>
      <c r="BW202" s="8">
        <v>0</v>
      </c>
      <c r="BX202" s="8">
        <v>0</v>
      </c>
      <c r="BY202" s="8">
        <v>0</v>
      </c>
      <c r="BZ202" s="8">
        <v>2160</v>
      </c>
      <c r="CA202" s="8">
        <v>43550</v>
      </c>
      <c r="CB202" s="8">
        <v>1658</v>
      </c>
      <c r="CC202" s="8">
        <v>0</v>
      </c>
      <c r="CD202" s="8">
        <v>0</v>
      </c>
      <c r="CE202" s="8">
        <v>0</v>
      </c>
      <c r="CF202" s="8">
        <v>0</v>
      </c>
      <c r="CG202" s="8">
        <v>19130</v>
      </c>
      <c r="CH202" s="8">
        <v>0</v>
      </c>
      <c r="CI202" s="8">
        <v>143650</v>
      </c>
      <c r="CJ202" s="9">
        <v>0</v>
      </c>
      <c r="CK202" s="8">
        <v>1658</v>
      </c>
      <c r="CL202" s="9">
        <v>0</v>
      </c>
      <c r="CM202" s="9">
        <v>0</v>
      </c>
      <c r="CN202" s="9">
        <v>0</v>
      </c>
      <c r="CO202" s="9">
        <v>0</v>
      </c>
      <c r="CP202" s="9">
        <v>0</v>
      </c>
      <c r="CQ202" s="8">
        <v>19130</v>
      </c>
      <c r="CR202" s="9">
        <v>0</v>
      </c>
      <c r="CS202" s="9">
        <v>0</v>
      </c>
      <c r="CT202" s="9">
        <v>0</v>
      </c>
      <c r="CU202" s="9">
        <v>0</v>
      </c>
      <c r="CV202" s="9">
        <v>0</v>
      </c>
      <c r="CW202" s="8">
        <v>0</v>
      </c>
      <c r="CX202" s="8" t="b">
        <v>0</v>
      </c>
      <c r="CY202" s="22">
        <v>0</v>
      </c>
      <c r="CZ202" s="18">
        <f t="shared" si="18"/>
        <v>486338</v>
      </c>
      <c r="DA202" s="18">
        <f t="shared" si="19"/>
        <v>162780</v>
      </c>
      <c r="DB202" s="18">
        <v>0</v>
      </c>
      <c r="DC202" s="18">
        <f t="shared" si="20"/>
        <v>649118</v>
      </c>
      <c r="DD202" s="18">
        <f t="shared" si="21"/>
        <v>649118</v>
      </c>
      <c r="DE202" s="28">
        <f t="shared" si="22"/>
        <v>74.922895374954933</v>
      </c>
      <c r="DF202" s="18">
        <f t="shared" si="23"/>
        <v>396.28693528693526</v>
      </c>
    </row>
    <row r="203" spans="1:110" x14ac:dyDescent="0.3">
      <c r="A203" s="6">
        <v>2020</v>
      </c>
      <c r="B203" s="7" t="s">
        <v>479</v>
      </c>
      <c r="C203" s="7" t="s">
        <v>506</v>
      </c>
      <c r="D203" s="7" t="s">
        <v>507</v>
      </c>
      <c r="E203" s="8">
        <v>395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30200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v>0</v>
      </c>
      <c r="AV203" s="8">
        <v>0</v>
      </c>
      <c r="AW203" s="8">
        <v>0</v>
      </c>
      <c r="AX203" s="8">
        <v>0</v>
      </c>
      <c r="AY203" s="8">
        <v>0</v>
      </c>
      <c r="AZ203" s="8">
        <v>27600</v>
      </c>
      <c r="BA203" s="8">
        <v>0</v>
      </c>
      <c r="BB203" s="8">
        <v>0</v>
      </c>
      <c r="BC203" s="8">
        <v>800</v>
      </c>
      <c r="BD203" s="8">
        <v>0</v>
      </c>
      <c r="BE203" s="8">
        <v>0</v>
      </c>
      <c r="BF203" s="8">
        <v>0</v>
      </c>
      <c r="BG203" s="8">
        <v>0</v>
      </c>
      <c r="BH203" s="8">
        <v>0</v>
      </c>
      <c r="BI203" s="8">
        <v>0</v>
      </c>
      <c r="BJ203" s="8">
        <v>0</v>
      </c>
      <c r="BK203" s="8">
        <v>540</v>
      </c>
      <c r="BL203" s="8">
        <v>0</v>
      </c>
      <c r="BM203" s="8">
        <v>0</v>
      </c>
      <c r="BN203" s="8">
        <v>0</v>
      </c>
      <c r="BO203" s="8">
        <v>0</v>
      </c>
      <c r="BP203" s="8">
        <v>0</v>
      </c>
      <c r="BQ203" s="8">
        <v>0</v>
      </c>
      <c r="BR203" s="8">
        <v>0</v>
      </c>
      <c r="BS203" s="8">
        <v>0</v>
      </c>
      <c r="BT203" s="9">
        <v>0</v>
      </c>
      <c r="BU203" s="9">
        <v>0</v>
      </c>
      <c r="BV203" s="8">
        <v>0</v>
      </c>
      <c r="BW203" s="8">
        <v>0</v>
      </c>
      <c r="BX203" s="8">
        <v>0</v>
      </c>
      <c r="BY203" s="8">
        <v>22500</v>
      </c>
      <c r="BZ203" s="8">
        <v>0</v>
      </c>
      <c r="CA203" s="8">
        <v>0</v>
      </c>
      <c r="CB203" s="8">
        <v>114850</v>
      </c>
      <c r="CC203" s="8">
        <v>0</v>
      </c>
      <c r="CD203" s="8">
        <v>0</v>
      </c>
      <c r="CE203" s="8">
        <v>0</v>
      </c>
      <c r="CF203" s="8">
        <v>0</v>
      </c>
      <c r="CG203" s="8">
        <v>14520</v>
      </c>
      <c r="CH203" s="8">
        <v>0</v>
      </c>
      <c r="CI203" s="8">
        <v>114850</v>
      </c>
      <c r="CJ203" s="9">
        <v>0</v>
      </c>
      <c r="CK203" s="9">
        <v>0</v>
      </c>
      <c r="CL203" s="9">
        <v>0</v>
      </c>
      <c r="CM203" s="9">
        <v>0</v>
      </c>
      <c r="CN203" s="9">
        <v>0</v>
      </c>
      <c r="CO203" s="9">
        <v>0</v>
      </c>
      <c r="CP203" s="9">
        <v>0</v>
      </c>
      <c r="CQ203" s="9">
        <v>0</v>
      </c>
      <c r="CR203" s="8">
        <v>14520</v>
      </c>
      <c r="CS203" s="9">
        <v>0</v>
      </c>
      <c r="CT203" s="9">
        <v>0</v>
      </c>
      <c r="CU203" s="9">
        <v>0</v>
      </c>
      <c r="CV203" s="9">
        <v>0</v>
      </c>
      <c r="CW203" s="8">
        <v>0</v>
      </c>
      <c r="CX203" s="8" t="b">
        <v>0</v>
      </c>
      <c r="CY203" s="22">
        <v>0</v>
      </c>
      <c r="CZ203" s="18">
        <f t="shared" si="18"/>
        <v>96160</v>
      </c>
      <c r="DA203" s="18">
        <f t="shared" si="19"/>
        <v>114850</v>
      </c>
      <c r="DB203" s="18">
        <v>0</v>
      </c>
      <c r="DC203" s="18">
        <f t="shared" si="20"/>
        <v>211010</v>
      </c>
      <c r="DD203" s="18">
        <f t="shared" si="21"/>
        <v>211010</v>
      </c>
      <c r="DE203" s="28">
        <f t="shared" si="22"/>
        <v>45.571299938391547</v>
      </c>
      <c r="DF203" s="18">
        <f t="shared" si="23"/>
        <v>534.20253164556959</v>
      </c>
    </row>
    <row r="204" spans="1:110" x14ac:dyDescent="0.3">
      <c r="A204" s="6">
        <v>2020</v>
      </c>
      <c r="B204" s="7" t="s">
        <v>479</v>
      </c>
      <c r="C204" s="7" t="s">
        <v>508</v>
      </c>
      <c r="D204" s="7" t="s">
        <v>509</v>
      </c>
      <c r="E204" s="8">
        <v>1114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39</v>
      </c>
      <c r="L204" s="8">
        <v>0</v>
      </c>
      <c r="M204" s="8">
        <v>0</v>
      </c>
      <c r="N204" s="8">
        <v>4700</v>
      </c>
      <c r="O204" s="8">
        <v>0</v>
      </c>
      <c r="P204" s="8">
        <v>33900</v>
      </c>
      <c r="Q204" s="8">
        <v>0</v>
      </c>
      <c r="R204" s="8">
        <v>0</v>
      </c>
      <c r="S204" s="8">
        <v>77400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0</v>
      </c>
      <c r="AM204" s="8">
        <v>0</v>
      </c>
      <c r="AN204" s="8">
        <v>0</v>
      </c>
      <c r="AO204" s="8">
        <v>0</v>
      </c>
      <c r="AP204" s="8">
        <v>0</v>
      </c>
      <c r="AQ204" s="8">
        <v>0</v>
      </c>
      <c r="AR204" s="8">
        <v>0</v>
      </c>
      <c r="AS204" s="8">
        <v>0</v>
      </c>
      <c r="AT204" s="8">
        <v>0</v>
      </c>
      <c r="AU204" s="8">
        <v>0</v>
      </c>
      <c r="AV204" s="8">
        <v>0</v>
      </c>
      <c r="AW204" s="8">
        <v>0</v>
      </c>
      <c r="AX204" s="8">
        <v>0</v>
      </c>
      <c r="AY204" s="8">
        <v>0</v>
      </c>
      <c r="AZ204" s="8">
        <v>41800</v>
      </c>
      <c r="BA204" s="8">
        <v>0</v>
      </c>
      <c r="BB204" s="8">
        <v>34630</v>
      </c>
      <c r="BC204" s="8">
        <v>2000</v>
      </c>
      <c r="BD204" s="8">
        <v>0</v>
      </c>
      <c r="BE204" s="8">
        <v>0</v>
      </c>
      <c r="BF204" s="8">
        <v>0</v>
      </c>
      <c r="BG204" s="8">
        <v>0</v>
      </c>
      <c r="BH204" s="8">
        <v>0</v>
      </c>
      <c r="BI204" s="8">
        <v>0</v>
      </c>
      <c r="BJ204" s="8">
        <v>2800</v>
      </c>
      <c r="BK204" s="8">
        <v>820</v>
      </c>
      <c r="BL204" s="8">
        <v>0</v>
      </c>
      <c r="BM204" s="8">
        <v>0</v>
      </c>
      <c r="BN204" s="8">
        <v>0</v>
      </c>
      <c r="BO204" s="8">
        <v>0</v>
      </c>
      <c r="BP204" s="8">
        <v>0</v>
      </c>
      <c r="BQ204" s="8">
        <v>0</v>
      </c>
      <c r="BR204" s="8">
        <v>0</v>
      </c>
      <c r="BS204" s="8">
        <v>0</v>
      </c>
      <c r="BT204" s="9">
        <v>0</v>
      </c>
      <c r="BU204" s="9">
        <v>0</v>
      </c>
      <c r="BV204" s="8">
        <v>5810</v>
      </c>
      <c r="BW204" s="8">
        <v>970</v>
      </c>
      <c r="BX204" s="8">
        <v>0</v>
      </c>
      <c r="BY204" s="8">
        <v>43250</v>
      </c>
      <c r="BZ204" s="8">
        <v>6250</v>
      </c>
      <c r="CA204" s="8">
        <v>0</v>
      </c>
      <c r="CB204" s="8">
        <v>240320</v>
      </c>
      <c r="CC204" s="8">
        <v>0</v>
      </c>
      <c r="CD204" s="8">
        <v>0</v>
      </c>
      <c r="CE204" s="8">
        <v>0</v>
      </c>
      <c r="CF204" s="8">
        <v>0</v>
      </c>
      <c r="CG204" s="8">
        <v>26620</v>
      </c>
      <c r="CH204" s="8">
        <v>0</v>
      </c>
      <c r="CI204" s="8">
        <v>240320</v>
      </c>
      <c r="CJ204" s="9">
        <v>0</v>
      </c>
      <c r="CK204" s="9">
        <v>0</v>
      </c>
      <c r="CL204" s="9">
        <v>0</v>
      </c>
      <c r="CM204" s="9">
        <v>0</v>
      </c>
      <c r="CN204" s="9">
        <v>0</v>
      </c>
      <c r="CO204" s="9">
        <v>0</v>
      </c>
      <c r="CP204" s="9">
        <v>0</v>
      </c>
      <c r="CQ204" s="9">
        <v>0</v>
      </c>
      <c r="CR204" s="8">
        <v>53240</v>
      </c>
      <c r="CS204" s="9">
        <v>0</v>
      </c>
      <c r="CT204" s="9">
        <v>0</v>
      </c>
      <c r="CU204" s="9">
        <v>0</v>
      </c>
      <c r="CV204" s="9">
        <v>0</v>
      </c>
      <c r="CW204" s="8">
        <v>0</v>
      </c>
      <c r="CX204" s="8" t="b">
        <v>0</v>
      </c>
      <c r="CY204" s="22">
        <v>0</v>
      </c>
      <c r="CZ204" s="18">
        <f t="shared" si="18"/>
        <v>307609</v>
      </c>
      <c r="DA204" s="18">
        <f t="shared" si="19"/>
        <v>240320</v>
      </c>
      <c r="DB204" s="18">
        <v>0</v>
      </c>
      <c r="DC204" s="18">
        <f t="shared" si="20"/>
        <v>547929</v>
      </c>
      <c r="DD204" s="18">
        <f t="shared" si="21"/>
        <v>547929</v>
      </c>
      <c r="DE204" s="28">
        <f t="shared" si="22"/>
        <v>56.140302849456766</v>
      </c>
      <c r="DF204" s="18">
        <f t="shared" si="23"/>
        <v>491.85727109515261</v>
      </c>
    </row>
    <row r="205" spans="1:110" x14ac:dyDescent="0.3">
      <c r="A205" s="6">
        <v>2020</v>
      </c>
      <c r="B205" s="7" t="s">
        <v>479</v>
      </c>
      <c r="C205" s="7" t="s">
        <v>510</v>
      </c>
      <c r="D205" s="7" t="s">
        <v>511</v>
      </c>
      <c r="E205" s="8">
        <v>764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21</v>
      </c>
      <c r="L205" s="8">
        <v>0</v>
      </c>
      <c r="M205" s="8">
        <v>0</v>
      </c>
      <c r="N205" s="8">
        <v>5300</v>
      </c>
      <c r="O205" s="8">
        <v>425</v>
      </c>
      <c r="P205" s="8">
        <v>5179</v>
      </c>
      <c r="Q205" s="8">
        <v>0</v>
      </c>
      <c r="R205" s="8">
        <v>0</v>
      </c>
      <c r="S205" s="8">
        <v>28900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v>0</v>
      </c>
      <c r="AV205" s="8">
        <v>0</v>
      </c>
      <c r="AW205" s="8">
        <v>0</v>
      </c>
      <c r="AX205" s="8">
        <v>0</v>
      </c>
      <c r="AY205" s="8">
        <v>0</v>
      </c>
      <c r="AZ205" s="8">
        <v>44600</v>
      </c>
      <c r="BA205" s="8">
        <v>0</v>
      </c>
      <c r="BB205" s="8">
        <v>62870</v>
      </c>
      <c r="BC205" s="8">
        <v>2160</v>
      </c>
      <c r="BD205" s="8">
        <v>0</v>
      </c>
      <c r="BE205" s="8">
        <v>0</v>
      </c>
      <c r="BF205" s="8">
        <v>0</v>
      </c>
      <c r="BG205" s="8">
        <v>0</v>
      </c>
      <c r="BH205" s="8">
        <v>0</v>
      </c>
      <c r="BI205" s="8">
        <v>25</v>
      </c>
      <c r="BJ205" s="8">
        <v>886</v>
      </c>
      <c r="BK205" s="8">
        <v>920</v>
      </c>
      <c r="BL205" s="8">
        <v>78</v>
      </c>
      <c r="BM205" s="8">
        <v>57</v>
      </c>
      <c r="BN205" s="8">
        <v>0</v>
      </c>
      <c r="BO205" s="8">
        <v>0</v>
      </c>
      <c r="BP205" s="8">
        <v>0</v>
      </c>
      <c r="BQ205" s="8">
        <v>100</v>
      </c>
      <c r="BR205" s="8">
        <v>153</v>
      </c>
      <c r="BS205" s="8">
        <v>0</v>
      </c>
      <c r="BT205" s="8">
        <v>153</v>
      </c>
      <c r="BU205" s="9">
        <v>0</v>
      </c>
      <c r="BV205" s="8">
        <v>1057</v>
      </c>
      <c r="BW205" s="8">
        <v>944</v>
      </c>
      <c r="BX205" s="8">
        <v>0</v>
      </c>
      <c r="BY205" s="8">
        <v>46820</v>
      </c>
      <c r="BZ205" s="8">
        <v>1639</v>
      </c>
      <c r="CA205" s="8">
        <v>3449</v>
      </c>
      <c r="CB205" s="8">
        <v>198</v>
      </c>
      <c r="CC205" s="8">
        <v>0</v>
      </c>
      <c r="CD205" s="8">
        <v>0</v>
      </c>
      <c r="CE205" s="8">
        <v>0</v>
      </c>
      <c r="CF205" s="8">
        <v>0</v>
      </c>
      <c r="CG205" s="8">
        <v>6557</v>
      </c>
      <c r="CH205" s="8">
        <v>0</v>
      </c>
      <c r="CI205" s="8">
        <v>84350</v>
      </c>
      <c r="CJ205" s="9">
        <v>0</v>
      </c>
      <c r="CK205" s="8">
        <v>198</v>
      </c>
      <c r="CL205" s="9">
        <v>0</v>
      </c>
      <c r="CM205" s="9">
        <v>0</v>
      </c>
      <c r="CN205" s="9">
        <v>0</v>
      </c>
      <c r="CO205" s="9">
        <v>0</v>
      </c>
      <c r="CP205" s="9">
        <v>0</v>
      </c>
      <c r="CQ205" s="9">
        <v>0</v>
      </c>
      <c r="CR205" s="8">
        <v>6557</v>
      </c>
      <c r="CS205" s="9">
        <v>0</v>
      </c>
      <c r="CT205" s="9">
        <v>0</v>
      </c>
      <c r="CU205" s="9">
        <v>0</v>
      </c>
      <c r="CV205" s="9">
        <v>0</v>
      </c>
      <c r="CW205" s="8">
        <v>0</v>
      </c>
      <c r="CX205" s="8" t="b">
        <v>0</v>
      </c>
      <c r="CY205" s="22">
        <v>0</v>
      </c>
      <c r="CZ205" s="18">
        <f t="shared" si="18"/>
        <v>212140</v>
      </c>
      <c r="DA205" s="18">
        <f t="shared" si="19"/>
        <v>84350</v>
      </c>
      <c r="DB205" s="18">
        <v>0</v>
      </c>
      <c r="DC205" s="18">
        <f t="shared" si="20"/>
        <v>296490</v>
      </c>
      <c r="DD205" s="18">
        <f t="shared" si="21"/>
        <v>296490</v>
      </c>
      <c r="DE205" s="28">
        <f t="shared" si="22"/>
        <v>71.550473877702444</v>
      </c>
      <c r="DF205" s="18">
        <f t="shared" si="23"/>
        <v>388.07591623036649</v>
      </c>
    </row>
    <row r="206" spans="1:110" x14ac:dyDescent="0.3">
      <c r="A206" s="6">
        <v>2020</v>
      </c>
      <c r="B206" s="7" t="s">
        <v>479</v>
      </c>
      <c r="C206" s="7" t="s">
        <v>512</v>
      </c>
      <c r="D206" s="7" t="s">
        <v>513</v>
      </c>
      <c r="E206" s="8">
        <v>6597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180</v>
      </c>
      <c r="L206" s="8">
        <v>0</v>
      </c>
      <c r="M206" s="8">
        <v>0</v>
      </c>
      <c r="N206" s="8">
        <v>321970</v>
      </c>
      <c r="O206" s="8">
        <v>217090</v>
      </c>
      <c r="P206" s="8">
        <v>0</v>
      </c>
      <c r="Q206" s="8">
        <v>0</v>
      </c>
      <c r="R206" s="8">
        <v>0</v>
      </c>
      <c r="S206" s="8">
        <v>224480</v>
      </c>
      <c r="T206" s="8">
        <v>0</v>
      </c>
      <c r="U206" s="8">
        <v>406</v>
      </c>
      <c r="V206" s="8">
        <v>3930</v>
      </c>
      <c r="W206" s="8">
        <v>8820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8">
        <v>0</v>
      </c>
      <c r="AE206" s="8">
        <v>0</v>
      </c>
      <c r="AF206" s="8">
        <v>0</v>
      </c>
      <c r="AG206" s="8">
        <v>0</v>
      </c>
      <c r="AH206" s="8">
        <v>0</v>
      </c>
      <c r="AI206" s="8">
        <v>0</v>
      </c>
      <c r="AJ206" s="8">
        <v>0</v>
      </c>
      <c r="AK206" s="8">
        <v>0</v>
      </c>
      <c r="AL206" s="8">
        <v>0</v>
      </c>
      <c r="AM206" s="8">
        <v>0</v>
      </c>
      <c r="AN206" s="8">
        <v>0</v>
      </c>
      <c r="AO206" s="8">
        <v>0</v>
      </c>
      <c r="AP206" s="8">
        <v>0</v>
      </c>
      <c r="AQ206" s="8">
        <v>0</v>
      </c>
      <c r="AR206" s="8">
        <v>0</v>
      </c>
      <c r="AS206" s="8">
        <v>0</v>
      </c>
      <c r="AT206" s="8">
        <v>0</v>
      </c>
      <c r="AU206" s="8">
        <v>0</v>
      </c>
      <c r="AV206" s="8">
        <v>90</v>
      </c>
      <c r="AW206" s="8">
        <v>0</v>
      </c>
      <c r="AX206" s="8">
        <v>0</v>
      </c>
      <c r="AY206" s="8">
        <v>135</v>
      </c>
      <c r="AZ206" s="8">
        <v>63460</v>
      </c>
      <c r="BA206" s="8">
        <v>0</v>
      </c>
      <c r="BB206" s="8">
        <v>724680</v>
      </c>
      <c r="BC206" s="8">
        <v>11200</v>
      </c>
      <c r="BD206" s="8">
        <v>0</v>
      </c>
      <c r="BE206" s="8">
        <v>0</v>
      </c>
      <c r="BF206" s="8">
        <v>0</v>
      </c>
      <c r="BG206" s="8">
        <v>0</v>
      </c>
      <c r="BH206" s="8">
        <v>0</v>
      </c>
      <c r="BI206" s="8">
        <v>546</v>
      </c>
      <c r="BJ206" s="8">
        <v>9920</v>
      </c>
      <c r="BK206" s="8">
        <v>2150</v>
      </c>
      <c r="BL206" s="8">
        <v>0</v>
      </c>
      <c r="BM206" s="8">
        <v>0</v>
      </c>
      <c r="BN206" s="8">
        <v>0</v>
      </c>
      <c r="BO206" s="8">
        <v>0</v>
      </c>
      <c r="BP206" s="8">
        <v>0</v>
      </c>
      <c r="BQ206" s="8">
        <v>800</v>
      </c>
      <c r="BR206" s="8">
        <v>0</v>
      </c>
      <c r="BS206" s="8">
        <v>1080</v>
      </c>
      <c r="BT206" s="8">
        <v>0</v>
      </c>
      <c r="BU206" s="9">
        <v>1080</v>
      </c>
      <c r="BV206" s="8">
        <v>21140</v>
      </c>
      <c r="BW206" s="8">
        <v>17520</v>
      </c>
      <c r="BX206" s="8">
        <v>81410</v>
      </c>
      <c r="BY206" s="8">
        <v>0</v>
      </c>
      <c r="BZ206" s="8">
        <v>16900</v>
      </c>
      <c r="CA206" s="8">
        <v>26990</v>
      </c>
      <c r="CB206" s="8">
        <v>1090</v>
      </c>
      <c r="CC206" s="8">
        <v>0</v>
      </c>
      <c r="CD206" s="8">
        <v>23620</v>
      </c>
      <c r="CE206" s="8">
        <v>0</v>
      </c>
      <c r="CF206" s="8">
        <v>0</v>
      </c>
      <c r="CG206" s="8">
        <v>28420</v>
      </c>
      <c r="CH206" s="8">
        <v>0</v>
      </c>
      <c r="CI206" s="8">
        <v>689050</v>
      </c>
      <c r="CJ206" s="9">
        <v>1090</v>
      </c>
      <c r="CK206" s="8">
        <v>5066</v>
      </c>
      <c r="CL206" s="9">
        <v>0</v>
      </c>
      <c r="CM206" s="9">
        <v>0</v>
      </c>
      <c r="CN206" s="9">
        <v>0</v>
      </c>
      <c r="CO206" s="9">
        <v>19470</v>
      </c>
      <c r="CP206" s="9">
        <v>4150</v>
      </c>
      <c r="CQ206" s="9">
        <v>0</v>
      </c>
      <c r="CR206" s="8">
        <v>28420</v>
      </c>
      <c r="CS206" s="9">
        <v>0</v>
      </c>
      <c r="CT206" s="9">
        <v>0</v>
      </c>
      <c r="CU206" s="9">
        <v>0</v>
      </c>
      <c r="CV206" s="9">
        <v>0</v>
      </c>
      <c r="CW206" s="8">
        <v>167750</v>
      </c>
      <c r="CX206" s="8" t="b">
        <v>1</v>
      </c>
      <c r="CY206" s="22">
        <v>167750</v>
      </c>
      <c r="CZ206" s="18">
        <f t="shared" si="18"/>
        <v>1778422</v>
      </c>
      <c r="DA206" s="18">
        <f t="shared" si="19"/>
        <v>708520</v>
      </c>
      <c r="DB206" s="18">
        <v>167750</v>
      </c>
      <c r="DC206" s="18">
        <f t="shared" si="20"/>
        <v>2654692</v>
      </c>
      <c r="DD206" s="18">
        <f t="shared" si="21"/>
        <v>2486942</v>
      </c>
      <c r="DE206" s="28">
        <f t="shared" si="22"/>
        <v>73.310651480473069</v>
      </c>
      <c r="DF206" s="18">
        <f t="shared" si="23"/>
        <v>376.9807488252236</v>
      </c>
    </row>
    <row r="207" spans="1:110" x14ac:dyDescent="0.3">
      <c r="A207" s="6">
        <v>2020</v>
      </c>
      <c r="B207" s="7" t="s">
        <v>479</v>
      </c>
      <c r="C207" s="7" t="s">
        <v>514</v>
      </c>
      <c r="D207" s="7" t="s">
        <v>515</v>
      </c>
      <c r="E207" s="8">
        <v>12722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2231</v>
      </c>
      <c r="L207" s="8">
        <v>0</v>
      </c>
      <c r="M207" s="8">
        <v>0</v>
      </c>
      <c r="N207" s="8">
        <v>304350</v>
      </c>
      <c r="O207" s="8">
        <v>0</v>
      </c>
      <c r="P207" s="8">
        <v>0</v>
      </c>
      <c r="Q207" s="8">
        <v>0</v>
      </c>
      <c r="R207" s="8">
        <v>395029</v>
      </c>
      <c r="S207" s="8">
        <v>374410</v>
      </c>
      <c r="T207" s="8">
        <v>0</v>
      </c>
      <c r="U207" s="8">
        <v>0</v>
      </c>
      <c r="V207" s="8">
        <v>9060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v>0</v>
      </c>
      <c r="AV207" s="8">
        <v>0</v>
      </c>
      <c r="AW207" s="8">
        <v>0</v>
      </c>
      <c r="AX207" s="8">
        <v>86600</v>
      </c>
      <c r="AY207" s="8">
        <v>0</v>
      </c>
      <c r="AZ207" s="8">
        <v>443310</v>
      </c>
      <c r="BA207" s="8">
        <v>0</v>
      </c>
      <c r="BB207" s="8">
        <v>1380610</v>
      </c>
      <c r="BC207" s="8">
        <v>35425</v>
      </c>
      <c r="BD207" s="8">
        <v>0</v>
      </c>
      <c r="BE207" s="8">
        <v>0</v>
      </c>
      <c r="BF207" s="8">
        <v>0</v>
      </c>
      <c r="BG207" s="8">
        <v>0</v>
      </c>
      <c r="BH207" s="8">
        <v>0</v>
      </c>
      <c r="BI207" s="8">
        <v>1160</v>
      </c>
      <c r="BJ207" s="8">
        <v>13680</v>
      </c>
      <c r="BK207" s="8">
        <v>7415</v>
      </c>
      <c r="BL207" s="8">
        <v>450</v>
      </c>
      <c r="BM207" s="8">
        <v>0</v>
      </c>
      <c r="BN207" s="8">
        <v>0</v>
      </c>
      <c r="BO207" s="8">
        <v>0</v>
      </c>
      <c r="BP207" s="8">
        <v>0</v>
      </c>
      <c r="BQ207" s="8">
        <v>600</v>
      </c>
      <c r="BR207" s="8">
        <v>1970</v>
      </c>
      <c r="BS207" s="8">
        <v>0</v>
      </c>
      <c r="BT207" s="8">
        <v>1970</v>
      </c>
      <c r="BU207" s="9">
        <v>0</v>
      </c>
      <c r="BV207" s="8">
        <v>15170</v>
      </c>
      <c r="BW207" s="8">
        <v>18790</v>
      </c>
      <c r="BX207" s="8">
        <v>117090</v>
      </c>
      <c r="BY207" s="8">
        <v>46260</v>
      </c>
      <c r="BZ207" s="8">
        <v>44770</v>
      </c>
      <c r="CA207" s="8">
        <v>197890</v>
      </c>
      <c r="CB207" s="8">
        <v>4440</v>
      </c>
      <c r="CC207" s="8">
        <v>0</v>
      </c>
      <c r="CD207" s="8">
        <v>163250</v>
      </c>
      <c r="CE207" s="8">
        <v>0</v>
      </c>
      <c r="CF207" s="8">
        <v>0</v>
      </c>
      <c r="CG207" s="8">
        <v>73390</v>
      </c>
      <c r="CH207" s="8">
        <v>0</v>
      </c>
      <c r="CI207" s="8">
        <v>977890</v>
      </c>
      <c r="CJ207" s="9">
        <v>0</v>
      </c>
      <c r="CK207" s="8">
        <v>4440</v>
      </c>
      <c r="CL207" s="9">
        <v>0</v>
      </c>
      <c r="CM207" s="9">
        <v>0</v>
      </c>
      <c r="CN207" s="9">
        <v>0</v>
      </c>
      <c r="CO207" s="8">
        <v>119460</v>
      </c>
      <c r="CP207" s="8">
        <v>43790</v>
      </c>
      <c r="CQ207" s="8">
        <v>57640</v>
      </c>
      <c r="CR207" s="8">
        <v>15750</v>
      </c>
      <c r="CS207" s="9">
        <v>0</v>
      </c>
      <c r="CT207" s="9">
        <v>0</v>
      </c>
      <c r="CU207" s="9">
        <v>0</v>
      </c>
      <c r="CV207" s="9">
        <v>0</v>
      </c>
      <c r="CW207" s="8">
        <v>0</v>
      </c>
      <c r="CX207" s="8" t="b">
        <v>0</v>
      </c>
      <c r="CY207" s="22">
        <v>0</v>
      </c>
      <c r="CZ207" s="18">
        <f t="shared" si="18"/>
        <v>3555810</v>
      </c>
      <c r="DA207" s="18">
        <f t="shared" si="19"/>
        <v>1154990</v>
      </c>
      <c r="DB207" s="18">
        <v>0</v>
      </c>
      <c r="DC207" s="18">
        <f t="shared" si="20"/>
        <v>4710800</v>
      </c>
      <c r="DD207" s="18">
        <f t="shared" si="21"/>
        <v>4710800</v>
      </c>
      <c r="DE207" s="28">
        <f t="shared" si="22"/>
        <v>75.482083722509969</v>
      </c>
      <c r="DF207" s="18">
        <f t="shared" si="23"/>
        <v>370.28769061468324</v>
      </c>
    </row>
    <row r="208" spans="1:110" x14ac:dyDescent="0.3">
      <c r="A208" s="6">
        <v>2020</v>
      </c>
      <c r="B208" s="7" t="s">
        <v>479</v>
      </c>
      <c r="C208" s="7" t="s">
        <v>516</v>
      </c>
      <c r="D208" s="7" t="s">
        <v>517</v>
      </c>
      <c r="E208" s="8">
        <v>366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10.16</v>
      </c>
      <c r="L208" s="8">
        <v>0</v>
      </c>
      <c r="M208" s="8">
        <v>0</v>
      </c>
      <c r="N208" s="8">
        <v>0</v>
      </c>
      <c r="O208" s="8">
        <v>7514</v>
      </c>
      <c r="P208" s="8">
        <v>2484.54</v>
      </c>
      <c r="Q208" s="8">
        <v>0</v>
      </c>
      <c r="R208" s="8">
        <v>0</v>
      </c>
      <c r="S208" s="8">
        <v>9840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0</v>
      </c>
      <c r="AK208" s="8">
        <v>0</v>
      </c>
      <c r="AL208" s="8">
        <v>0</v>
      </c>
      <c r="AM208" s="8">
        <v>0</v>
      </c>
      <c r="AN208" s="8">
        <v>0</v>
      </c>
      <c r="AO208" s="8">
        <v>0</v>
      </c>
      <c r="AP208" s="8">
        <v>0</v>
      </c>
      <c r="AQ208" s="8">
        <v>0</v>
      </c>
      <c r="AR208" s="8">
        <v>0</v>
      </c>
      <c r="AS208" s="8">
        <v>0</v>
      </c>
      <c r="AT208" s="8">
        <v>0</v>
      </c>
      <c r="AU208" s="8">
        <v>0</v>
      </c>
      <c r="AV208" s="8">
        <v>0</v>
      </c>
      <c r="AW208" s="8">
        <v>0</v>
      </c>
      <c r="AX208" s="8">
        <v>0</v>
      </c>
      <c r="AY208" s="8">
        <v>0</v>
      </c>
      <c r="AZ208" s="8">
        <v>9600</v>
      </c>
      <c r="BA208" s="8">
        <v>0</v>
      </c>
      <c r="BB208" s="8">
        <v>0</v>
      </c>
      <c r="BC208" s="8">
        <v>950</v>
      </c>
      <c r="BD208" s="8">
        <v>0</v>
      </c>
      <c r="BE208" s="8">
        <v>0</v>
      </c>
      <c r="BF208" s="8">
        <v>0</v>
      </c>
      <c r="BG208" s="8">
        <v>0</v>
      </c>
      <c r="BH208" s="8">
        <v>0</v>
      </c>
      <c r="BI208" s="8">
        <v>12.07</v>
      </c>
      <c r="BJ208" s="8">
        <v>424.94</v>
      </c>
      <c r="BK208" s="8">
        <v>400</v>
      </c>
      <c r="BL208" s="8">
        <v>37.409999999999997</v>
      </c>
      <c r="BM208" s="8">
        <v>27.17</v>
      </c>
      <c r="BN208" s="8">
        <v>0</v>
      </c>
      <c r="BO208" s="8">
        <v>0</v>
      </c>
      <c r="BP208" s="8">
        <v>0</v>
      </c>
      <c r="BQ208" s="8">
        <v>0</v>
      </c>
      <c r="BR208" s="8">
        <v>73.5</v>
      </c>
      <c r="BS208" s="8">
        <v>0</v>
      </c>
      <c r="BT208" s="8">
        <v>73.5</v>
      </c>
      <c r="BU208" s="9">
        <v>0</v>
      </c>
      <c r="BV208" s="8">
        <v>506.88</v>
      </c>
      <c r="BW208" s="8">
        <v>453</v>
      </c>
      <c r="BX208" s="8">
        <v>0</v>
      </c>
      <c r="BY208" s="8">
        <v>0</v>
      </c>
      <c r="BZ208" s="8">
        <v>786.17</v>
      </c>
      <c r="CA208" s="8">
        <v>1654.28</v>
      </c>
      <c r="CB208" s="8">
        <v>87060</v>
      </c>
      <c r="CC208" s="8">
        <v>0</v>
      </c>
      <c r="CD208" s="8">
        <v>0</v>
      </c>
      <c r="CE208" s="8">
        <v>0</v>
      </c>
      <c r="CF208" s="8">
        <v>0</v>
      </c>
      <c r="CG208" s="8">
        <v>3145.09</v>
      </c>
      <c r="CH208" s="8">
        <v>0</v>
      </c>
      <c r="CI208" s="8">
        <v>87060</v>
      </c>
      <c r="CJ208" s="9">
        <v>0</v>
      </c>
      <c r="CK208" s="9">
        <v>0</v>
      </c>
      <c r="CL208" s="9">
        <v>0</v>
      </c>
      <c r="CM208" s="9">
        <v>0</v>
      </c>
      <c r="CN208" s="9">
        <v>0</v>
      </c>
      <c r="CO208" s="9">
        <v>0</v>
      </c>
      <c r="CP208" s="9">
        <v>0</v>
      </c>
      <c r="CQ208" s="9">
        <v>0</v>
      </c>
      <c r="CR208" s="8">
        <v>3145.09</v>
      </c>
      <c r="CS208" s="9">
        <v>0</v>
      </c>
      <c r="CT208" s="9">
        <v>0</v>
      </c>
      <c r="CU208" s="9">
        <v>0</v>
      </c>
      <c r="CV208" s="9">
        <v>0</v>
      </c>
      <c r="CW208" s="8">
        <v>0</v>
      </c>
      <c r="CX208" s="8" t="b">
        <v>0</v>
      </c>
      <c r="CY208" s="22">
        <v>0</v>
      </c>
      <c r="CZ208" s="18">
        <f t="shared" si="18"/>
        <v>37919.209999999992</v>
      </c>
      <c r="DA208" s="18">
        <f t="shared" si="19"/>
        <v>87060</v>
      </c>
      <c r="DB208" s="18">
        <v>0</v>
      </c>
      <c r="DC208" s="18">
        <f t="shared" si="20"/>
        <v>124979.20999999999</v>
      </c>
      <c r="DD208" s="18">
        <f t="shared" si="21"/>
        <v>124979.20999999999</v>
      </c>
      <c r="DE208" s="28">
        <f t="shared" si="22"/>
        <v>30.340414217692679</v>
      </c>
      <c r="DF208" s="18">
        <f t="shared" si="23"/>
        <v>341.47325136612022</v>
      </c>
    </row>
    <row r="209" spans="1:110" x14ac:dyDescent="0.3">
      <c r="A209" s="6">
        <v>2020</v>
      </c>
      <c r="B209" s="7" t="s">
        <v>479</v>
      </c>
      <c r="C209" s="7" t="s">
        <v>518</v>
      </c>
      <c r="D209" s="7" t="s">
        <v>519</v>
      </c>
      <c r="E209" s="8">
        <v>732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17060</v>
      </c>
      <c r="P209" s="8">
        <v>0</v>
      </c>
      <c r="Q209" s="8">
        <v>0</v>
      </c>
      <c r="R209" s="8">
        <v>0</v>
      </c>
      <c r="S209" s="8">
        <v>32290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1270</v>
      </c>
      <c r="AQ209" s="8">
        <v>0</v>
      </c>
      <c r="AR209" s="8">
        <v>0</v>
      </c>
      <c r="AS209" s="8">
        <v>0</v>
      </c>
      <c r="AT209" s="8">
        <v>0</v>
      </c>
      <c r="AU209" s="8">
        <v>0</v>
      </c>
      <c r="AV209" s="8">
        <v>0</v>
      </c>
      <c r="AW209" s="8">
        <v>0</v>
      </c>
      <c r="AX209" s="8">
        <v>0</v>
      </c>
      <c r="AY209" s="8">
        <v>0</v>
      </c>
      <c r="AZ209" s="8">
        <v>22450</v>
      </c>
      <c r="BA209" s="8">
        <v>0</v>
      </c>
      <c r="BB209" s="8">
        <v>31130</v>
      </c>
      <c r="BC209" s="8">
        <v>1460</v>
      </c>
      <c r="BD209" s="8">
        <v>0</v>
      </c>
      <c r="BE209" s="8">
        <v>0</v>
      </c>
      <c r="BF209" s="8">
        <v>0</v>
      </c>
      <c r="BG209" s="8">
        <v>0</v>
      </c>
      <c r="BH209" s="8">
        <v>0</v>
      </c>
      <c r="BI209" s="8">
        <v>0</v>
      </c>
      <c r="BJ209" s="8">
        <v>1180</v>
      </c>
      <c r="BK209" s="8">
        <v>260</v>
      </c>
      <c r="BL209" s="8">
        <v>0</v>
      </c>
      <c r="BM209" s="8">
        <v>0</v>
      </c>
      <c r="BN209" s="8">
        <v>0</v>
      </c>
      <c r="BO209" s="8">
        <v>0</v>
      </c>
      <c r="BP209" s="8">
        <v>0</v>
      </c>
      <c r="BQ209" s="8">
        <v>20</v>
      </c>
      <c r="BR209" s="8">
        <v>0</v>
      </c>
      <c r="BS209" s="8">
        <v>12</v>
      </c>
      <c r="BT209" s="9">
        <v>0</v>
      </c>
      <c r="BU209" s="8">
        <v>12</v>
      </c>
      <c r="BV209" s="8">
        <v>1704</v>
      </c>
      <c r="BW209" s="8">
        <v>0</v>
      </c>
      <c r="BX209" s="8">
        <v>2840</v>
      </c>
      <c r="BY209" s="8">
        <v>890</v>
      </c>
      <c r="BZ209" s="8">
        <v>0</v>
      </c>
      <c r="CA209" s="8">
        <v>0</v>
      </c>
      <c r="CB209" s="8">
        <v>81620</v>
      </c>
      <c r="CC209" s="8">
        <v>0</v>
      </c>
      <c r="CD209" s="8">
        <v>0</v>
      </c>
      <c r="CE209" s="8">
        <v>0</v>
      </c>
      <c r="CF209" s="8">
        <v>0</v>
      </c>
      <c r="CG209" s="8">
        <v>12380</v>
      </c>
      <c r="CH209" s="8">
        <v>0</v>
      </c>
      <c r="CI209" s="8">
        <v>81620</v>
      </c>
      <c r="CJ209" s="9">
        <v>0</v>
      </c>
      <c r="CK209" s="8">
        <v>259</v>
      </c>
      <c r="CL209" s="9">
        <v>0</v>
      </c>
      <c r="CM209" s="9">
        <v>0</v>
      </c>
      <c r="CN209" s="9">
        <v>0</v>
      </c>
      <c r="CO209" s="9">
        <v>0</v>
      </c>
      <c r="CP209" s="9">
        <v>0</v>
      </c>
      <c r="CQ209" s="9">
        <v>0</v>
      </c>
      <c r="CR209" s="8">
        <v>12380</v>
      </c>
      <c r="CS209" s="9">
        <v>0</v>
      </c>
      <c r="CT209" s="9">
        <v>0</v>
      </c>
      <c r="CU209" s="9">
        <v>0</v>
      </c>
      <c r="CV209" s="9">
        <v>0</v>
      </c>
      <c r="CW209" s="8">
        <v>930</v>
      </c>
      <c r="CX209" s="8" t="b">
        <v>0</v>
      </c>
      <c r="CY209" s="22">
        <v>0</v>
      </c>
      <c r="CZ209" s="18">
        <f t="shared" si="18"/>
        <v>123676</v>
      </c>
      <c r="DA209" s="18">
        <f t="shared" si="19"/>
        <v>81620</v>
      </c>
      <c r="DB209" s="18">
        <v>0</v>
      </c>
      <c r="DC209" s="18">
        <f t="shared" si="20"/>
        <v>205296</v>
      </c>
      <c r="DD209" s="18">
        <f t="shared" si="21"/>
        <v>205296</v>
      </c>
      <c r="DE209" s="28">
        <f t="shared" si="22"/>
        <v>60.242771412984176</v>
      </c>
      <c r="DF209" s="18">
        <f t="shared" si="23"/>
        <v>280.4590163934426</v>
      </c>
    </row>
    <row r="210" spans="1:110" x14ac:dyDescent="0.3">
      <c r="A210" s="6">
        <v>2020</v>
      </c>
      <c r="B210" s="7" t="s">
        <v>479</v>
      </c>
      <c r="C210" s="7" t="s">
        <v>520</v>
      </c>
      <c r="D210" s="7" t="s">
        <v>521</v>
      </c>
      <c r="E210" s="8">
        <v>337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9730</v>
      </c>
      <c r="P210" s="8">
        <v>0</v>
      </c>
      <c r="Q210" s="8">
        <v>0</v>
      </c>
      <c r="R210" s="8">
        <v>0</v>
      </c>
      <c r="S210" s="8">
        <v>6170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0</v>
      </c>
      <c r="AN210" s="8">
        <v>5520</v>
      </c>
      <c r="AO210" s="8">
        <v>0</v>
      </c>
      <c r="AP210" s="8">
        <v>0</v>
      </c>
      <c r="AQ210" s="8">
        <v>0</v>
      </c>
      <c r="AR210" s="8">
        <v>0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0</v>
      </c>
      <c r="AY210" s="8">
        <v>0</v>
      </c>
      <c r="AZ210" s="8">
        <v>11660</v>
      </c>
      <c r="BA210" s="8">
        <v>0</v>
      </c>
      <c r="BB210" s="8">
        <v>17050</v>
      </c>
      <c r="BC210" s="8">
        <v>910</v>
      </c>
      <c r="BD210" s="8">
        <v>0</v>
      </c>
      <c r="BE210" s="8">
        <v>0</v>
      </c>
      <c r="BF210" s="8">
        <v>0</v>
      </c>
      <c r="BG210" s="8">
        <v>0</v>
      </c>
      <c r="BH210" s="8">
        <v>0</v>
      </c>
      <c r="BI210" s="8">
        <v>0</v>
      </c>
      <c r="BJ210" s="8">
        <v>0</v>
      </c>
      <c r="BK210" s="8">
        <v>0</v>
      </c>
      <c r="BL210" s="8">
        <v>0</v>
      </c>
      <c r="BM210" s="8">
        <v>0</v>
      </c>
      <c r="BN210" s="8">
        <v>0</v>
      </c>
      <c r="BO210" s="8">
        <v>0</v>
      </c>
      <c r="BP210" s="8">
        <v>0</v>
      </c>
      <c r="BQ210" s="8">
        <v>10</v>
      </c>
      <c r="BR210" s="8">
        <v>0</v>
      </c>
      <c r="BS210" s="8">
        <v>9</v>
      </c>
      <c r="BT210" s="9">
        <v>0</v>
      </c>
      <c r="BU210" s="8">
        <v>9</v>
      </c>
      <c r="BV210" s="8">
        <v>0</v>
      </c>
      <c r="BW210" s="8">
        <v>0</v>
      </c>
      <c r="BX210" s="8">
        <v>0</v>
      </c>
      <c r="BY210" s="8">
        <v>0</v>
      </c>
      <c r="BZ210" s="8">
        <v>0</v>
      </c>
      <c r="CA210" s="8">
        <v>0</v>
      </c>
      <c r="CB210" s="8">
        <v>41110</v>
      </c>
      <c r="CC210" s="8">
        <v>0</v>
      </c>
      <c r="CD210" s="8">
        <v>0</v>
      </c>
      <c r="CE210" s="8">
        <v>0</v>
      </c>
      <c r="CF210" s="8">
        <v>0</v>
      </c>
      <c r="CG210" s="8">
        <v>5230</v>
      </c>
      <c r="CH210" s="8">
        <v>0</v>
      </c>
      <c r="CI210" s="8">
        <v>41110</v>
      </c>
      <c r="CJ210" s="9">
        <v>0</v>
      </c>
      <c r="CK210" s="8">
        <v>120</v>
      </c>
      <c r="CL210" s="9">
        <v>0</v>
      </c>
      <c r="CM210" s="9">
        <v>0</v>
      </c>
      <c r="CN210" s="9">
        <v>0</v>
      </c>
      <c r="CO210" s="9">
        <v>0</v>
      </c>
      <c r="CP210" s="9">
        <v>0</v>
      </c>
      <c r="CQ210" s="8">
        <v>0</v>
      </c>
      <c r="CR210" s="9">
        <v>5230</v>
      </c>
      <c r="CS210" s="9">
        <v>0</v>
      </c>
      <c r="CT210" s="9">
        <v>0</v>
      </c>
      <c r="CU210" s="9">
        <v>0</v>
      </c>
      <c r="CV210" s="9">
        <v>0</v>
      </c>
      <c r="CW210" s="8">
        <v>17250</v>
      </c>
      <c r="CX210" s="8" t="b">
        <v>1</v>
      </c>
      <c r="CY210" s="22">
        <v>17250</v>
      </c>
      <c r="CZ210" s="18">
        <f t="shared" si="18"/>
        <v>50769</v>
      </c>
      <c r="DA210" s="18">
        <f t="shared" si="19"/>
        <v>41110</v>
      </c>
      <c r="DB210" s="18">
        <v>17250</v>
      </c>
      <c r="DC210" s="18">
        <f t="shared" si="20"/>
        <v>109129</v>
      </c>
      <c r="DD210" s="18">
        <f t="shared" si="21"/>
        <v>91879</v>
      </c>
      <c r="DE210" s="28">
        <f t="shared" si="22"/>
        <v>62.328986795443917</v>
      </c>
      <c r="DF210" s="18">
        <f t="shared" si="23"/>
        <v>272.63798219584572</v>
      </c>
    </row>
    <row r="211" spans="1:110" x14ac:dyDescent="0.3">
      <c r="A211" s="6">
        <v>2020</v>
      </c>
      <c r="B211" s="7" t="s">
        <v>479</v>
      </c>
      <c r="C211" s="7" t="s">
        <v>522</v>
      </c>
      <c r="D211" s="7" t="s">
        <v>523</v>
      </c>
      <c r="E211" s="8">
        <v>2147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11</v>
      </c>
      <c r="L211" s="8">
        <v>0</v>
      </c>
      <c r="M211" s="8">
        <v>0</v>
      </c>
      <c r="N211" s="8">
        <v>27050</v>
      </c>
      <c r="O211" s="8">
        <v>0</v>
      </c>
      <c r="P211" s="8">
        <v>9350</v>
      </c>
      <c r="Q211" s="8">
        <v>0</v>
      </c>
      <c r="R211" s="8">
        <v>0</v>
      </c>
      <c r="S211" s="8">
        <v>79250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680</v>
      </c>
      <c r="AQ211" s="8">
        <v>0</v>
      </c>
      <c r="AR211" s="8">
        <v>0</v>
      </c>
      <c r="AS211" s="8">
        <v>0</v>
      </c>
      <c r="AT211" s="8">
        <v>0</v>
      </c>
      <c r="AU211" s="8">
        <v>0</v>
      </c>
      <c r="AV211" s="8">
        <v>0</v>
      </c>
      <c r="AW211" s="8">
        <v>0</v>
      </c>
      <c r="AX211" s="8">
        <v>0</v>
      </c>
      <c r="AY211" s="8">
        <v>0</v>
      </c>
      <c r="AZ211" s="8">
        <v>70550</v>
      </c>
      <c r="BA211" s="8">
        <v>0</v>
      </c>
      <c r="BB211" s="8">
        <v>203190</v>
      </c>
      <c r="BC211" s="8">
        <v>3105</v>
      </c>
      <c r="BD211" s="8">
        <v>0</v>
      </c>
      <c r="BE211" s="8">
        <v>0</v>
      </c>
      <c r="BF211" s="8">
        <v>0</v>
      </c>
      <c r="BG211" s="8">
        <v>0</v>
      </c>
      <c r="BH211" s="8">
        <v>0</v>
      </c>
      <c r="BI211" s="8">
        <v>50</v>
      </c>
      <c r="BJ211" s="8">
        <v>3930</v>
      </c>
      <c r="BK211" s="8">
        <v>1165</v>
      </c>
      <c r="BL211" s="8">
        <v>0</v>
      </c>
      <c r="BM211" s="8">
        <v>0</v>
      </c>
      <c r="BN211" s="8">
        <v>0</v>
      </c>
      <c r="BO211" s="8">
        <v>0</v>
      </c>
      <c r="BP211" s="8">
        <v>0</v>
      </c>
      <c r="BQ211" s="8">
        <v>110</v>
      </c>
      <c r="BR211" s="8">
        <v>150</v>
      </c>
      <c r="BS211" s="8">
        <v>0</v>
      </c>
      <c r="BT211" s="8">
        <v>150</v>
      </c>
      <c r="BU211" s="9">
        <v>0</v>
      </c>
      <c r="BV211" s="8">
        <v>950</v>
      </c>
      <c r="BW211" s="8">
        <v>1210</v>
      </c>
      <c r="BX211" s="8">
        <v>0</v>
      </c>
      <c r="BY211" s="8">
        <v>64650</v>
      </c>
      <c r="BZ211" s="8">
        <v>1800</v>
      </c>
      <c r="CA211" s="8">
        <v>12050</v>
      </c>
      <c r="CB211" s="8">
        <v>137720</v>
      </c>
      <c r="CC211" s="8">
        <v>0</v>
      </c>
      <c r="CD211" s="8">
        <v>0</v>
      </c>
      <c r="CE211" s="8">
        <v>0</v>
      </c>
      <c r="CF211" s="8">
        <v>0</v>
      </c>
      <c r="CG211" s="8">
        <v>11400</v>
      </c>
      <c r="CH211" s="8">
        <v>0</v>
      </c>
      <c r="CI211" s="8">
        <v>137720</v>
      </c>
      <c r="CJ211" s="8">
        <v>120</v>
      </c>
      <c r="CK211" s="8">
        <v>520</v>
      </c>
      <c r="CL211" s="9">
        <v>0</v>
      </c>
      <c r="CM211" s="9">
        <v>0</v>
      </c>
      <c r="CN211" s="9">
        <v>0</v>
      </c>
      <c r="CO211" s="9">
        <v>0</v>
      </c>
      <c r="CP211" s="9">
        <v>0</v>
      </c>
      <c r="CQ211" s="9">
        <v>0</v>
      </c>
      <c r="CR211" s="8">
        <v>11400</v>
      </c>
      <c r="CS211" s="9">
        <v>0</v>
      </c>
      <c r="CT211" s="9">
        <v>0</v>
      </c>
      <c r="CU211" s="9">
        <v>0</v>
      </c>
      <c r="CV211" s="9">
        <v>0</v>
      </c>
      <c r="CW211" s="8">
        <v>0</v>
      </c>
      <c r="CX211" s="8" t="b">
        <v>0</v>
      </c>
      <c r="CY211" s="22">
        <v>0</v>
      </c>
      <c r="CZ211" s="18">
        <f t="shared" si="18"/>
        <v>489971</v>
      </c>
      <c r="DA211" s="18">
        <f t="shared" si="19"/>
        <v>137720</v>
      </c>
      <c r="DB211" s="18">
        <v>0</v>
      </c>
      <c r="DC211" s="18">
        <f t="shared" si="20"/>
        <v>627691</v>
      </c>
      <c r="DD211" s="18">
        <f t="shared" si="21"/>
        <v>627691</v>
      </c>
      <c r="DE211" s="28">
        <f t="shared" si="22"/>
        <v>78.059268015631901</v>
      </c>
      <c r="DF211" s="18">
        <f t="shared" si="23"/>
        <v>292.35724266418259</v>
      </c>
    </row>
    <row r="212" spans="1:110" x14ac:dyDescent="0.3">
      <c r="A212" s="6">
        <v>2020</v>
      </c>
      <c r="B212" s="7" t="s">
        <v>479</v>
      </c>
      <c r="C212" s="7" t="s">
        <v>524</v>
      </c>
      <c r="D212" s="7" t="s">
        <v>525</v>
      </c>
      <c r="E212" s="8">
        <v>2365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88</v>
      </c>
      <c r="L212" s="8">
        <v>0</v>
      </c>
      <c r="M212" s="8">
        <v>0</v>
      </c>
      <c r="N212" s="8">
        <v>3210</v>
      </c>
      <c r="O212" s="8">
        <v>51270</v>
      </c>
      <c r="P212" s="8">
        <v>0</v>
      </c>
      <c r="Q212" s="8">
        <v>0</v>
      </c>
      <c r="R212" s="8">
        <v>0</v>
      </c>
      <c r="S212" s="8">
        <v>79500</v>
      </c>
      <c r="T212" s="8">
        <v>82</v>
      </c>
      <c r="U212" s="8">
        <v>0</v>
      </c>
      <c r="V212" s="8">
        <v>1010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B212" s="8">
        <v>0</v>
      </c>
      <c r="AC212" s="8">
        <v>0</v>
      </c>
      <c r="AD212" s="8">
        <v>0</v>
      </c>
      <c r="AE212" s="8">
        <v>0</v>
      </c>
      <c r="AF212" s="8">
        <v>0</v>
      </c>
      <c r="AG212" s="8">
        <v>0</v>
      </c>
      <c r="AH212" s="8">
        <v>0</v>
      </c>
      <c r="AI212" s="8">
        <v>0</v>
      </c>
      <c r="AJ212" s="8">
        <v>0</v>
      </c>
      <c r="AK212" s="8">
        <v>0</v>
      </c>
      <c r="AL212" s="8">
        <v>0</v>
      </c>
      <c r="AM212" s="8">
        <v>0</v>
      </c>
      <c r="AN212" s="8">
        <v>0</v>
      </c>
      <c r="AO212" s="8">
        <v>0</v>
      </c>
      <c r="AP212" s="8">
        <v>0</v>
      </c>
      <c r="AQ212" s="8">
        <v>0</v>
      </c>
      <c r="AR212" s="8">
        <v>0</v>
      </c>
      <c r="AS212" s="8">
        <v>0</v>
      </c>
      <c r="AT212" s="8">
        <v>0</v>
      </c>
      <c r="AU212" s="8">
        <v>0</v>
      </c>
      <c r="AV212" s="8">
        <v>0</v>
      </c>
      <c r="AW212" s="8">
        <v>0</v>
      </c>
      <c r="AX212" s="8">
        <v>14820</v>
      </c>
      <c r="AY212" s="8">
        <v>0</v>
      </c>
      <c r="AZ212" s="8">
        <v>108060</v>
      </c>
      <c r="BA212" s="8">
        <v>1580</v>
      </c>
      <c r="BB212" s="8">
        <v>308050</v>
      </c>
      <c r="BC212" s="8">
        <v>7420</v>
      </c>
      <c r="BD212" s="8">
        <v>0</v>
      </c>
      <c r="BE212" s="8">
        <v>0</v>
      </c>
      <c r="BF212" s="8">
        <v>0</v>
      </c>
      <c r="BG212" s="8">
        <v>0</v>
      </c>
      <c r="BH212" s="8">
        <v>0</v>
      </c>
      <c r="BI212" s="8">
        <v>238</v>
      </c>
      <c r="BJ212" s="8">
        <v>1540</v>
      </c>
      <c r="BK212" s="8">
        <v>1690</v>
      </c>
      <c r="BL212" s="8">
        <v>270</v>
      </c>
      <c r="BM212" s="8">
        <v>0</v>
      </c>
      <c r="BN212" s="8">
        <v>0</v>
      </c>
      <c r="BO212" s="8">
        <v>0</v>
      </c>
      <c r="BP212" s="8">
        <v>0</v>
      </c>
      <c r="BQ212" s="8">
        <v>155</v>
      </c>
      <c r="BR212" s="8">
        <v>830</v>
      </c>
      <c r="BS212" s="8">
        <v>252</v>
      </c>
      <c r="BT212" s="8">
        <v>830</v>
      </c>
      <c r="BU212" s="8">
        <v>252</v>
      </c>
      <c r="BV212" s="8">
        <v>3100</v>
      </c>
      <c r="BW212" s="8">
        <v>5540</v>
      </c>
      <c r="BX212" s="8">
        <v>13220</v>
      </c>
      <c r="BY212" s="8">
        <v>0</v>
      </c>
      <c r="BZ212" s="8">
        <v>9610</v>
      </c>
      <c r="CA212" s="8">
        <v>0</v>
      </c>
      <c r="CB212" s="8">
        <v>203180</v>
      </c>
      <c r="CC212" s="8">
        <v>0</v>
      </c>
      <c r="CD212" s="8">
        <v>12280</v>
      </c>
      <c r="CE212" s="8">
        <v>0</v>
      </c>
      <c r="CF212" s="8">
        <v>0</v>
      </c>
      <c r="CG212" s="8">
        <v>24380</v>
      </c>
      <c r="CH212" s="8">
        <v>0</v>
      </c>
      <c r="CI212" s="8">
        <v>203180</v>
      </c>
      <c r="CJ212" s="9">
        <v>0</v>
      </c>
      <c r="CK212" s="8">
        <v>2359</v>
      </c>
      <c r="CL212" s="9">
        <v>0</v>
      </c>
      <c r="CM212" s="9">
        <v>0</v>
      </c>
      <c r="CN212" s="9">
        <v>0</v>
      </c>
      <c r="CO212" s="8">
        <v>5780</v>
      </c>
      <c r="CP212" s="8">
        <v>6500</v>
      </c>
      <c r="CQ212" s="8">
        <v>17520</v>
      </c>
      <c r="CR212" s="8">
        <v>6860</v>
      </c>
      <c r="CS212" s="9">
        <v>0</v>
      </c>
      <c r="CT212" s="9">
        <v>0</v>
      </c>
      <c r="CU212" s="9">
        <v>0</v>
      </c>
      <c r="CV212" s="9">
        <v>0</v>
      </c>
      <c r="CW212" s="8">
        <v>0</v>
      </c>
      <c r="CX212" s="8" t="b">
        <v>0</v>
      </c>
      <c r="CY212" s="22">
        <v>0</v>
      </c>
      <c r="CZ212" s="18">
        <f t="shared" si="18"/>
        <v>624895</v>
      </c>
      <c r="DA212" s="18">
        <f t="shared" si="19"/>
        <v>226480</v>
      </c>
      <c r="DB212" s="18">
        <v>0</v>
      </c>
      <c r="DC212" s="18">
        <f t="shared" si="20"/>
        <v>851375</v>
      </c>
      <c r="DD212" s="18">
        <f t="shared" si="21"/>
        <v>851375</v>
      </c>
      <c r="DE212" s="28">
        <f t="shared" si="22"/>
        <v>73.398326236969609</v>
      </c>
      <c r="DF212" s="18">
        <f t="shared" si="23"/>
        <v>359.98942917547566</v>
      </c>
    </row>
    <row r="213" spans="1:110" x14ac:dyDescent="0.3">
      <c r="A213" s="6">
        <v>2020</v>
      </c>
      <c r="B213" s="7" t="s">
        <v>479</v>
      </c>
      <c r="C213" s="7" t="s">
        <v>526</v>
      </c>
      <c r="D213" s="7" t="s">
        <v>527</v>
      </c>
      <c r="E213" s="8">
        <v>8103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152</v>
      </c>
      <c r="L213" s="8">
        <v>0</v>
      </c>
      <c r="M213" s="8">
        <v>0</v>
      </c>
      <c r="N213" s="8">
        <v>173240</v>
      </c>
      <c r="O213" s="8">
        <v>174980</v>
      </c>
      <c r="P213" s="8">
        <v>0</v>
      </c>
      <c r="Q213" s="8">
        <v>0</v>
      </c>
      <c r="R213" s="8">
        <v>0</v>
      </c>
      <c r="S213" s="8">
        <v>246260</v>
      </c>
      <c r="T213" s="8">
        <v>387</v>
      </c>
      <c r="U213" s="8">
        <v>0</v>
      </c>
      <c r="V213" s="8">
        <v>900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v>0</v>
      </c>
      <c r="AV213" s="8">
        <v>0</v>
      </c>
      <c r="AW213" s="8">
        <v>0</v>
      </c>
      <c r="AX213" s="8">
        <v>0</v>
      </c>
      <c r="AY213" s="8">
        <v>0</v>
      </c>
      <c r="AZ213" s="8">
        <v>250390</v>
      </c>
      <c r="BA213" s="8">
        <v>10990</v>
      </c>
      <c r="BB213" s="8">
        <v>948940</v>
      </c>
      <c r="BC213" s="8">
        <v>11130</v>
      </c>
      <c r="BD213" s="8">
        <v>0</v>
      </c>
      <c r="BE213" s="8">
        <v>0</v>
      </c>
      <c r="BF213" s="8">
        <v>0</v>
      </c>
      <c r="BG213" s="8">
        <v>0</v>
      </c>
      <c r="BH213" s="8">
        <v>0</v>
      </c>
      <c r="BI213" s="8">
        <v>720</v>
      </c>
      <c r="BJ213" s="8">
        <v>13620</v>
      </c>
      <c r="BK213" s="8">
        <v>3800</v>
      </c>
      <c r="BL213" s="8">
        <v>460</v>
      </c>
      <c r="BM213" s="8">
        <v>0</v>
      </c>
      <c r="BN213" s="8">
        <v>0</v>
      </c>
      <c r="BO213" s="8">
        <v>0</v>
      </c>
      <c r="BP213" s="8">
        <v>0</v>
      </c>
      <c r="BQ213" s="8">
        <v>562</v>
      </c>
      <c r="BR213" s="8">
        <v>2808</v>
      </c>
      <c r="BS213" s="8">
        <v>672</v>
      </c>
      <c r="BT213" s="8">
        <v>2808</v>
      </c>
      <c r="BU213" s="8">
        <v>672</v>
      </c>
      <c r="BV213" s="8">
        <v>10880</v>
      </c>
      <c r="BW213" s="8">
        <v>21840</v>
      </c>
      <c r="BX213" s="8">
        <v>86980</v>
      </c>
      <c r="BY213" s="8">
        <v>17880</v>
      </c>
      <c r="BZ213" s="8">
        <v>49780</v>
      </c>
      <c r="CA213" s="8">
        <v>142510</v>
      </c>
      <c r="CB213" s="8">
        <v>5950</v>
      </c>
      <c r="CC213" s="8">
        <v>0</v>
      </c>
      <c r="CD213" s="8">
        <v>51820</v>
      </c>
      <c r="CE213" s="8">
        <v>0</v>
      </c>
      <c r="CF213" s="8">
        <v>0</v>
      </c>
      <c r="CG213" s="8">
        <v>41370</v>
      </c>
      <c r="CH213" s="8">
        <v>0</v>
      </c>
      <c r="CI213" s="8">
        <v>603790</v>
      </c>
      <c r="CJ213" s="9">
        <v>0</v>
      </c>
      <c r="CK213" s="8">
        <v>5950</v>
      </c>
      <c r="CL213" s="9">
        <v>0</v>
      </c>
      <c r="CM213" s="9">
        <v>0</v>
      </c>
      <c r="CN213" s="9">
        <v>0</v>
      </c>
      <c r="CO213" s="8">
        <v>30720</v>
      </c>
      <c r="CP213" s="8">
        <v>21100</v>
      </c>
      <c r="CQ213" s="8">
        <v>29260</v>
      </c>
      <c r="CR213" s="8">
        <v>12110</v>
      </c>
      <c r="CS213" s="9">
        <v>0</v>
      </c>
      <c r="CT213" s="9">
        <v>0</v>
      </c>
      <c r="CU213" s="9">
        <v>0</v>
      </c>
      <c r="CV213" s="9">
        <v>0</v>
      </c>
      <c r="CW213" s="8">
        <v>0</v>
      </c>
      <c r="CX213" s="8" t="b">
        <v>0</v>
      </c>
      <c r="CY213" s="22">
        <v>0</v>
      </c>
      <c r="CZ213" s="18">
        <f t="shared" si="18"/>
        <v>2203091</v>
      </c>
      <c r="DA213" s="18">
        <f t="shared" si="19"/>
        <v>663770</v>
      </c>
      <c r="DB213" s="18">
        <v>0</v>
      </c>
      <c r="DC213" s="18">
        <f t="shared" si="20"/>
        <v>2866861</v>
      </c>
      <c r="DD213" s="18">
        <f t="shared" si="21"/>
        <v>2866861</v>
      </c>
      <c r="DE213" s="28">
        <f t="shared" si="22"/>
        <v>76.84680212957656</v>
      </c>
      <c r="DF213" s="18">
        <f t="shared" si="23"/>
        <v>353.80241885721335</v>
      </c>
    </row>
    <row r="214" spans="1:110" x14ac:dyDescent="0.3">
      <c r="A214" s="6">
        <v>2020</v>
      </c>
      <c r="B214" s="7" t="s">
        <v>479</v>
      </c>
      <c r="C214" s="7" t="s">
        <v>528</v>
      </c>
      <c r="D214" s="7" t="s">
        <v>529</v>
      </c>
      <c r="E214" s="8">
        <v>409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9580</v>
      </c>
      <c r="P214" s="8">
        <v>0</v>
      </c>
      <c r="Q214" s="8">
        <v>0</v>
      </c>
      <c r="R214" s="8">
        <v>0</v>
      </c>
      <c r="S214" s="8">
        <v>5520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8">
        <v>0</v>
      </c>
      <c r="AE214" s="8">
        <v>0</v>
      </c>
      <c r="AF214" s="8">
        <v>0</v>
      </c>
      <c r="AG214" s="8">
        <v>0</v>
      </c>
      <c r="AH214" s="8">
        <v>0</v>
      </c>
      <c r="AI214" s="8">
        <v>0</v>
      </c>
      <c r="AJ214" s="8">
        <v>0</v>
      </c>
      <c r="AK214" s="8">
        <v>0</v>
      </c>
      <c r="AL214" s="8">
        <v>0</v>
      </c>
      <c r="AM214" s="8">
        <v>0</v>
      </c>
      <c r="AN214" s="8">
        <v>0</v>
      </c>
      <c r="AO214" s="8">
        <v>0</v>
      </c>
      <c r="AP214" s="8">
        <v>0</v>
      </c>
      <c r="AQ214" s="8">
        <v>0</v>
      </c>
      <c r="AR214" s="8">
        <v>0</v>
      </c>
      <c r="AS214" s="8">
        <v>0</v>
      </c>
      <c r="AT214" s="8">
        <v>0</v>
      </c>
      <c r="AU214" s="8">
        <v>0</v>
      </c>
      <c r="AV214" s="8">
        <v>0</v>
      </c>
      <c r="AW214" s="8">
        <v>0</v>
      </c>
      <c r="AX214" s="8">
        <v>0</v>
      </c>
      <c r="AY214" s="8">
        <v>0</v>
      </c>
      <c r="AZ214" s="8">
        <v>12500</v>
      </c>
      <c r="BA214" s="8">
        <v>0</v>
      </c>
      <c r="BB214" s="8">
        <v>22110</v>
      </c>
      <c r="BC214" s="8">
        <v>1200</v>
      </c>
      <c r="BD214" s="8">
        <v>0</v>
      </c>
      <c r="BE214" s="8">
        <v>0</v>
      </c>
      <c r="BF214" s="8">
        <v>0</v>
      </c>
      <c r="BG214" s="8">
        <v>0</v>
      </c>
      <c r="BH214" s="8">
        <v>0</v>
      </c>
      <c r="BI214" s="8">
        <v>0</v>
      </c>
      <c r="BJ214" s="8">
        <v>1560</v>
      </c>
      <c r="BK214" s="8">
        <v>0</v>
      </c>
      <c r="BL214" s="8">
        <v>0</v>
      </c>
      <c r="BM214" s="8">
        <v>0</v>
      </c>
      <c r="BN214" s="8">
        <v>0</v>
      </c>
      <c r="BO214" s="8">
        <v>0</v>
      </c>
      <c r="BP214" s="8">
        <v>0</v>
      </c>
      <c r="BQ214" s="8">
        <v>10</v>
      </c>
      <c r="BR214" s="8">
        <v>0</v>
      </c>
      <c r="BS214" s="8">
        <v>10</v>
      </c>
      <c r="BT214" s="9">
        <v>0</v>
      </c>
      <c r="BU214" s="8">
        <v>10</v>
      </c>
      <c r="BV214" s="8">
        <v>1100</v>
      </c>
      <c r="BW214" s="8">
        <v>0</v>
      </c>
      <c r="BX214" s="8">
        <v>0</v>
      </c>
      <c r="BY214" s="8">
        <v>0</v>
      </c>
      <c r="BZ214" s="8">
        <v>0</v>
      </c>
      <c r="CA214" s="8">
        <v>0</v>
      </c>
      <c r="CB214" s="8">
        <v>145</v>
      </c>
      <c r="CC214" s="8">
        <v>0</v>
      </c>
      <c r="CD214" s="8">
        <v>0</v>
      </c>
      <c r="CE214" s="8">
        <v>0</v>
      </c>
      <c r="CF214" s="8">
        <v>0</v>
      </c>
      <c r="CG214" s="8">
        <v>5220</v>
      </c>
      <c r="CH214" s="8">
        <v>0</v>
      </c>
      <c r="CI214" s="8">
        <v>43620</v>
      </c>
      <c r="CJ214" s="9">
        <v>0</v>
      </c>
      <c r="CK214" s="8">
        <v>145</v>
      </c>
      <c r="CL214" s="9">
        <v>0</v>
      </c>
      <c r="CM214" s="9">
        <v>0</v>
      </c>
      <c r="CN214" s="9">
        <v>0</v>
      </c>
      <c r="CO214" s="9">
        <v>0</v>
      </c>
      <c r="CP214" s="9">
        <v>0</v>
      </c>
      <c r="CQ214" s="9">
        <v>0</v>
      </c>
      <c r="CR214" s="8">
        <v>5220</v>
      </c>
      <c r="CS214" s="9">
        <v>0</v>
      </c>
      <c r="CT214" s="9">
        <v>0</v>
      </c>
      <c r="CU214" s="9">
        <v>0</v>
      </c>
      <c r="CV214" s="9">
        <v>0</v>
      </c>
      <c r="CW214" s="8">
        <v>0</v>
      </c>
      <c r="CX214" s="8" t="b">
        <v>0</v>
      </c>
      <c r="CY214" s="22">
        <v>0</v>
      </c>
      <c r="CZ214" s="18">
        <f t="shared" si="18"/>
        <v>58810</v>
      </c>
      <c r="DA214" s="18">
        <f t="shared" si="19"/>
        <v>43620</v>
      </c>
      <c r="DB214" s="18">
        <v>0</v>
      </c>
      <c r="DC214" s="18">
        <f t="shared" si="20"/>
        <v>102430</v>
      </c>
      <c r="DD214" s="18">
        <f t="shared" si="21"/>
        <v>102430</v>
      </c>
      <c r="DE214" s="28">
        <f t="shared" si="22"/>
        <v>57.414819876989164</v>
      </c>
      <c r="DF214" s="18">
        <f t="shared" si="23"/>
        <v>250.44009779951099</v>
      </c>
    </row>
    <row r="215" spans="1:110" x14ac:dyDescent="0.3">
      <c r="A215" s="6">
        <v>2020</v>
      </c>
      <c r="B215" s="7" t="s">
        <v>479</v>
      </c>
      <c r="C215" s="7" t="s">
        <v>530</v>
      </c>
      <c r="D215" s="7" t="s">
        <v>531</v>
      </c>
      <c r="E215" s="8">
        <v>699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23450</v>
      </c>
      <c r="P215" s="8">
        <v>11620</v>
      </c>
      <c r="Q215" s="8">
        <v>0</v>
      </c>
      <c r="R215" s="8">
        <v>0</v>
      </c>
      <c r="S215" s="8">
        <v>23040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v>0</v>
      </c>
      <c r="AV215" s="8">
        <v>0</v>
      </c>
      <c r="AW215" s="8">
        <v>0</v>
      </c>
      <c r="AX215" s="8">
        <v>0</v>
      </c>
      <c r="AY215" s="8">
        <v>0</v>
      </c>
      <c r="AZ215" s="8">
        <v>42340</v>
      </c>
      <c r="BA215" s="8">
        <v>0</v>
      </c>
      <c r="BB215" s="8">
        <v>79400</v>
      </c>
      <c r="BC215" s="8">
        <v>1410</v>
      </c>
      <c r="BD215" s="8">
        <v>0</v>
      </c>
      <c r="BE215" s="8">
        <v>0</v>
      </c>
      <c r="BF215" s="8">
        <v>0</v>
      </c>
      <c r="BG215" s="8">
        <v>0</v>
      </c>
      <c r="BH215" s="8">
        <v>0</v>
      </c>
      <c r="BI215" s="8">
        <v>0</v>
      </c>
      <c r="BJ215" s="8">
        <v>1240</v>
      </c>
      <c r="BK215" s="8">
        <v>580</v>
      </c>
      <c r="BL215" s="8">
        <v>0</v>
      </c>
      <c r="BM215" s="8">
        <v>0</v>
      </c>
      <c r="BN215" s="8">
        <v>0</v>
      </c>
      <c r="BO215" s="8">
        <v>0</v>
      </c>
      <c r="BP215" s="8">
        <v>0</v>
      </c>
      <c r="BQ215" s="8">
        <v>0</v>
      </c>
      <c r="BR215" s="8">
        <v>0</v>
      </c>
      <c r="BS215" s="8">
        <v>0</v>
      </c>
      <c r="BT215" s="9">
        <v>0</v>
      </c>
      <c r="BU215" s="9">
        <v>0</v>
      </c>
      <c r="BV215" s="8">
        <v>2500</v>
      </c>
      <c r="BW215" s="8">
        <v>0</v>
      </c>
      <c r="BX215" s="8">
        <v>0</v>
      </c>
      <c r="BY215" s="8">
        <v>3060</v>
      </c>
      <c r="BZ215" s="8">
        <v>0</v>
      </c>
      <c r="CA215" s="8">
        <v>0</v>
      </c>
      <c r="CB215" s="8">
        <v>64060</v>
      </c>
      <c r="CC215" s="8">
        <v>0</v>
      </c>
      <c r="CD215" s="8">
        <v>0</v>
      </c>
      <c r="CE215" s="8">
        <v>0</v>
      </c>
      <c r="CF215" s="8">
        <v>0</v>
      </c>
      <c r="CG215" s="8">
        <v>6390</v>
      </c>
      <c r="CH215" s="8">
        <v>0</v>
      </c>
      <c r="CI215" s="8">
        <v>64060</v>
      </c>
      <c r="CJ215" s="9">
        <v>0</v>
      </c>
      <c r="CK215" s="8">
        <v>100</v>
      </c>
      <c r="CL215" s="9">
        <v>0</v>
      </c>
      <c r="CM215" s="9">
        <v>0</v>
      </c>
      <c r="CN215" s="9">
        <v>0</v>
      </c>
      <c r="CO215" s="9">
        <v>0</v>
      </c>
      <c r="CP215" s="9">
        <v>0</v>
      </c>
      <c r="CQ215" s="8">
        <v>2010</v>
      </c>
      <c r="CR215" s="8">
        <v>4380</v>
      </c>
      <c r="CS215" s="9">
        <v>0</v>
      </c>
      <c r="CT215" s="9">
        <v>0</v>
      </c>
      <c r="CU215" s="9">
        <v>0</v>
      </c>
      <c r="CV215" s="9">
        <v>0</v>
      </c>
      <c r="CW215" s="8">
        <v>0</v>
      </c>
      <c r="CX215" s="8" t="b">
        <v>0</v>
      </c>
      <c r="CY215" s="22">
        <v>0</v>
      </c>
      <c r="CZ215" s="18">
        <f t="shared" si="18"/>
        <v>193020</v>
      </c>
      <c r="DA215" s="18">
        <f t="shared" si="19"/>
        <v>66070</v>
      </c>
      <c r="DB215" s="18">
        <v>0</v>
      </c>
      <c r="DC215" s="18">
        <f t="shared" si="20"/>
        <v>259090</v>
      </c>
      <c r="DD215" s="18">
        <f t="shared" si="21"/>
        <v>259090</v>
      </c>
      <c r="DE215" s="28">
        <f t="shared" si="22"/>
        <v>74.499208769153583</v>
      </c>
      <c r="DF215" s="18">
        <f t="shared" si="23"/>
        <v>370.65808297567952</v>
      </c>
    </row>
    <row r="216" spans="1:110" x14ac:dyDescent="0.3">
      <c r="A216" s="6">
        <v>2020</v>
      </c>
      <c r="B216" s="7" t="s">
        <v>479</v>
      </c>
      <c r="C216" s="7" t="s">
        <v>532</v>
      </c>
      <c r="D216" s="7" t="s">
        <v>533</v>
      </c>
      <c r="E216" s="8">
        <v>890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24.61</v>
      </c>
      <c r="L216" s="8">
        <v>0</v>
      </c>
      <c r="M216" s="8">
        <v>0</v>
      </c>
      <c r="N216" s="8">
        <v>0</v>
      </c>
      <c r="O216" s="8">
        <v>494.4</v>
      </c>
      <c r="P216" s="8">
        <v>6021.29</v>
      </c>
      <c r="Q216" s="8">
        <v>0</v>
      </c>
      <c r="R216" s="8">
        <v>27240</v>
      </c>
      <c r="S216" s="8">
        <v>25070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8">
        <v>0</v>
      </c>
      <c r="AK216" s="8">
        <v>0</v>
      </c>
      <c r="AL216" s="8">
        <v>0</v>
      </c>
      <c r="AM216" s="8">
        <v>0</v>
      </c>
      <c r="AN216" s="8">
        <v>0</v>
      </c>
      <c r="AO216" s="8">
        <v>0</v>
      </c>
      <c r="AP216" s="8">
        <v>0</v>
      </c>
      <c r="AQ216" s="8">
        <v>0</v>
      </c>
      <c r="AR216" s="8">
        <v>0</v>
      </c>
      <c r="AS216" s="8">
        <v>0</v>
      </c>
      <c r="AT216" s="8">
        <v>0</v>
      </c>
      <c r="AU216" s="8">
        <v>0</v>
      </c>
      <c r="AV216" s="8">
        <v>0</v>
      </c>
      <c r="AW216" s="8">
        <v>0</v>
      </c>
      <c r="AX216" s="8">
        <v>0</v>
      </c>
      <c r="AY216" s="8">
        <v>0</v>
      </c>
      <c r="AZ216" s="8">
        <v>33822</v>
      </c>
      <c r="BA216" s="8">
        <v>0</v>
      </c>
      <c r="BB216" s="8">
        <v>82670</v>
      </c>
      <c r="BC216" s="8">
        <v>1705</v>
      </c>
      <c r="BD216" s="8">
        <v>0</v>
      </c>
      <c r="BE216" s="8">
        <v>0</v>
      </c>
      <c r="BF216" s="8">
        <v>0</v>
      </c>
      <c r="BG216" s="8">
        <v>0</v>
      </c>
      <c r="BH216" s="8">
        <v>0</v>
      </c>
      <c r="BI216" s="8">
        <v>29.25</v>
      </c>
      <c r="BJ216" s="8">
        <v>1029.82</v>
      </c>
      <c r="BK216" s="8">
        <v>590</v>
      </c>
      <c r="BL216" s="8">
        <v>90.68</v>
      </c>
      <c r="BM216" s="8">
        <v>65.849999999999994</v>
      </c>
      <c r="BN216" s="8">
        <v>0</v>
      </c>
      <c r="BO216" s="8">
        <v>0</v>
      </c>
      <c r="BP216" s="8">
        <v>0</v>
      </c>
      <c r="BQ216" s="8">
        <v>20</v>
      </c>
      <c r="BR216" s="8">
        <v>178.12</v>
      </c>
      <c r="BS216" s="8">
        <v>16</v>
      </c>
      <c r="BT216" s="8">
        <v>178.12</v>
      </c>
      <c r="BU216" s="8">
        <v>16</v>
      </c>
      <c r="BV216" s="8">
        <v>1268.44</v>
      </c>
      <c r="BW216" s="8">
        <v>1097.82</v>
      </c>
      <c r="BX216" s="8">
        <v>0</v>
      </c>
      <c r="BY216" s="8">
        <v>0</v>
      </c>
      <c r="BZ216" s="8">
        <v>1905.26</v>
      </c>
      <c r="CA216" s="8">
        <v>4009.15</v>
      </c>
      <c r="CB216" s="8">
        <v>95594</v>
      </c>
      <c r="CC216" s="8">
        <v>0</v>
      </c>
      <c r="CD216" s="8">
        <v>0</v>
      </c>
      <c r="CE216" s="8">
        <v>0</v>
      </c>
      <c r="CF216" s="8">
        <v>0</v>
      </c>
      <c r="CG216" s="8">
        <v>9122.1299999999992</v>
      </c>
      <c r="CH216" s="8">
        <v>0</v>
      </c>
      <c r="CI216" s="8">
        <v>95594</v>
      </c>
      <c r="CJ216" s="9">
        <v>0</v>
      </c>
      <c r="CK216" s="9">
        <v>0</v>
      </c>
      <c r="CL216" s="9">
        <v>0</v>
      </c>
      <c r="CM216" s="9">
        <v>0</v>
      </c>
      <c r="CN216" s="9">
        <v>0</v>
      </c>
      <c r="CO216" s="9">
        <v>0</v>
      </c>
      <c r="CP216" s="9">
        <v>0</v>
      </c>
      <c r="CQ216" s="9">
        <v>0</v>
      </c>
      <c r="CR216" s="8">
        <v>9122.1299999999992</v>
      </c>
      <c r="CS216" s="9">
        <v>0</v>
      </c>
      <c r="CT216" s="9">
        <v>0</v>
      </c>
      <c r="CU216" s="9">
        <v>0</v>
      </c>
      <c r="CV216" s="9">
        <v>0</v>
      </c>
      <c r="CW216" s="8">
        <v>0</v>
      </c>
      <c r="CX216" s="8" t="b">
        <v>0</v>
      </c>
      <c r="CY216" s="22">
        <v>0</v>
      </c>
      <c r="CZ216" s="18">
        <f t="shared" si="18"/>
        <v>196469.82</v>
      </c>
      <c r="DA216" s="18">
        <f t="shared" si="19"/>
        <v>95594</v>
      </c>
      <c r="DB216" s="18">
        <v>0</v>
      </c>
      <c r="DC216" s="18">
        <f t="shared" si="20"/>
        <v>292063.82</v>
      </c>
      <c r="DD216" s="18">
        <f t="shared" si="21"/>
        <v>292063.82</v>
      </c>
      <c r="DE216" s="28">
        <f t="shared" si="22"/>
        <v>67.269482402852915</v>
      </c>
      <c r="DF216" s="18">
        <f t="shared" si="23"/>
        <v>328.16159550561798</v>
      </c>
    </row>
    <row r="217" spans="1:110" x14ac:dyDescent="0.3">
      <c r="A217" s="6">
        <v>2020</v>
      </c>
      <c r="B217" s="7" t="s">
        <v>479</v>
      </c>
      <c r="C217" s="7" t="s">
        <v>534</v>
      </c>
      <c r="D217" s="7" t="s">
        <v>535</v>
      </c>
      <c r="E217" s="8">
        <v>549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22</v>
      </c>
      <c r="L217" s="8">
        <v>0</v>
      </c>
      <c r="M217" s="8">
        <v>0</v>
      </c>
      <c r="N217" s="8">
        <v>0</v>
      </c>
      <c r="O217" s="8">
        <v>2060</v>
      </c>
      <c r="P217" s="8">
        <v>6934.33</v>
      </c>
      <c r="Q217" s="8">
        <v>0</v>
      </c>
      <c r="R217" s="8">
        <v>0</v>
      </c>
      <c r="S217" s="8">
        <v>24700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v>0</v>
      </c>
      <c r="AV217" s="8">
        <v>0</v>
      </c>
      <c r="AW217" s="8">
        <v>0</v>
      </c>
      <c r="AX217" s="8">
        <v>0</v>
      </c>
      <c r="AY217" s="8">
        <v>0</v>
      </c>
      <c r="AZ217" s="8">
        <v>25830</v>
      </c>
      <c r="BA217" s="8">
        <v>0</v>
      </c>
      <c r="BB217" s="8">
        <v>46725</v>
      </c>
      <c r="BC217" s="8">
        <v>825</v>
      </c>
      <c r="BD217" s="8">
        <v>0</v>
      </c>
      <c r="BE217" s="8">
        <v>0</v>
      </c>
      <c r="BF217" s="8">
        <v>0</v>
      </c>
      <c r="BG217" s="8">
        <v>0</v>
      </c>
      <c r="BH217" s="8">
        <v>0</v>
      </c>
      <c r="BI217" s="8">
        <v>0</v>
      </c>
      <c r="BJ217" s="8">
        <v>1450.66</v>
      </c>
      <c r="BK217" s="8">
        <v>280</v>
      </c>
      <c r="BL217" s="8">
        <v>0</v>
      </c>
      <c r="BM217" s="8">
        <v>0</v>
      </c>
      <c r="BN217" s="8">
        <v>0</v>
      </c>
      <c r="BO217" s="8">
        <v>0</v>
      </c>
      <c r="BP217" s="8">
        <v>0</v>
      </c>
      <c r="BQ217" s="8">
        <v>0</v>
      </c>
      <c r="BR217" s="8">
        <v>114</v>
      </c>
      <c r="BS217" s="8">
        <v>0</v>
      </c>
      <c r="BT217" s="8">
        <v>114</v>
      </c>
      <c r="BU217" s="9">
        <v>0</v>
      </c>
      <c r="BV217" s="8">
        <v>2165</v>
      </c>
      <c r="BW217" s="8">
        <v>2194</v>
      </c>
      <c r="BX217" s="8">
        <v>0</v>
      </c>
      <c r="BY217" s="8">
        <v>18950</v>
      </c>
      <c r="BZ217" s="8">
        <v>1047</v>
      </c>
      <c r="CA217" s="8">
        <v>0</v>
      </c>
      <c r="CB217" s="8">
        <v>32870</v>
      </c>
      <c r="CC217" s="8">
        <v>0</v>
      </c>
      <c r="CD217" s="8">
        <v>0</v>
      </c>
      <c r="CE217" s="8">
        <v>0</v>
      </c>
      <c r="CF217" s="8">
        <v>0</v>
      </c>
      <c r="CG217" s="8">
        <v>7558</v>
      </c>
      <c r="CH217" s="8">
        <v>0</v>
      </c>
      <c r="CI217" s="8">
        <v>32870</v>
      </c>
      <c r="CJ217" s="9">
        <v>0</v>
      </c>
      <c r="CK217" s="9">
        <v>0</v>
      </c>
      <c r="CL217" s="9">
        <v>0</v>
      </c>
      <c r="CM217" s="9">
        <v>0</v>
      </c>
      <c r="CN217" s="9">
        <v>0</v>
      </c>
      <c r="CO217" s="9">
        <v>0</v>
      </c>
      <c r="CP217" s="9">
        <v>0</v>
      </c>
      <c r="CQ217" s="9">
        <v>0</v>
      </c>
      <c r="CR217" s="8">
        <v>7558</v>
      </c>
      <c r="CS217" s="9">
        <v>0</v>
      </c>
      <c r="CT217" s="9">
        <v>0</v>
      </c>
      <c r="CU217" s="9">
        <v>0</v>
      </c>
      <c r="CV217" s="9">
        <v>0</v>
      </c>
      <c r="CW217" s="8">
        <v>0</v>
      </c>
      <c r="CX217" s="8" t="b">
        <v>0</v>
      </c>
      <c r="CY217" s="22">
        <v>0</v>
      </c>
      <c r="CZ217" s="18">
        <f t="shared" si="18"/>
        <v>140854.99</v>
      </c>
      <c r="DA217" s="18">
        <f t="shared" si="19"/>
        <v>32870</v>
      </c>
      <c r="DB217" s="18">
        <v>0</v>
      </c>
      <c r="DC217" s="18">
        <f t="shared" si="20"/>
        <v>173724.99</v>
      </c>
      <c r="DD217" s="18">
        <f t="shared" si="21"/>
        <v>173724.99</v>
      </c>
      <c r="DE217" s="28">
        <f t="shared" si="22"/>
        <v>81.07929089533981</v>
      </c>
      <c r="DF217" s="18">
        <f t="shared" si="23"/>
        <v>316.43896174863386</v>
      </c>
    </row>
    <row r="218" spans="1:110" x14ac:dyDescent="0.3">
      <c r="A218" s="6">
        <v>2020</v>
      </c>
      <c r="B218" s="7" t="s">
        <v>479</v>
      </c>
      <c r="C218" s="7" t="s">
        <v>536</v>
      </c>
      <c r="D218" s="7" t="s">
        <v>537</v>
      </c>
      <c r="E218" s="8">
        <v>742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29520</v>
      </c>
      <c r="P218" s="8">
        <v>0</v>
      </c>
      <c r="Q218" s="8">
        <v>0</v>
      </c>
      <c r="R218" s="8">
        <v>0</v>
      </c>
      <c r="S218" s="8">
        <v>36720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0</v>
      </c>
      <c r="AI218" s="8">
        <v>0</v>
      </c>
      <c r="AJ218" s="8">
        <v>0</v>
      </c>
      <c r="AK218" s="8">
        <v>0</v>
      </c>
      <c r="AL218" s="8">
        <v>0</v>
      </c>
      <c r="AM218" s="8">
        <v>0</v>
      </c>
      <c r="AN218" s="8">
        <v>0</v>
      </c>
      <c r="AO218" s="8">
        <v>0</v>
      </c>
      <c r="AP218" s="8">
        <v>0</v>
      </c>
      <c r="AQ218" s="8">
        <v>0</v>
      </c>
      <c r="AR218" s="8">
        <v>0</v>
      </c>
      <c r="AS218" s="8">
        <v>0</v>
      </c>
      <c r="AT218" s="8">
        <v>0</v>
      </c>
      <c r="AU218" s="8">
        <v>0</v>
      </c>
      <c r="AV218" s="8">
        <v>0</v>
      </c>
      <c r="AW218" s="8">
        <v>0</v>
      </c>
      <c r="AX218" s="8">
        <v>0</v>
      </c>
      <c r="AY218" s="8">
        <v>0</v>
      </c>
      <c r="AZ218" s="8">
        <v>46960</v>
      </c>
      <c r="BA218" s="8">
        <v>0</v>
      </c>
      <c r="BB218" s="8">
        <v>61950</v>
      </c>
      <c r="BC218" s="8">
        <v>1560</v>
      </c>
      <c r="BD218" s="8">
        <v>0</v>
      </c>
      <c r="BE218" s="8">
        <v>0</v>
      </c>
      <c r="BF218" s="8">
        <v>0</v>
      </c>
      <c r="BG218" s="8">
        <v>0</v>
      </c>
      <c r="BH218" s="8">
        <v>0</v>
      </c>
      <c r="BI218" s="8">
        <v>0</v>
      </c>
      <c r="BJ218" s="8">
        <v>0</v>
      </c>
      <c r="BK218" s="8">
        <v>260</v>
      </c>
      <c r="BL218" s="8">
        <v>0</v>
      </c>
      <c r="BM218" s="8">
        <v>0</v>
      </c>
      <c r="BN218" s="8">
        <v>0</v>
      </c>
      <c r="BO218" s="8">
        <v>0</v>
      </c>
      <c r="BP218" s="8">
        <v>0</v>
      </c>
      <c r="BQ218" s="8">
        <v>15</v>
      </c>
      <c r="BR218" s="8">
        <v>0</v>
      </c>
      <c r="BS218" s="8">
        <v>10</v>
      </c>
      <c r="BT218" s="9">
        <v>0</v>
      </c>
      <c r="BU218" s="8">
        <v>10</v>
      </c>
      <c r="BV218" s="8">
        <v>0</v>
      </c>
      <c r="BW218" s="8">
        <v>0</v>
      </c>
      <c r="BX218" s="8">
        <v>0</v>
      </c>
      <c r="BY218" s="8">
        <v>0</v>
      </c>
      <c r="BZ218" s="8">
        <v>0</v>
      </c>
      <c r="CA218" s="8">
        <v>9520</v>
      </c>
      <c r="CB218" s="8">
        <v>80190</v>
      </c>
      <c r="CC218" s="8">
        <v>0</v>
      </c>
      <c r="CD218" s="8">
        <v>0</v>
      </c>
      <c r="CE218" s="8">
        <v>0</v>
      </c>
      <c r="CF218" s="8">
        <v>0</v>
      </c>
      <c r="CG218" s="8">
        <v>13800</v>
      </c>
      <c r="CH218" s="8">
        <v>0</v>
      </c>
      <c r="CI218" s="8">
        <v>80190</v>
      </c>
      <c r="CJ218" s="9">
        <v>0</v>
      </c>
      <c r="CK218" s="8">
        <v>495</v>
      </c>
      <c r="CL218" s="9">
        <v>0</v>
      </c>
      <c r="CM218" s="9">
        <v>0</v>
      </c>
      <c r="CN218" s="9">
        <v>0</v>
      </c>
      <c r="CO218" s="9">
        <v>0</v>
      </c>
      <c r="CP218" s="9">
        <v>0</v>
      </c>
      <c r="CQ218" s="9">
        <v>0</v>
      </c>
      <c r="CR218" s="8">
        <v>13800</v>
      </c>
      <c r="CS218" s="9">
        <v>0</v>
      </c>
      <c r="CT218" s="9">
        <v>0</v>
      </c>
      <c r="CU218" s="9">
        <v>0</v>
      </c>
      <c r="CV218" s="9">
        <v>0</v>
      </c>
      <c r="CW218" s="8">
        <v>0</v>
      </c>
      <c r="CX218" s="8" t="b">
        <v>0</v>
      </c>
      <c r="CY218" s="22">
        <v>0</v>
      </c>
      <c r="CZ218" s="18">
        <f t="shared" si="18"/>
        <v>200315</v>
      </c>
      <c r="DA218" s="18">
        <f t="shared" si="19"/>
        <v>80190</v>
      </c>
      <c r="DB218" s="18">
        <v>0</v>
      </c>
      <c r="DC218" s="18">
        <f t="shared" si="20"/>
        <v>280505</v>
      </c>
      <c r="DD218" s="18">
        <f t="shared" si="21"/>
        <v>280505</v>
      </c>
      <c r="DE218" s="28">
        <f t="shared" si="22"/>
        <v>71.41227429101086</v>
      </c>
      <c r="DF218" s="18">
        <f t="shared" si="23"/>
        <v>378.03908355795147</v>
      </c>
    </row>
    <row r="219" spans="1:110" x14ac:dyDescent="0.3">
      <c r="A219" s="6">
        <v>2020</v>
      </c>
      <c r="B219" s="7" t="s">
        <v>479</v>
      </c>
      <c r="C219" s="7" t="s">
        <v>538</v>
      </c>
      <c r="D219" s="7" t="s">
        <v>539</v>
      </c>
      <c r="E219" s="8">
        <v>2823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84</v>
      </c>
      <c r="L219" s="8">
        <v>0</v>
      </c>
      <c r="M219" s="8">
        <v>0</v>
      </c>
      <c r="N219" s="8">
        <v>0</v>
      </c>
      <c r="O219" s="8">
        <v>683</v>
      </c>
      <c r="P219" s="8">
        <v>0</v>
      </c>
      <c r="Q219" s="8">
        <v>0</v>
      </c>
      <c r="R219" s="8">
        <v>104152</v>
      </c>
      <c r="S219" s="8">
        <v>114048</v>
      </c>
      <c r="T219" s="8">
        <v>0</v>
      </c>
      <c r="U219" s="8">
        <v>9</v>
      </c>
      <c r="V219" s="8">
        <v>3002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v>0</v>
      </c>
      <c r="AV219" s="8">
        <v>0</v>
      </c>
      <c r="AW219" s="8">
        <v>0</v>
      </c>
      <c r="AX219" s="8">
        <v>16949</v>
      </c>
      <c r="AY219" s="8">
        <v>0</v>
      </c>
      <c r="AZ219" s="8">
        <v>187101</v>
      </c>
      <c r="BA219" s="8">
        <v>0</v>
      </c>
      <c r="BB219" s="8">
        <v>460830</v>
      </c>
      <c r="BC219" s="8">
        <v>16595</v>
      </c>
      <c r="BD219" s="8">
        <v>0</v>
      </c>
      <c r="BE219" s="8">
        <v>0</v>
      </c>
      <c r="BF219" s="8">
        <v>0</v>
      </c>
      <c r="BG219" s="8">
        <v>0</v>
      </c>
      <c r="BH219" s="8">
        <v>0</v>
      </c>
      <c r="BI219" s="8">
        <v>103</v>
      </c>
      <c r="BJ219" s="8">
        <v>5553</v>
      </c>
      <c r="BK219" s="8">
        <v>1551</v>
      </c>
      <c r="BL219" s="8">
        <v>0</v>
      </c>
      <c r="BM219" s="8">
        <v>640</v>
      </c>
      <c r="BN219" s="8">
        <v>0</v>
      </c>
      <c r="BO219" s="8">
        <v>0</v>
      </c>
      <c r="BP219" s="8">
        <v>0</v>
      </c>
      <c r="BQ219" s="8">
        <v>666</v>
      </c>
      <c r="BR219" s="8">
        <v>454</v>
      </c>
      <c r="BS219" s="8">
        <v>154</v>
      </c>
      <c r="BT219" s="8">
        <v>454</v>
      </c>
      <c r="BU219" s="8">
        <v>154</v>
      </c>
      <c r="BV219" s="8">
        <v>4922</v>
      </c>
      <c r="BW219" s="8">
        <v>8240</v>
      </c>
      <c r="BX219" s="8">
        <v>41089</v>
      </c>
      <c r="BY219" s="8">
        <v>0</v>
      </c>
      <c r="BZ219" s="8">
        <v>11588</v>
      </c>
      <c r="CA219" s="8">
        <v>102725</v>
      </c>
      <c r="CB219" s="8">
        <v>1620</v>
      </c>
      <c r="CC219" s="8">
        <v>0</v>
      </c>
      <c r="CD219" s="8">
        <v>39480</v>
      </c>
      <c r="CE219" s="8">
        <v>0</v>
      </c>
      <c r="CF219" s="8">
        <v>0</v>
      </c>
      <c r="CG219" s="8">
        <v>27799</v>
      </c>
      <c r="CH219" s="8">
        <v>0</v>
      </c>
      <c r="CI219" s="8">
        <v>331750</v>
      </c>
      <c r="CJ219" s="9">
        <v>0</v>
      </c>
      <c r="CK219" s="8">
        <v>1620</v>
      </c>
      <c r="CL219" s="9">
        <v>0</v>
      </c>
      <c r="CM219" s="9">
        <v>0</v>
      </c>
      <c r="CN219" s="9">
        <v>0</v>
      </c>
      <c r="CO219" s="9">
        <v>0</v>
      </c>
      <c r="CP219" s="8">
        <v>39480</v>
      </c>
      <c r="CQ219" s="9">
        <v>0</v>
      </c>
      <c r="CR219" s="8">
        <v>27799</v>
      </c>
      <c r="CS219" s="9">
        <v>0</v>
      </c>
      <c r="CT219" s="9">
        <v>0</v>
      </c>
      <c r="CU219" s="9">
        <v>0</v>
      </c>
      <c r="CV219" s="9">
        <v>0</v>
      </c>
      <c r="CW219" s="8">
        <v>0</v>
      </c>
      <c r="CX219" s="8" t="b">
        <v>0</v>
      </c>
      <c r="CY219" s="22">
        <v>0</v>
      </c>
      <c r="CZ219" s="18">
        <f t="shared" si="18"/>
        <v>1148417</v>
      </c>
      <c r="DA219" s="18">
        <f t="shared" si="19"/>
        <v>331750</v>
      </c>
      <c r="DB219" s="18">
        <v>0</v>
      </c>
      <c r="DC219" s="18">
        <f t="shared" si="20"/>
        <v>1480167</v>
      </c>
      <c r="DD219" s="18">
        <f t="shared" si="21"/>
        <v>1480167</v>
      </c>
      <c r="DE219" s="28">
        <f t="shared" si="22"/>
        <v>77.586988495217085</v>
      </c>
      <c r="DF219" s="18">
        <f t="shared" si="23"/>
        <v>524.32412327311374</v>
      </c>
    </row>
    <row r="220" spans="1:110" x14ac:dyDescent="0.3">
      <c r="A220" s="6">
        <v>2020</v>
      </c>
      <c r="B220" s="7" t="s">
        <v>479</v>
      </c>
      <c r="C220" s="7" t="s">
        <v>540</v>
      </c>
      <c r="D220" s="7" t="s">
        <v>541</v>
      </c>
      <c r="E220" s="8">
        <v>2234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107</v>
      </c>
      <c r="L220" s="8">
        <v>0</v>
      </c>
      <c r="M220" s="8">
        <v>0</v>
      </c>
      <c r="N220" s="8">
        <v>0</v>
      </c>
      <c r="O220" s="8">
        <v>55470</v>
      </c>
      <c r="P220" s="8">
        <v>0</v>
      </c>
      <c r="Q220" s="8">
        <v>0</v>
      </c>
      <c r="R220" s="8">
        <v>0</v>
      </c>
      <c r="S220" s="8">
        <v>96260</v>
      </c>
      <c r="T220" s="8">
        <v>345</v>
      </c>
      <c r="U220" s="8">
        <v>168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14190</v>
      </c>
      <c r="AM220" s="8">
        <v>0</v>
      </c>
      <c r="AN220" s="8">
        <v>0</v>
      </c>
      <c r="AO220" s="8">
        <v>0</v>
      </c>
      <c r="AP220" s="8">
        <v>0</v>
      </c>
      <c r="AQ220" s="8">
        <v>0</v>
      </c>
      <c r="AR220" s="8">
        <v>0</v>
      </c>
      <c r="AS220" s="8">
        <v>0</v>
      </c>
      <c r="AT220" s="8">
        <v>0</v>
      </c>
      <c r="AU220" s="8">
        <v>0</v>
      </c>
      <c r="AV220" s="8">
        <v>0</v>
      </c>
      <c r="AW220" s="8">
        <v>0</v>
      </c>
      <c r="AX220" s="8">
        <v>18660</v>
      </c>
      <c r="AY220" s="8">
        <v>0</v>
      </c>
      <c r="AZ220" s="8">
        <v>115845</v>
      </c>
      <c r="BA220" s="8">
        <v>0</v>
      </c>
      <c r="BB220" s="8">
        <v>157120</v>
      </c>
      <c r="BC220" s="8">
        <v>4270</v>
      </c>
      <c r="BD220" s="8">
        <v>0</v>
      </c>
      <c r="BE220" s="8">
        <v>0</v>
      </c>
      <c r="BF220" s="8">
        <v>0</v>
      </c>
      <c r="BG220" s="8">
        <v>0</v>
      </c>
      <c r="BH220" s="8">
        <v>0</v>
      </c>
      <c r="BI220" s="8">
        <v>320</v>
      </c>
      <c r="BJ220" s="8">
        <v>3800</v>
      </c>
      <c r="BK220" s="8">
        <v>1680</v>
      </c>
      <c r="BL220" s="8">
        <v>0</v>
      </c>
      <c r="BM220" s="8">
        <v>1922</v>
      </c>
      <c r="BN220" s="8">
        <v>0</v>
      </c>
      <c r="BO220" s="8">
        <v>0</v>
      </c>
      <c r="BP220" s="8">
        <v>0</v>
      </c>
      <c r="BQ220" s="8">
        <v>100</v>
      </c>
      <c r="BR220" s="8">
        <v>500</v>
      </c>
      <c r="BS220" s="8">
        <v>0</v>
      </c>
      <c r="BT220" s="8">
        <v>500</v>
      </c>
      <c r="BU220" s="9">
        <v>0</v>
      </c>
      <c r="BV220" s="8">
        <v>6160</v>
      </c>
      <c r="BW220" s="8">
        <v>4160</v>
      </c>
      <c r="BX220" s="8">
        <v>41400</v>
      </c>
      <c r="BY220" s="8">
        <v>16910</v>
      </c>
      <c r="BZ220" s="8">
        <v>8840</v>
      </c>
      <c r="CA220" s="8">
        <v>0</v>
      </c>
      <c r="CB220" s="8">
        <v>259500</v>
      </c>
      <c r="CC220" s="8">
        <v>0</v>
      </c>
      <c r="CD220" s="8">
        <v>9510</v>
      </c>
      <c r="CE220" s="8">
        <v>0</v>
      </c>
      <c r="CF220" s="8">
        <v>0</v>
      </c>
      <c r="CG220" s="8">
        <v>0</v>
      </c>
      <c r="CH220" s="8">
        <v>0</v>
      </c>
      <c r="CI220" s="8">
        <v>259500</v>
      </c>
      <c r="CJ220" s="9">
        <v>0</v>
      </c>
      <c r="CK220" s="8">
        <v>1873</v>
      </c>
      <c r="CL220" s="9">
        <v>0</v>
      </c>
      <c r="CM220" s="9">
        <v>0</v>
      </c>
      <c r="CN220" s="9">
        <v>0</v>
      </c>
      <c r="CO220" s="8">
        <v>9510</v>
      </c>
      <c r="CP220" s="9">
        <v>0</v>
      </c>
      <c r="CQ220" s="9">
        <v>0</v>
      </c>
      <c r="CR220" s="9">
        <v>15310</v>
      </c>
      <c r="CS220" s="9">
        <v>0</v>
      </c>
      <c r="CT220" s="9">
        <v>0</v>
      </c>
      <c r="CU220" s="9">
        <v>0</v>
      </c>
      <c r="CV220" s="9">
        <v>0</v>
      </c>
      <c r="CW220" s="8">
        <v>34900</v>
      </c>
      <c r="CX220" s="8" t="b">
        <v>1</v>
      </c>
      <c r="CY220" s="22">
        <v>34900</v>
      </c>
      <c r="CZ220" s="18">
        <f t="shared" si="18"/>
        <v>549347</v>
      </c>
      <c r="DA220" s="18">
        <f t="shared" si="19"/>
        <v>269010</v>
      </c>
      <c r="DB220" s="18">
        <v>34900</v>
      </c>
      <c r="DC220" s="18">
        <f t="shared" si="20"/>
        <v>853257</v>
      </c>
      <c r="DD220" s="18">
        <f t="shared" si="21"/>
        <v>818357</v>
      </c>
      <c r="DE220" s="28">
        <f t="shared" si="22"/>
        <v>68.472570397898878</v>
      </c>
      <c r="DF220" s="18">
        <f t="shared" si="23"/>
        <v>366.31915846016113</v>
      </c>
    </row>
    <row r="221" spans="1:110" x14ac:dyDescent="0.3">
      <c r="A221" s="6">
        <v>2020</v>
      </c>
      <c r="B221" s="7" t="s">
        <v>479</v>
      </c>
      <c r="C221" s="7" t="s">
        <v>542</v>
      </c>
      <c r="D221" s="7" t="s">
        <v>543</v>
      </c>
      <c r="E221" s="8">
        <v>1656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46.03</v>
      </c>
      <c r="L221" s="8">
        <v>0</v>
      </c>
      <c r="M221" s="8">
        <v>0</v>
      </c>
      <c r="N221" s="8">
        <v>10700</v>
      </c>
      <c r="O221" s="8">
        <v>1603.06</v>
      </c>
      <c r="P221" s="8">
        <v>11261.9</v>
      </c>
      <c r="Q221" s="8">
        <v>0</v>
      </c>
      <c r="R221" s="8">
        <v>0</v>
      </c>
      <c r="S221" s="8">
        <v>49120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0</v>
      </c>
      <c r="AY221" s="8">
        <v>0</v>
      </c>
      <c r="AZ221" s="8">
        <v>62520</v>
      </c>
      <c r="BA221" s="8">
        <v>0</v>
      </c>
      <c r="BB221" s="8">
        <v>159730</v>
      </c>
      <c r="BC221" s="8">
        <v>4260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I221" s="8">
        <v>54.71</v>
      </c>
      <c r="BJ221" s="8">
        <v>1881.03</v>
      </c>
      <c r="BK221" s="8">
        <v>1880</v>
      </c>
      <c r="BL221" s="8">
        <v>169.59</v>
      </c>
      <c r="BM221" s="8">
        <v>120.27</v>
      </c>
      <c r="BN221" s="8">
        <v>0</v>
      </c>
      <c r="BO221" s="8">
        <v>0</v>
      </c>
      <c r="BP221" s="8">
        <v>0</v>
      </c>
      <c r="BQ221" s="8">
        <v>50</v>
      </c>
      <c r="BR221" s="8">
        <v>333.13</v>
      </c>
      <c r="BS221" s="8">
        <v>0</v>
      </c>
      <c r="BT221" s="8">
        <v>333.13</v>
      </c>
      <c r="BU221" s="9">
        <v>0</v>
      </c>
      <c r="BV221" s="8">
        <v>2297.6</v>
      </c>
      <c r="BW221" s="8">
        <v>2053.31</v>
      </c>
      <c r="BX221" s="8">
        <v>0</v>
      </c>
      <c r="BY221" s="8">
        <v>57400</v>
      </c>
      <c r="BZ221" s="8">
        <v>3480.13</v>
      </c>
      <c r="CA221" s="8">
        <v>6218.91</v>
      </c>
      <c r="CB221" s="8">
        <v>96470</v>
      </c>
      <c r="CC221" s="8">
        <v>0</v>
      </c>
      <c r="CD221" s="8">
        <v>0</v>
      </c>
      <c r="CE221" s="8">
        <v>0</v>
      </c>
      <c r="CF221" s="8">
        <v>0</v>
      </c>
      <c r="CG221" s="8">
        <v>14256.05</v>
      </c>
      <c r="CH221" s="8">
        <v>0</v>
      </c>
      <c r="CI221" s="8">
        <v>96470</v>
      </c>
      <c r="CJ221" s="9">
        <v>0</v>
      </c>
      <c r="CK221" s="8">
        <v>623</v>
      </c>
      <c r="CL221" s="9">
        <v>0</v>
      </c>
      <c r="CM221" s="9">
        <v>0</v>
      </c>
      <c r="CN221" s="9">
        <v>0</v>
      </c>
      <c r="CO221" s="8">
        <v>0</v>
      </c>
      <c r="CP221" s="9">
        <v>0</v>
      </c>
      <c r="CQ221" s="9">
        <v>0</v>
      </c>
      <c r="CR221" s="9">
        <v>14256.05</v>
      </c>
      <c r="CS221" s="9">
        <v>0</v>
      </c>
      <c r="CT221" s="9">
        <v>0</v>
      </c>
      <c r="CU221" s="9">
        <v>0</v>
      </c>
      <c r="CV221" s="9">
        <v>0</v>
      </c>
      <c r="CW221" s="8">
        <v>0</v>
      </c>
      <c r="CX221" s="8" t="b">
        <v>0</v>
      </c>
      <c r="CY221" s="22">
        <v>0</v>
      </c>
      <c r="CZ221" s="18">
        <f t="shared" si="18"/>
        <v>389435.72000000003</v>
      </c>
      <c r="DA221" s="18">
        <f t="shared" si="19"/>
        <v>96470</v>
      </c>
      <c r="DB221" s="18">
        <v>0</v>
      </c>
      <c r="DC221" s="18">
        <f t="shared" si="20"/>
        <v>485905.72000000003</v>
      </c>
      <c r="DD221" s="18">
        <f t="shared" si="21"/>
        <v>485905.72000000003</v>
      </c>
      <c r="DE221" s="28">
        <f t="shared" si="22"/>
        <v>80.146354317458957</v>
      </c>
      <c r="DF221" s="18">
        <f t="shared" si="23"/>
        <v>293.42132850241546</v>
      </c>
    </row>
    <row r="222" spans="1:110" x14ac:dyDescent="0.3">
      <c r="A222" s="6">
        <v>2020</v>
      </c>
      <c r="B222" s="7" t="s">
        <v>479</v>
      </c>
      <c r="C222" s="7" t="s">
        <v>544</v>
      </c>
      <c r="D222" s="7" t="s">
        <v>545</v>
      </c>
      <c r="E222" s="8">
        <v>16054</v>
      </c>
      <c r="F222" s="8">
        <v>0</v>
      </c>
      <c r="G222" s="8">
        <v>0</v>
      </c>
      <c r="H222" s="8">
        <v>10800</v>
      </c>
      <c r="I222" s="8">
        <v>0</v>
      </c>
      <c r="J222" s="8">
        <v>7800</v>
      </c>
      <c r="K222" s="8">
        <v>669</v>
      </c>
      <c r="L222" s="8">
        <v>0</v>
      </c>
      <c r="M222" s="8">
        <v>0</v>
      </c>
      <c r="N222" s="8">
        <v>473750</v>
      </c>
      <c r="O222" s="8">
        <v>418000</v>
      </c>
      <c r="P222" s="8">
        <v>0</v>
      </c>
      <c r="Q222" s="8">
        <v>0</v>
      </c>
      <c r="R222" s="8">
        <v>0</v>
      </c>
      <c r="S222" s="8">
        <v>671820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290</v>
      </c>
      <c r="Z222" s="8">
        <v>0</v>
      </c>
      <c r="AA222" s="8">
        <v>0</v>
      </c>
      <c r="AB222" s="8">
        <v>0</v>
      </c>
      <c r="AC222" s="8">
        <v>0</v>
      </c>
      <c r="AD222" s="8">
        <v>0</v>
      </c>
      <c r="AE222" s="8">
        <v>0</v>
      </c>
      <c r="AF222" s="8">
        <v>0</v>
      </c>
      <c r="AG222" s="8">
        <v>2100</v>
      </c>
      <c r="AH222" s="8">
        <v>0</v>
      </c>
      <c r="AI222" s="8">
        <v>0</v>
      </c>
      <c r="AJ222" s="8">
        <v>0</v>
      </c>
      <c r="AK222" s="8">
        <v>0</v>
      </c>
      <c r="AL222" s="8">
        <v>0</v>
      </c>
      <c r="AM222" s="8">
        <v>0</v>
      </c>
      <c r="AN222" s="8">
        <v>0</v>
      </c>
      <c r="AO222" s="8">
        <v>0</v>
      </c>
      <c r="AP222" s="8">
        <v>0</v>
      </c>
      <c r="AQ222" s="8">
        <v>0</v>
      </c>
      <c r="AR222" s="8">
        <v>0</v>
      </c>
      <c r="AS222" s="8">
        <v>0</v>
      </c>
      <c r="AT222" s="8">
        <v>0</v>
      </c>
      <c r="AU222" s="8">
        <v>0</v>
      </c>
      <c r="AV222" s="8">
        <v>0</v>
      </c>
      <c r="AW222" s="8">
        <v>0</v>
      </c>
      <c r="AX222" s="8">
        <v>0</v>
      </c>
      <c r="AY222" s="8">
        <v>0</v>
      </c>
      <c r="AZ222" s="8">
        <v>559630</v>
      </c>
      <c r="BA222" s="8">
        <v>0</v>
      </c>
      <c r="BB222" s="8">
        <v>2209250</v>
      </c>
      <c r="BC222" s="8">
        <v>63310</v>
      </c>
      <c r="BD222" s="8">
        <v>0</v>
      </c>
      <c r="BE222" s="8">
        <v>0</v>
      </c>
      <c r="BF222" s="8">
        <v>0</v>
      </c>
      <c r="BG222" s="8">
        <v>0</v>
      </c>
      <c r="BH222" s="8">
        <v>0</v>
      </c>
      <c r="BI222" s="8">
        <v>970</v>
      </c>
      <c r="BJ222" s="8">
        <v>44320</v>
      </c>
      <c r="BK222" s="8">
        <v>11085</v>
      </c>
      <c r="BL222" s="8">
        <v>1310</v>
      </c>
      <c r="BM222" s="8">
        <v>0</v>
      </c>
      <c r="BN222" s="8">
        <v>0</v>
      </c>
      <c r="BO222" s="8">
        <v>0</v>
      </c>
      <c r="BP222" s="8">
        <v>0</v>
      </c>
      <c r="BQ222" s="8">
        <v>2820</v>
      </c>
      <c r="BR222" s="8">
        <v>0</v>
      </c>
      <c r="BS222" s="8">
        <v>1820</v>
      </c>
      <c r="BT222" s="8">
        <v>0</v>
      </c>
      <c r="BU222" s="9">
        <v>1820</v>
      </c>
      <c r="BV222" s="8">
        <v>24620</v>
      </c>
      <c r="BW222" s="8">
        <v>57750</v>
      </c>
      <c r="BX222" s="8">
        <v>573960</v>
      </c>
      <c r="BY222" s="8">
        <v>14320</v>
      </c>
      <c r="BZ222" s="8">
        <v>67600</v>
      </c>
      <c r="CA222" s="8">
        <v>1054060</v>
      </c>
      <c r="CB222" s="8">
        <v>2370</v>
      </c>
      <c r="CC222" s="8">
        <v>0</v>
      </c>
      <c r="CD222" s="8">
        <v>392590</v>
      </c>
      <c r="CE222" s="8">
        <v>0</v>
      </c>
      <c r="CF222" s="8">
        <v>0</v>
      </c>
      <c r="CG222" s="8">
        <v>155580</v>
      </c>
      <c r="CH222" s="8">
        <v>0</v>
      </c>
      <c r="CI222" s="8">
        <v>2861900</v>
      </c>
      <c r="CJ222" s="9">
        <v>2370</v>
      </c>
      <c r="CK222" s="8">
        <v>13500</v>
      </c>
      <c r="CL222" s="9">
        <v>0</v>
      </c>
      <c r="CM222" s="9">
        <v>792550</v>
      </c>
      <c r="CN222" s="9">
        <v>0</v>
      </c>
      <c r="CO222" s="8">
        <v>0</v>
      </c>
      <c r="CP222" s="9">
        <v>392590</v>
      </c>
      <c r="CQ222" s="9">
        <v>0</v>
      </c>
      <c r="CR222" s="9">
        <v>155580</v>
      </c>
      <c r="CS222" s="9">
        <v>0</v>
      </c>
      <c r="CT222" s="9">
        <v>0</v>
      </c>
      <c r="CU222" s="9">
        <v>0</v>
      </c>
      <c r="CV222" s="9">
        <v>0</v>
      </c>
      <c r="CW222" s="8">
        <v>0</v>
      </c>
      <c r="CX222" s="8" t="b">
        <v>0</v>
      </c>
      <c r="CY222" s="22">
        <v>0</v>
      </c>
      <c r="CZ222" s="18">
        <f t="shared" si="18"/>
        <v>6799524</v>
      </c>
      <c r="DA222" s="18">
        <f t="shared" si="19"/>
        <v>2861900</v>
      </c>
      <c r="DB222" s="18">
        <v>0</v>
      </c>
      <c r="DC222" s="18">
        <f t="shared" si="20"/>
        <v>9661424</v>
      </c>
      <c r="DD222" s="18">
        <f t="shared" si="21"/>
        <v>9661424</v>
      </c>
      <c r="DE222" s="28">
        <f t="shared" si="22"/>
        <v>70.378072631943283</v>
      </c>
      <c r="DF222" s="18">
        <f t="shared" si="23"/>
        <v>601.80789834309212</v>
      </c>
    </row>
    <row r="223" spans="1:110" x14ac:dyDescent="0.3">
      <c r="A223" s="6">
        <v>2020</v>
      </c>
      <c r="B223" s="7" t="s">
        <v>479</v>
      </c>
      <c r="C223" s="7" t="s">
        <v>546</v>
      </c>
      <c r="D223" s="7" t="s">
        <v>547</v>
      </c>
      <c r="E223" s="8">
        <v>25646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542</v>
      </c>
      <c r="L223" s="8">
        <v>0</v>
      </c>
      <c r="M223" s="8">
        <v>0</v>
      </c>
      <c r="N223" s="8">
        <v>955270</v>
      </c>
      <c r="O223" s="8">
        <v>559640</v>
      </c>
      <c r="P223" s="8">
        <v>0</v>
      </c>
      <c r="Q223" s="8">
        <v>48</v>
      </c>
      <c r="R223" s="8">
        <v>0</v>
      </c>
      <c r="S223" s="8">
        <v>1051430</v>
      </c>
      <c r="T223" s="8">
        <v>581</v>
      </c>
      <c r="U223" s="8">
        <v>0</v>
      </c>
      <c r="V223" s="8">
        <v>6000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v>0</v>
      </c>
      <c r="AV223" s="8">
        <v>0</v>
      </c>
      <c r="AW223" s="8">
        <v>0</v>
      </c>
      <c r="AX223" s="8">
        <v>234220</v>
      </c>
      <c r="AY223" s="8">
        <v>0</v>
      </c>
      <c r="AZ223" s="8">
        <v>681530</v>
      </c>
      <c r="BA223" s="8">
        <v>30850</v>
      </c>
      <c r="BB223" s="8">
        <v>2982030</v>
      </c>
      <c r="BC223" s="8">
        <v>77490</v>
      </c>
      <c r="BD223" s="8">
        <v>0</v>
      </c>
      <c r="BE223" s="8">
        <v>0</v>
      </c>
      <c r="BF223" s="8">
        <v>0</v>
      </c>
      <c r="BG223" s="8">
        <v>0</v>
      </c>
      <c r="BH223" s="8">
        <v>0</v>
      </c>
      <c r="BI223" s="8">
        <v>1479</v>
      </c>
      <c r="BJ223" s="8">
        <v>29580</v>
      </c>
      <c r="BK223" s="8">
        <v>15610</v>
      </c>
      <c r="BL223" s="8">
        <v>800</v>
      </c>
      <c r="BM223" s="8">
        <v>0</v>
      </c>
      <c r="BN223" s="8">
        <v>0</v>
      </c>
      <c r="BO223" s="8">
        <v>0</v>
      </c>
      <c r="BP223" s="8">
        <v>0</v>
      </c>
      <c r="BQ223" s="8">
        <v>1741</v>
      </c>
      <c r="BR223" s="8">
        <v>8284</v>
      </c>
      <c r="BS223" s="8">
        <v>1915</v>
      </c>
      <c r="BT223" s="9">
        <v>8284</v>
      </c>
      <c r="BU223" s="8">
        <v>1915</v>
      </c>
      <c r="BV223" s="8">
        <v>38380</v>
      </c>
      <c r="BW223" s="8">
        <v>85540</v>
      </c>
      <c r="BX223" s="8">
        <v>348640</v>
      </c>
      <c r="BY223" s="8">
        <v>27960</v>
      </c>
      <c r="BZ223" s="8">
        <v>134090</v>
      </c>
      <c r="CA223" s="8">
        <v>789350</v>
      </c>
      <c r="CB223" s="8">
        <v>19004</v>
      </c>
      <c r="CC223" s="8">
        <v>0</v>
      </c>
      <c r="CD223" s="8">
        <v>195430</v>
      </c>
      <c r="CE223" s="8">
        <v>0</v>
      </c>
      <c r="CF223" s="8">
        <v>0</v>
      </c>
      <c r="CG223" s="8">
        <v>243960</v>
      </c>
      <c r="CH223" s="8">
        <v>0</v>
      </c>
      <c r="CI223" s="8">
        <v>3462130</v>
      </c>
      <c r="CJ223" s="8">
        <v>1120</v>
      </c>
      <c r="CK223" s="8">
        <v>19004</v>
      </c>
      <c r="CL223" s="9">
        <v>0</v>
      </c>
      <c r="CM223" s="8">
        <v>0</v>
      </c>
      <c r="CN223" s="9">
        <v>730340</v>
      </c>
      <c r="CO223" s="9">
        <v>143360</v>
      </c>
      <c r="CP223" s="8">
        <v>52070</v>
      </c>
      <c r="CQ223" s="9">
        <v>206940</v>
      </c>
      <c r="CR223" s="8">
        <v>37020</v>
      </c>
      <c r="CS223" s="9">
        <v>0</v>
      </c>
      <c r="CT223" s="9">
        <v>0</v>
      </c>
      <c r="CU223" s="9">
        <v>0</v>
      </c>
      <c r="CV223" s="9">
        <v>0</v>
      </c>
      <c r="CW223" s="8">
        <v>0</v>
      </c>
      <c r="CX223" s="8" t="b">
        <v>0</v>
      </c>
      <c r="CY223" s="22">
        <v>0</v>
      </c>
      <c r="CZ223" s="18">
        <f t="shared" si="18"/>
        <v>8152090</v>
      </c>
      <c r="DA223" s="18">
        <f t="shared" si="19"/>
        <v>3812430</v>
      </c>
      <c r="DB223" s="18">
        <v>0</v>
      </c>
      <c r="DC223" s="18">
        <f t="shared" si="20"/>
        <v>11964520</v>
      </c>
      <c r="DD223" s="18">
        <f t="shared" si="21"/>
        <v>11964520</v>
      </c>
      <c r="DE223" s="28">
        <f t="shared" si="22"/>
        <v>68.135537405595883</v>
      </c>
      <c r="DF223" s="18">
        <f t="shared" si="23"/>
        <v>466.52577399984403</v>
      </c>
    </row>
    <row r="224" spans="1:110" x14ac:dyDescent="0.3">
      <c r="A224" s="6">
        <v>2020</v>
      </c>
      <c r="B224" s="7" t="s">
        <v>479</v>
      </c>
      <c r="C224" s="7" t="s">
        <v>548</v>
      </c>
      <c r="D224" s="7" t="s">
        <v>549</v>
      </c>
      <c r="E224" s="8">
        <v>1966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13200</v>
      </c>
      <c r="O224" s="8">
        <v>540</v>
      </c>
      <c r="P224" s="8">
        <v>13520</v>
      </c>
      <c r="Q224" s="8">
        <v>0</v>
      </c>
      <c r="R224" s="8">
        <v>0</v>
      </c>
      <c r="S224" s="8">
        <v>63520</v>
      </c>
      <c r="T224" s="8">
        <v>0</v>
      </c>
      <c r="U224" s="8">
        <v>363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8">
        <v>0</v>
      </c>
      <c r="AE224" s="8">
        <v>0</v>
      </c>
      <c r="AF224" s="8">
        <v>0</v>
      </c>
      <c r="AG224" s="8">
        <v>0</v>
      </c>
      <c r="AH224" s="8">
        <v>0</v>
      </c>
      <c r="AI224" s="8">
        <v>0</v>
      </c>
      <c r="AJ224" s="8">
        <v>0</v>
      </c>
      <c r="AK224" s="8">
        <v>0</v>
      </c>
      <c r="AL224" s="8">
        <v>0</v>
      </c>
      <c r="AM224" s="8">
        <v>0</v>
      </c>
      <c r="AN224" s="8">
        <v>0</v>
      </c>
      <c r="AO224" s="8">
        <v>0</v>
      </c>
      <c r="AP224" s="8">
        <v>0</v>
      </c>
      <c r="AQ224" s="8">
        <v>0</v>
      </c>
      <c r="AR224" s="8">
        <v>0</v>
      </c>
      <c r="AS224" s="8">
        <v>0</v>
      </c>
      <c r="AT224" s="8">
        <v>0</v>
      </c>
      <c r="AU224" s="8">
        <v>0</v>
      </c>
      <c r="AV224" s="8">
        <v>0</v>
      </c>
      <c r="AW224" s="8">
        <v>0</v>
      </c>
      <c r="AX224" s="8">
        <v>0</v>
      </c>
      <c r="AY224" s="8">
        <v>0</v>
      </c>
      <c r="AZ224" s="8">
        <v>50000</v>
      </c>
      <c r="BA224" s="8">
        <v>0</v>
      </c>
      <c r="BB224" s="8">
        <v>209330</v>
      </c>
      <c r="BC224" s="8">
        <v>2360</v>
      </c>
      <c r="BD224" s="8">
        <v>0</v>
      </c>
      <c r="BE224" s="8">
        <v>0</v>
      </c>
      <c r="BF224" s="8">
        <v>0</v>
      </c>
      <c r="BG224" s="8">
        <v>0</v>
      </c>
      <c r="BH224" s="8">
        <v>0</v>
      </c>
      <c r="BI224" s="8">
        <v>194</v>
      </c>
      <c r="BJ224" s="8">
        <v>2240</v>
      </c>
      <c r="BK224" s="8">
        <v>690</v>
      </c>
      <c r="BL224" s="8">
        <v>0</v>
      </c>
      <c r="BM224" s="8">
        <v>0</v>
      </c>
      <c r="BN224" s="8">
        <v>0</v>
      </c>
      <c r="BO224" s="8">
        <v>0</v>
      </c>
      <c r="BP224" s="8">
        <v>0</v>
      </c>
      <c r="BQ224" s="8">
        <v>50</v>
      </c>
      <c r="BR224" s="8">
        <v>180</v>
      </c>
      <c r="BS224" s="8">
        <v>0</v>
      </c>
      <c r="BT224" s="8">
        <v>180</v>
      </c>
      <c r="BU224" s="9">
        <v>0</v>
      </c>
      <c r="BV224" s="8">
        <v>1850</v>
      </c>
      <c r="BW224" s="8">
        <v>1510</v>
      </c>
      <c r="BX224" s="8">
        <v>0</v>
      </c>
      <c r="BY224" s="8">
        <v>48700</v>
      </c>
      <c r="BZ224" s="8">
        <v>0</v>
      </c>
      <c r="CA224" s="8">
        <v>0</v>
      </c>
      <c r="CB224" s="8">
        <v>127410</v>
      </c>
      <c r="CC224" s="8">
        <v>0</v>
      </c>
      <c r="CD224" s="8">
        <v>0</v>
      </c>
      <c r="CE224" s="8">
        <v>0</v>
      </c>
      <c r="CF224" s="8">
        <v>0</v>
      </c>
      <c r="CG224" s="8">
        <v>11680</v>
      </c>
      <c r="CH224" s="8">
        <v>0</v>
      </c>
      <c r="CI224" s="8">
        <v>127410</v>
      </c>
      <c r="CJ224" s="9">
        <v>0</v>
      </c>
      <c r="CK224" s="9">
        <v>683</v>
      </c>
      <c r="CL224" s="9">
        <v>0</v>
      </c>
      <c r="CM224" s="9">
        <v>0</v>
      </c>
      <c r="CN224" s="9">
        <v>0</v>
      </c>
      <c r="CO224" s="9">
        <v>0</v>
      </c>
      <c r="CP224" s="9">
        <v>0</v>
      </c>
      <c r="CQ224" s="8">
        <v>21800</v>
      </c>
      <c r="CR224" s="8">
        <v>11680</v>
      </c>
      <c r="CS224" s="9">
        <v>0</v>
      </c>
      <c r="CT224" s="9">
        <v>0</v>
      </c>
      <c r="CU224" s="9">
        <v>0</v>
      </c>
      <c r="CV224" s="9">
        <v>277670</v>
      </c>
      <c r="CW224" s="8">
        <v>0</v>
      </c>
      <c r="CX224" s="8" t="b">
        <v>0</v>
      </c>
      <c r="CY224" s="22">
        <v>0</v>
      </c>
      <c r="CZ224" s="18">
        <f t="shared" si="18"/>
        <v>419927</v>
      </c>
      <c r="DA224" s="18">
        <f t="shared" si="19"/>
        <v>149210</v>
      </c>
      <c r="DB224" s="18">
        <v>0</v>
      </c>
      <c r="DC224" s="18">
        <f t="shared" si="20"/>
        <v>569137</v>
      </c>
      <c r="DD224" s="18">
        <f t="shared" si="21"/>
        <v>569137</v>
      </c>
      <c r="DE224" s="28">
        <f t="shared" si="22"/>
        <v>73.783113731843116</v>
      </c>
      <c r="DF224" s="18">
        <f t="shared" si="23"/>
        <v>289.48982706002033</v>
      </c>
    </row>
    <row r="225" spans="1:110" x14ac:dyDescent="0.3">
      <c r="A225" s="6">
        <v>2020</v>
      </c>
      <c r="B225" s="7" t="s">
        <v>479</v>
      </c>
      <c r="C225" s="7" t="s">
        <v>550</v>
      </c>
      <c r="D225" s="7" t="s">
        <v>551</v>
      </c>
      <c r="E225" s="8">
        <v>1286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6400</v>
      </c>
      <c r="O225" s="8">
        <v>0</v>
      </c>
      <c r="P225" s="8">
        <v>0</v>
      </c>
      <c r="Q225" s="8">
        <v>0</v>
      </c>
      <c r="R225" s="8">
        <v>0</v>
      </c>
      <c r="S225" s="8">
        <v>70280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8">
        <v>0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v>0</v>
      </c>
      <c r="AU225" s="8">
        <v>0</v>
      </c>
      <c r="AV225" s="8">
        <v>0</v>
      </c>
      <c r="AW225" s="8">
        <v>0</v>
      </c>
      <c r="AX225" s="8">
        <v>0</v>
      </c>
      <c r="AY225" s="8">
        <v>0</v>
      </c>
      <c r="AZ225" s="8">
        <v>48400</v>
      </c>
      <c r="BA225" s="8">
        <v>0</v>
      </c>
      <c r="BB225" s="8">
        <v>84700</v>
      </c>
      <c r="BC225" s="8">
        <v>2560</v>
      </c>
      <c r="BD225" s="8">
        <v>0</v>
      </c>
      <c r="BE225" s="8">
        <v>0</v>
      </c>
      <c r="BF225" s="8">
        <v>0</v>
      </c>
      <c r="BG225" s="8">
        <v>0</v>
      </c>
      <c r="BH225" s="8">
        <v>0</v>
      </c>
      <c r="BI225" s="8">
        <v>0</v>
      </c>
      <c r="BJ225" s="8">
        <v>680</v>
      </c>
      <c r="BK225" s="8">
        <v>360</v>
      </c>
      <c r="BL225" s="8">
        <v>0</v>
      </c>
      <c r="BM225" s="8">
        <v>0</v>
      </c>
      <c r="BN225" s="8">
        <v>0</v>
      </c>
      <c r="BO225" s="8">
        <v>0</v>
      </c>
      <c r="BP225" s="8">
        <v>0</v>
      </c>
      <c r="BQ225" s="8">
        <v>0</v>
      </c>
      <c r="BR225" s="8">
        <v>0</v>
      </c>
      <c r="BS225" s="8">
        <v>0</v>
      </c>
      <c r="BT225" s="9">
        <v>0</v>
      </c>
      <c r="BU225" s="9">
        <v>0</v>
      </c>
      <c r="BV225" s="8">
        <v>1240</v>
      </c>
      <c r="BW225" s="8">
        <v>540</v>
      </c>
      <c r="BX225" s="8">
        <v>0</v>
      </c>
      <c r="BY225" s="8">
        <v>45500</v>
      </c>
      <c r="BZ225" s="8">
        <v>0</v>
      </c>
      <c r="CA225" s="8">
        <v>0</v>
      </c>
      <c r="CB225" s="8">
        <v>50</v>
      </c>
      <c r="CC225" s="8">
        <v>0</v>
      </c>
      <c r="CD225" s="8">
        <v>0</v>
      </c>
      <c r="CE225" s="8">
        <v>0</v>
      </c>
      <c r="CF225" s="8">
        <v>0</v>
      </c>
      <c r="CG225" s="8">
        <v>14450</v>
      </c>
      <c r="CH225" s="8">
        <v>0</v>
      </c>
      <c r="CI225" s="8">
        <v>129290</v>
      </c>
      <c r="CJ225" s="9">
        <v>0</v>
      </c>
      <c r="CK225" s="8">
        <v>50</v>
      </c>
      <c r="CL225" s="9">
        <v>0</v>
      </c>
      <c r="CM225" s="9">
        <v>0</v>
      </c>
      <c r="CN225" s="9">
        <v>0</v>
      </c>
      <c r="CO225" s="9">
        <v>0</v>
      </c>
      <c r="CP225" s="9">
        <v>0</v>
      </c>
      <c r="CQ225" s="9">
        <v>0</v>
      </c>
      <c r="CR225" s="8">
        <v>14450</v>
      </c>
      <c r="CS225" s="9">
        <v>0</v>
      </c>
      <c r="CT225" s="9">
        <v>0</v>
      </c>
      <c r="CU225" s="9">
        <v>0</v>
      </c>
      <c r="CV225" s="9">
        <v>0</v>
      </c>
      <c r="CW225" s="8">
        <v>0</v>
      </c>
      <c r="CX225" s="8" t="b">
        <v>0</v>
      </c>
      <c r="CY225" s="22">
        <v>0</v>
      </c>
      <c r="CZ225" s="18">
        <f t="shared" si="18"/>
        <v>275110</v>
      </c>
      <c r="DA225" s="18">
        <f t="shared" si="19"/>
        <v>129290</v>
      </c>
      <c r="DB225" s="18">
        <v>0</v>
      </c>
      <c r="DC225" s="18">
        <f t="shared" si="20"/>
        <v>404400</v>
      </c>
      <c r="DD225" s="18">
        <f t="shared" si="21"/>
        <v>404400</v>
      </c>
      <c r="DE225" s="28">
        <f t="shared" si="22"/>
        <v>68.029179030662718</v>
      </c>
      <c r="DF225" s="18">
        <f t="shared" si="23"/>
        <v>314.46345256609641</v>
      </c>
    </row>
    <row r="226" spans="1:110" x14ac:dyDescent="0.3">
      <c r="A226" s="6">
        <v>2020</v>
      </c>
      <c r="B226" s="7" t="s">
        <v>479</v>
      </c>
      <c r="C226" s="7" t="s">
        <v>552</v>
      </c>
      <c r="D226" s="7" t="s">
        <v>553</v>
      </c>
      <c r="E226" s="8">
        <v>17091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507</v>
      </c>
      <c r="L226" s="8">
        <v>0</v>
      </c>
      <c r="M226" s="8">
        <v>0</v>
      </c>
      <c r="N226" s="8">
        <v>482480</v>
      </c>
      <c r="O226" s="8">
        <v>371170</v>
      </c>
      <c r="P226" s="8">
        <v>0</v>
      </c>
      <c r="Q226" s="8">
        <v>228</v>
      </c>
      <c r="R226" s="8">
        <v>0</v>
      </c>
      <c r="S226" s="8">
        <v>612220</v>
      </c>
      <c r="T226" s="8">
        <v>527</v>
      </c>
      <c r="U226" s="8">
        <v>0</v>
      </c>
      <c r="V226" s="8">
        <v>9540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0</v>
      </c>
      <c r="AI226" s="8">
        <v>0</v>
      </c>
      <c r="AJ226" s="8">
        <v>0</v>
      </c>
      <c r="AK226" s="8">
        <v>0</v>
      </c>
      <c r="AL226" s="8">
        <v>0</v>
      </c>
      <c r="AM226" s="8">
        <v>0</v>
      </c>
      <c r="AN226" s="8">
        <v>0</v>
      </c>
      <c r="AO226" s="8">
        <v>0</v>
      </c>
      <c r="AP226" s="8">
        <v>0</v>
      </c>
      <c r="AQ226" s="8">
        <v>0</v>
      </c>
      <c r="AR226" s="8">
        <v>0</v>
      </c>
      <c r="AS226" s="8">
        <v>0</v>
      </c>
      <c r="AT226" s="8">
        <v>0</v>
      </c>
      <c r="AU226" s="8">
        <v>0</v>
      </c>
      <c r="AV226" s="8">
        <v>0</v>
      </c>
      <c r="AW226" s="8">
        <v>0</v>
      </c>
      <c r="AX226" s="8">
        <v>178180</v>
      </c>
      <c r="AY226" s="8">
        <v>0</v>
      </c>
      <c r="AZ226" s="8">
        <v>406290</v>
      </c>
      <c r="BA226" s="8">
        <v>20500</v>
      </c>
      <c r="BB226" s="8">
        <v>1687520</v>
      </c>
      <c r="BC226" s="8">
        <v>44690</v>
      </c>
      <c r="BD226" s="8">
        <v>0</v>
      </c>
      <c r="BE226" s="8">
        <v>0</v>
      </c>
      <c r="BF226" s="8">
        <v>0</v>
      </c>
      <c r="BG226" s="8">
        <v>0</v>
      </c>
      <c r="BH226" s="8">
        <v>0</v>
      </c>
      <c r="BI226" s="8">
        <v>1021</v>
      </c>
      <c r="BJ226" s="8">
        <v>16420</v>
      </c>
      <c r="BK226" s="8">
        <v>5590</v>
      </c>
      <c r="BL226" s="8">
        <v>1340</v>
      </c>
      <c r="BM226" s="8">
        <v>0</v>
      </c>
      <c r="BN226" s="8">
        <v>0</v>
      </c>
      <c r="BO226" s="8">
        <v>0</v>
      </c>
      <c r="BP226" s="8">
        <v>0</v>
      </c>
      <c r="BQ226" s="8">
        <v>1168</v>
      </c>
      <c r="BR226" s="8">
        <v>3538</v>
      </c>
      <c r="BS226" s="8">
        <v>1160</v>
      </c>
      <c r="BT226" s="8">
        <v>3538</v>
      </c>
      <c r="BU226" s="8">
        <v>1160</v>
      </c>
      <c r="BV226" s="8">
        <v>21300</v>
      </c>
      <c r="BW226" s="8">
        <v>33920</v>
      </c>
      <c r="BX226" s="8">
        <v>150620</v>
      </c>
      <c r="BY226" s="8">
        <v>27720</v>
      </c>
      <c r="BZ226" s="8">
        <v>65130</v>
      </c>
      <c r="CA226" s="8">
        <v>159470</v>
      </c>
      <c r="CB226" s="8">
        <v>1320</v>
      </c>
      <c r="CC226" s="8">
        <v>0</v>
      </c>
      <c r="CD226" s="8">
        <v>201630</v>
      </c>
      <c r="CE226" s="8">
        <v>0</v>
      </c>
      <c r="CF226" s="8">
        <v>0</v>
      </c>
      <c r="CG226" s="8">
        <v>106750</v>
      </c>
      <c r="CH226" s="8">
        <v>0</v>
      </c>
      <c r="CI226" s="8">
        <v>1537370</v>
      </c>
      <c r="CJ226" s="8">
        <v>1320</v>
      </c>
      <c r="CK226" s="8">
        <v>13204</v>
      </c>
      <c r="CL226" s="9">
        <v>0</v>
      </c>
      <c r="CM226" s="9">
        <v>0</v>
      </c>
      <c r="CN226" s="9">
        <v>0</v>
      </c>
      <c r="CO226" s="8">
        <v>124380</v>
      </c>
      <c r="CP226" s="8">
        <v>77250</v>
      </c>
      <c r="CQ226" s="8">
        <v>85080</v>
      </c>
      <c r="CR226" s="8">
        <v>21670</v>
      </c>
      <c r="CS226" s="9">
        <v>0</v>
      </c>
      <c r="CT226" s="9">
        <v>0</v>
      </c>
      <c r="CU226" s="9">
        <v>0</v>
      </c>
      <c r="CV226" s="9">
        <v>0</v>
      </c>
      <c r="CW226" s="8">
        <v>0</v>
      </c>
      <c r="CX226" s="8" t="b">
        <v>0</v>
      </c>
      <c r="CY226" s="22">
        <v>0</v>
      </c>
      <c r="CZ226" s="18">
        <f t="shared" si="18"/>
        <v>4401169</v>
      </c>
      <c r="DA226" s="18">
        <f t="shared" si="19"/>
        <v>1746830</v>
      </c>
      <c r="DB226" s="18">
        <v>0</v>
      </c>
      <c r="DC226" s="18">
        <f t="shared" si="20"/>
        <v>6147999</v>
      </c>
      <c r="DD226" s="18">
        <f t="shared" si="21"/>
        <v>6147999</v>
      </c>
      <c r="DE226" s="28">
        <f t="shared" si="22"/>
        <v>71.5870155476603</v>
      </c>
      <c r="DF226" s="18">
        <f t="shared" si="23"/>
        <v>359.72143233280673</v>
      </c>
    </row>
    <row r="227" spans="1:110" x14ac:dyDescent="0.3">
      <c r="A227" s="6">
        <v>2020</v>
      </c>
      <c r="B227" s="7" t="s">
        <v>479</v>
      </c>
      <c r="C227" s="7" t="s">
        <v>554</v>
      </c>
      <c r="D227" s="7" t="s">
        <v>555</v>
      </c>
      <c r="E227" s="8">
        <v>2249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111140</v>
      </c>
      <c r="O227" s="8">
        <v>58400</v>
      </c>
      <c r="P227" s="8">
        <v>0</v>
      </c>
      <c r="Q227" s="8">
        <v>0</v>
      </c>
      <c r="R227" s="8">
        <v>0</v>
      </c>
      <c r="S227" s="8">
        <v>72400</v>
      </c>
      <c r="T227" s="8">
        <v>0</v>
      </c>
      <c r="U227" s="8">
        <v>0</v>
      </c>
      <c r="V227" s="8">
        <v>1250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1550</v>
      </c>
      <c r="AS227" s="8">
        <v>0</v>
      </c>
      <c r="AT227" s="8">
        <v>0</v>
      </c>
      <c r="AU227" s="8">
        <v>0</v>
      </c>
      <c r="AV227" s="8">
        <v>0</v>
      </c>
      <c r="AW227" s="8">
        <v>0</v>
      </c>
      <c r="AX227" s="8">
        <v>0</v>
      </c>
      <c r="AY227" s="8">
        <v>0</v>
      </c>
      <c r="AZ227" s="8">
        <v>0</v>
      </c>
      <c r="BA227" s="8">
        <v>0</v>
      </c>
      <c r="BB227" s="8">
        <v>127160</v>
      </c>
      <c r="BC227" s="8">
        <v>5340</v>
      </c>
      <c r="BD227" s="8">
        <v>0</v>
      </c>
      <c r="BE227" s="8">
        <v>0</v>
      </c>
      <c r="BF227" s="8">
        <v>0</v>
      </c>
      <c r="BG227" s="8">
        <v>0</v>
      </c>
      <c r="BH227" s="8">
        <v>0</v>
      </c>
      <c r="BI227" s="8">
        <v>129</v>
      </c>
      <c r="BJ227" s="8">
        <v>5640</v>
      </c>
      <c r="BK227" s="8">
        <v>1290</v>
      </c>
      <c r="BL227" s="8">
        <v>0</v>
      </c>
      <c r="BM227" s="8">
        <v>0</v>
      </c>
      <c r="BN227" s="8">
        <v>0</v>
      </c>
      <c r="BO227" s="8">
        <v>0</v>
      </c>
      <c r="BP227" s="8">
        <v>0</v>
      </c>
      <c r="BQ227" s="8">
        <v>0</v>
      </c>
      <c r="BR227" s="8">
        <v>0</v>
      </c>
      <c r="BS227" s="8">
        <v>0</v>
      </c>
      <c r="BT227" s="9">
        <v>0</v>
      </c>
      <c r="BU227" s="9">
        <v>0</v>
      </c>
      <c r="BV227" s="8">
        <v>1780</v>
      </c>
      <c r="BW227" s="8">
        <v>1580</v>
      </c>
      <c r="BX227" s="8">
        <v>0</v>
      </c>
      <c r="BY227" s="8">
        <v>0</v>
      </c>
      <c r="BZ227" s="8">
        <v>0</v>
      </c>
      <c r="CA227" s="8">
        <v>107620</v>
      </c>
      <c r="CB227" s="8">
        <v>2030</v>
      </c>
      <c r="CC227" s="8">
        <v>0</v>
      </c>
      <c r="CD227" s="8">
        <v>0</v>
      </c>
      <c r="CE227" s="8">
        <v>0</v>
      </c>
      <c r="CF227" s="8">
        <v>0</v>
      </c>
      <c r="CG227" s="8">
        <v>108820</v>
      </c>
      <c r="CH227" s="8">
        <v>0</v>
      </c>
      <c r="CI227" s="8">
        <v>184250</v>
      </c>
      <c r="CJ227" s="9">
        <v>0</v>
      </c>
      <c r="CK227" s="8">
        <v>2030</v>
      </c>
      <c r="CL227" s="9">
        <v>0</v>
      </c>
      <c r="CM227" s="9">
        <v>0</v>
      </c>
      <c r="CN227" s="9">
        <v>0</v>
      </c>
      <c r="CO227" s="9">
        <v>0</v>
      </c>
      <c r="CP227" s="9">
        <v>0</v>
      </c>
      <c r="CQ227" s="9">
        <v>0</v>
      </c>
      <c r="CR227" s="8">
        <v>108820</v>
      </c>
      <c r="CS227" s="9">
        <v>0</v>
      </c>
      <c r="CT227" s="9">
        <v>0</v>
      </c>
      <c r="CU227" s="9">
        <v>0</v>
      </c>
      <c r="CV227" s="9">
        <v>0</v>
      </c>
      <c r="CW227" s="8">
        <v>190000</v>
      </c>
      <c r="CX227" s="8" t="b">
        <v>0</v>
      </c>
      <c r="CY227" s="22">
        <v>0</v>
      </c>
      <c r="CZ227" s="18">
        <f t="shared" si="18"/>
        <v>602549</v>
      </c>
      <c r="DA227" s="18">
        <f t="shared" si="19"/>
        <v>184250</v>
      </c>
      <c r="DB227" s="18">
        <v>0</v>
      </c>
      <c r="DC227" s="18">
        <f t="shared" si="20"/>
        <v>786799</v>
      </c>
      <c r="DD227" s="18">
        <f t="shared" si="21"/>
        <v>786799</v>
      </c>
      <c r="DE227" s="28">
        <f t="shared" si="22"/>
        <v>76.582329159035538</v>
      </c>
      <c r="DF227" s="18">
        <f t="shared" si="23"/>
        <v>349.84393063583815</v>
      </c>
    </row>
    <row r="228" spans="1:110" x14ac:dyDescent="0.3">
      <c r="A228" s="6">
        <v>2020</v>
      </c>
      <c r="B228" s="7" t="s">
        <v>479</v>
      </c>
      <c r="C228" s="7" t="s">
        <v>556</v>
      </c>
      <c r="D228" s="7" t="s">
        <v>557</v>
      </c>
      <c r="E228" s="8">
        <v>332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2500</v>
      </c>
      <c r="O228" s="8">
        <v>0</v>
      </c>
      <c r="P228" s="8">
        <v>0</v>
      </c>
      <c r="Q228" s="8">
        <v>0</v>
      </c>
      <c r="R228" s="8">
        <v>0</v>
      </c>
      <c r="S228" s="8">
        <v>39500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8">
        <v>0</v>
      </c>
      <c r="AE228" s="8">
        <v>0</v>
      </c>
      <c r="AF228" s="8">
        <v>0</v>
      </c>
      <c r="AG228" s="8">
        <v>0</v>
      </c>
      <c r="AH228" s="8">
        <v>0</v>
      </c>
      <c r="AI228" s="8">
        <v>0</v>
      </c>
      <c r="AJ228" s="8">
        <v>0</v>
      </c>
      <c r="AK228" s="8">
        <v>0</v>
      </c>
      <c r="AL228" s="8">
        <v>0</v>
      </c>
      <c r="AM228" s="8">
        <v>0</v>
      </c>
      <c r="AN228" s="8">
        <v>0</v>
      </c>
      <c r="AO228" s="8">
        <v>0</v>
      </c>
      <c r="AP228" s="8">
        <v>0</v>
      </c>
      <c r="AQ228" s="8">
        <v>0</v>
      </c>
      <c r="AR228" s="8">
        <v>0</v>
      </c>
      <c r="AS228" s="8">
        <v>0</v>
      </c>
      <c r="AT228" s="8">
        <v>0</v>
      </c>
      <c r="AU228" s="8">
        <v>0</v>
      </c>
      <c r="AV228" s="8">
        <v>0</v>
      </c>
      <c r="AW228" s="8">
        <v>0</v>
      </c>
      <c r="AX228" s="8">
        <v>0</v>
      </c>
      <c r="AY228" s="8">
        <v>0</v>
      </c>
      <c r="AZ228" s="8">
        <v>28000</v>
      </c>
      <c r="BA228" s="8">
        <v>0</v>
      </c>
      <c r="BB228" s="8">
        <v>15930</v>
      </c>
      <c r="BC228" s="8">
        <v>1030</v>
      </c>
      <c r="BD228" s="8">
        <v>0</v>
      </c>
      <c r="BE228" s="8">
        <v>0</v>
      </c>
      <c r="BF228" s="8">
        <v>0</v>
      </c>
      <c r="BG228" s="8">
        <v>0</v>
      </c>
      <c r="BH228" s="8">
        <v>0</v>
      </c>
      <c r="BI228" s="8">
        <v>0</v>
      </c>
      <c r="BJ228" s="8">
        <v>1340</v>
      </c>
      <c r="BK228" s="8">
        <v>400</v>
      </c>
      <c r="BL228" s="8">
        <v>0</v>
      </c>
      <c r="BM228" s="8">
        <v>0</v>
      </c>
      <c r="BN228" s="8">
        <v>0</v>
      </c>
      <c r="BO228" s="8">
        <v>0</v>
      </c>
      <c r="BP228" s="8">
        <v>0</v>
      </c>
      <c r="BQ228" s="8">
        <v>0</v>
      </c>
      <c r="BR228" s="8">
        <v>0</v>
      </c>
      <c r="BS228" s="8">
        <v>0</v>
      </c>
      <c r="BT228" s="9">
        <v>0</v>
      </c>
      <c r="BU228" s="9">
        <v>0</v>
      </c>
      <c r="BV228" s="8">
        <v>740</v>
      </c>
      <c r="BW228" s="8">
        <v>310</v>
      </c>
      <c r="BX228" s="8">
        <v>0</v>
      </c>
      <c r="BY228" s="8">
        <v>28100</v>
      </c>
      <c r="BZ228" s="8">
        <v>0</v>
      </c>
      <c r="CA228" s="8">
        <v>0</v>
      </c>
      <c r="CB228" s="8">
        <v>32930</v>
      </c>
      <c r="CC228" s="8">
        <v>0</v>
      </c>
      <c r="CD228" s="8">
        <v>0</v>
      </c>
      <c r="CE228" s="8">
        <v>0</v>
      </c>
      <c r="CF228" s="8">
        <v>0</v>
      </c>
      <c r="CG228" s="8">
        <v>12640</v>
      </c>
      <c r="CH228" s="8">
        <v>0</v>
      </c>
      <c r="CI228" s="8">
        <v>32930</v>
      </c>
      <c r="CJ228" s="9">
        <v>0</v>
      </c>
      <c r="CK228" s="9">
        <v>0</v>
      </c>
      <c r="CL228" s="9">
        <v>0</v>
      </c>
      <c r="CM228" s="9">
        <v>0</v>
      </c>
      <c r="CN228" s="9">
        <v>0</v>
      </c>
      <c r="CO228" s="9">
        <v>0</v>
      </c>
      <c r="CP228" s="9">
        <v>0</v>
      </c>
      <c r="CQ228" s="9">
        <v>0</v>
      </c>
      <c r="CR228" s="8">
        <v>12640</v>
      </c>
      <c r="CS228" s="9">
        <v>0</v>
      </c>
      <c r="CT228" s="9">
        <v>0</v>
      </c>
      <c r="CU228" s="9">
        <v>0</v>
      </c>
      <c r="CV228" s="9">
        <v>0</v>
      </c>
      <c r="CW228" s="8">
        <v>5500</v>
      </c>
      <c r="CX228" s="8" t="b">
        <v>0</v>
      </c>
      <c r="CY228" s="22">
        <v>0</v>
      </c>
      <c r="CZ228" s="18">
        <f t="shared" si="18"/>
        <v>130490</v>
      </c>
      <c r="DA228" s="18">
        <f t="shared" si="19"/>
        <v>32930</v>
      </c>
      <c r="DB228" s="18">
        <v>0</v>
      </c>
      <c r="DC228" s="18">
        <f t="shared" si="20"/>
        <v>163420</v>
      </c>
      <c r="DD228" s="18">
        <f t="shared" si="21"/>
        <v>163420</v>
      </c>
      <c r="DE228" s="28">
        <f t="shared" si="22"/>
        <v>79.849467629421127</v>
      </c>
      <c r="DF228" s="18">
        <f t="shared" si="23"/>
        <v>492.22891566265059</v>
      </c>
    </row>
    <row r="229" spans="1:110" ht="14.4" thickBot="1" x14ac:dyDescent="0.35">
      <c r="A229" s="10">
        <v>2020</v>
      </c>
      <c r="B229" s="11" t="s">
        <v>479</v>
      </c>
      <c r="C229" s="11" t="s">
        <v>558</v>
      </c>
      <c r="D229" s="11" t="s">
        <v>559</v>
      </c>
      <c r="E229" s="12">
        <v>1955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62</v>
      </c>
      <c r="L229" s="12">
        <v>0</v>
      </c>
      <c r="M229" s="12">
        <v>0</v>
      </c>
      <c r="N229" s="12">
        <v>6020</v>
      </c>
      <c r="O229" s="12">
        <v>44200</v>
      </c>
      <c r="P229" s="12">
        <v>0</v>
      </c>
      <c r="Q229" s="12">
        <v>0</v>
      </c>
      <c r="R229" s="12">
        <v>0</v>
      </c>
      <c r="S229" s="12">
        <v>67460</v>
      </c>
      <c r="T229" s="12">
        <v>80</v>
      </c>
      <c r="U229" s="12">
        <v>0</v>
      </c>
      <c r="V229" s="12">
        <v>1580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0</v>
      </c>
      <c r="AT229" s="12">
        <v>0</v>
      </c>
      <c r="AU229" s="12">
        <v>0</v>
      </c>
      <c r="AV229" s="12">
        <v>0</v>
      </c>
      <c r="AW229" s="12">
        <v>0</v>
      </c>
      <c r="AX229" s="12">
        <v>4720</v>
      </c>
      <c r="AY229" s="12">
        <v>0</v>
      </c>
      <c r="AZ229" s="12">
        <v>73590</v>
      </c>
      <c r="BA229" s="12">
        <v>0</v>
      </c>
      <c r="BB229" s="12">
        <v>235870</v>
      </c>
      <c r="BC229" s="12">
        <v>5710</v>
      </c>
      <c r="BD229" s="12">
        <v>0</v>
      </c>
      <c r="BE229" s="12">
        <v>0</v>
      </c>
      <c r="BF229" s="12">
        <v>0</v>
      </c>
      <c r="BG229" s="12">
        <v>0</v>
      </c>
      <c r="BH229" s="12">
        <v>0</v>
      </c>
      <c r="BI229" s="12">
        <v>206</v>
      </c>
      <c r="BJ229" s="12">
        <v>3160</v>
      </c>
      <c r="BK229" s="12">
        <v>970</v>
      </c>
      <c r="BL229" s="12">
        <v>0</v>
      </c>
      <c r="BM229" s="12">
        <v>0</v>
      </c>
      <c r="BN229" s="12">
        <v>0</v>
      </c>
      <c r="BO229" s="12">
        <v>0</v>
      </c>
      <c r="BP229" s="12">
        <v>0</v>
      </c>
      <c r="BQ229" s="12">
        <v>184</v>
      </c>
      <c r="BR229" s="12">
        <v>916</v>
      </c>
      <c r="BS229" s="12">
        <v>189</v>
      </c>
      <c r="BT229" s="12">
        <v>916</v>
      </c>
      <c r="BU229" s="12">
        <v>189</v>
      </c>
      <c r="BV229" s="12">
        <v>1624</v>
      </c>
      <c r="BW229" s="12">
        <v>5070</v>
      </c>
      <c r="BX229" s="12">
        <v>11880</v>
      </c>
      <c r="BY229" s="12">
        <v>3190</v>
      </c>
      <c r="BZ229" s="12">
        <v>9620</v>
      </c>
      <c r="CA229" s="12">
        <v>10590</v>
      </c>
      <c r="CB229" s="12">
        <v>2419</v>
      </c>
      <c r="CC229" s="12">
        <v>0</v>
      </c>
      <c r="CD229" s="12">
        <v>2220</v>
      </c>
      <c r="CE229" s="12">
        <v>0</v>
      </c>
      <c r="CF229" s="12">
        <v>0</v>
      </c>
      <c r="CG229" s="12">
        <v>9940</v>
      </c>
      <c r="CH229" s="12">
        <v>0</v>
      </c>
      <c r="CI229" s="12">
        <v>102820</v>
      </c>
      <c r="CJ229" s="13">
        <v>0</v>
      </c>
      <c r="CK229" s="12">
        <v>2419</v>
      </c>
      <c r="CL229" s="13">
        <v>0</v>
      </c>
      <c r="CM229" s="13">
        <v>0</v>
      </c>
      <c r="CN229" s="13">
        <v>0</v>
      </c>
      <c r="CO229" s="12">
        <v>2220</v>
      </c>
      <c r="CP229" s="13">
        <v>0</v>
      </c>
      <c r="CQ229" s="12">
        <v>6920</v>
      </c>
      <c r="CR229" s="12">
        <v>3020</v>
      </c>
      <c r="CS229" s="13">
        <v>0</v>
      </c>
      <c r="CT229" s="13">
        <v>0</v>
      </c>
      <c r="CU229" s="13">
        <v>0</v>
      </c>
      <c r="CV229" s="13">
        <v>0</v>
      </c>
      <c r="CW229" s="12">
        <v>0</v>
      </c>
      <c r="CX229" s="12" t="b">
        <v>0</v>
      </c>
      <c r="CY229" s="23">
        <v>0</v>
      </c>
      <c r="CZ229" s="19">
        <f t="shared" si="18"/>
        <v>489911</v>
      </c>
      <c r="DA229" s="19">
        <f t="shared" si="19"/>
        <v>111960</v>
      </c>
      <c r="DB229" s="19">
        <v>0</v>
      </c>
      <c r="DC229" s="19">
        <f t="shared" si="20"/>
        <v>601871</v>
      </c>
      <c r="DD229" s="19">
        <f t="shared" si="21"/>
        <v>601871</v>
      </c>
      <c r="DE229" s="29">
        <f t="shared" si="22"/>
        <v>81.398007214170477</v>
      </c>
      <c r="DF229" s="19">
        <f t="shared" si="23"/>
        <v>307.86240409207159</v>
      </c>
    </row>
    <row r="230" spans="1:110" s="38" customFormat="1" ht="14.4" thickBot="1" x14ac:dyDescent="0.35">
      <c r="A230" s="31">
        <v>2020</v>
      </c>
      <c r="B230" s="46"/>
      <c r="C230" s="32"/>
      <c r="D230" s="46" t="s">
        <v>569</v>
      </c>
      <c r="E230" s="33">
        <f>SUM(E2:E229)</f>
        <v>1512672</v>
      </c>
      <c r="F230" s="33">
        <f t="shared" ref="F230:BQ230" si="24">SUM(F2:F229)</f>
        <v>3620</v>
      </c>
      <c r="G230" s="33">
        <f t="shared" si="24"/>
        <v>210</v>
      </c>
      <c r="H230" s="33">
        <f t="shared" si="24"/>
        <v>10800</v>
      </c>
      <c r="I230" s="33">
        <f t="shared" si="24"/>
        <v>4870</v>
      </c>
      <c r="J230" s="33">
        <f t="shared" si="24"/>
        <v>7800</v>
      </c>
      <c r="K230" s="33">
        <f t="shared" si="24"/>
        <v>17656.460000000003</v>
      </c>
      <c r="L230" s="33">
        <f t="shared" si="24"/>
        <v>3480</v>
      </c>
      <c r="M230" s="33">
        <f t="shared" si="24"/>
        <v>3773</v>
      </c>
      <c r="N230" s="33">
        <f t="shared" si="24"/>
        <v>27736262</v>
      </c>
      <c r="O230" s="33">
        <f t="shared" si="24"/>
        <v>17680636.120000001</v>
      </c>
      <c r="P230" s="33">
        <f t="shared" si="24"/>
        <v>593587.98</v>
      </c>
      <c r="Q230" s="33">
        <f t="shared" si="24"/>
        <v>690849</v>
      </c>
      <c r="R230" s="33">
        <f t="shared" si="24"/>
        <v>41469847</v>
      </c>
      <c r="S230" s="33">
        <f t="shared" si="24"/>
        <v>48998699</v>
      </c>
      <c r="T230" s="33">
        <f t="shared" si="24"/>
        <v>6047</v>
      </c>
      <c r="U230" s="33">
        <f t="shared" si="24"/>
        <v>8415</v>
      </c>
      <c r="V230" s="33">
        <f t="shared" si="24"/>
        <v>425600</v>
      </c>
      <c r="W230" s="33">
        <f t="shared" si="24"/>
        <v>17190</v>
      </c>
      <c r="X230" s="33">
        <f t="shared" si="24"/>
        <v>190</v>
      </c>
      <c r="Y230" s="33">
        <f t="shared" si="24"/>
        <v>1055</v>
      </c>
      <c r="Z230" s="33">
        <f t="shared" si="24"/>
        <v>500</v>
      </c>
      <c r="AA230" s="33">
        <f t="shared" si="24"/>
        <v>1231</v>
      </c>
      <c r="AB230" s="33">
        <f t="shared" si="24"/>
        <v>23633</v>
      </c>
      <c r="AC230" s="33">
        <f t="shared" si="24"/>
        <v>27873</v>
      </c>
      <c r="AD230" s="33">
        <f t="shared" si="24"/>
        <v>100</v>
      </c>
      <c r="AE230" s="33">
        <f t="shared" si="24"/>
        <v>1814</v>
      </c>
      <c r="AF230" s="33">
        <f t="shared" si="24"/>
        <v>160</v>
      </c>
      <c r="AG230" s="33">
        <f t="shared" si="24"/>
        <v>10740</v>
      </c>
      <c r="AH230" s="33">
        <f t="shared" si="24"/>
        <v>0</v>
      </c>
      <c r="AI230" s="33">
        <f t="shared" si="24"/>
        <v>12480</v>
      </c>
      <c r="AJ230" s="33">
        <f t="shared" si="24"/>
        <v>7220</v>
      </c>
      <c r="AK230" s="33">
        <f t="shared" si="24"/>
        <v>790542</v>
      </c>
      <c r="AL230" s="33">
        <f t="shared" si="24"/>
        <v>57790</v>
      </c>
      <c r="AM230" s="33">
        <f t="shared" si="24"/>
        <v>2980</v>
      </c>
      <c r="AN230" s="33">
        <f t="shared" si="24"/>
        <v>5880</v>
      </c>
      <c r="AO230" s="33">
        <f t="shared" si="24"/>
        <v>690</v>
      </c>
      <c r="AP230" s="33">
        <f t="shared" si="24"/>
        <v>1950</v>
      </c>
      <c r="AQ230" s="33">
        <f t="shared" si="24"/>
        <v>2920</v>
      </c>
      <c r="AR230" s="33">
        <f t="shared" si="24"/>
        <v>56164</v>
      </c>
      <c r="AS230" s="33">
        <f t="shared" si="24"/>
        <v>210</v>
      </c>
      <c r="AT230" s="33">
        <f t="shared" si="24"/>
        <v>1475</v>
      </c>
      <c r="AU230" s="33">
        <f t="shared" si="24"/>
        <v>13010</v>
      </c>
      <c r="AV230" s="33">
        <f t="shared" si="24"/>
        <v>3906</v>
      </c>
      <c r="AW230" s="33">
        <f t="shared" si="24"/>
        <v>25310</v>
      </c>
      <c r="AX230" s="33">
        <f t="shared" si="24"/>
        <v>9014606</v>
      </c>
      <c r="AY230" s="33">
        <f t="shared" si="24"/>
        <v>374</v>
      </c>
      <c r="AZ230" s="33">
        <f t="shared" si="24"/>
        <v>72759875</v>
      </c>
      <c r="BA230" s="33">
        <f t="shared" si="24"/>
        <v>7338660</v>
      </c>
      <c r="BB230" s="33">
        <f t="shared" si="24"/>
        <v>159653620</v>
      </c>
      <c r="BC230" s="33">
        <f t="shared" si="24"/>
        <v>4584990</v>
      </c>
      <c r="BD230" s="33">
        <f t="shared" si="24"/>
        <v>139590</v>
      </c>
      <c r="BE230" s="33">
        <f t="shared" si="24"/>
        <v>2196</v>
      </c>
      <c r="BF230" s="33">
        <f t="shared" si="24"/>
        <v>1394</v>
      </c>
      <c r="BG230" s="33">
        <f t="shared" si="24"/>
        <v>200</v>
      </c>
      <c r="BH230" s="33">
        <f t="shared" si="24"/>
        <v>3737</v>
      </c>
      <c r="BI230" s="33">
        <f t="shared" si="24"/>
        <v>49307.18</v>
      </c>
      <c r="BJ230" s="33">
        <f t="shared" si="24"/>
        <v>1922850.3</v>
      </c>
      <c r="BK230" s="33">
        <f t="shared" si="24"/>
        <v>821589</v>
      </c>
      <c r="BL230" s="33">
        <f>SUM(BL2:BL229)</f>
        <v>75812</v>
      </c>
      <c r="BM230" s="33">
        <f t="shared" si="24"/>
        <v>316991</v>
      </c>
      <c r="BN230" s="33">
        <f t="shared" si="24"/>
        <v>110559</v>
      </c>
      <c r="BO230" s="33">
        <f t="shared" si="24"/>
        <v>4516</v>
      </c>
      <c r="BP230" s="33">
        <f t="shared" si="24"/>
        <v>8136</v>
      </c>
      <c r="BQ230" s="33">
        <f t="shared" si="24"/>
        <v>134955</v>
      </c>
      <c r="BR230" s="33">
        <f t="shared" ref="BR230:CY230" si="25">SUM(BR2:BR229)</f>
        <v>391619.07999999996</v>
      </c>
      <c r="BS230" s="33">
        <f t="shared" si="25"/>
        <v>36957</v>
      </c>
      <c r="BT230" s="33">
        <f t="shared" si="25"/>
        <v>433154.07999999996</v>
      </c>
      <c r="BU230" s="33">
        <f t="shared" si="25"/>
        <v>36957</v>
      </c>
      <c r="BV230" s="33">
        <f t="shared" si="25"/>
        <v>2036784.33</v>
      </c>
      <c r="BW230" s="33">
        <f t="shared" si="25"/>
        <v>3965845.88</v>
      </c>
      <c r="BX230" s="33">
        <f t="shared" si="25"/>
        <v>21599731</v>
      </c>
      <c r="BY230" s="33">
        <f t="shared" si="25"/>
        <v>1527156</v>
      </c>
      <c r="BZ230" s="33">
        <f t="shared" si="25"/>
        <v>5260020.07</v>
      </c>
      <c r="CA230" s="33">
        <f t="shared" si="25"/>
        <v>72668790.269999996</v>
      </c>
      <c r="CB230" s="33">
        <f t="shared" si="25"/>
        <v>85437835</v>
      </c>
      <c r="CC230" s="33">
        <f t="shared" si="25"/>
        <v>2140</v>
      </c>
      <c r="CD230" s="33">
        <f t="shared" si="25"/>
        <v>22786684</v>
      </c>
      <c r="CE230" s="33">
        <f t="shared" si="25"/>
        <v>16630</v>
      </c>
      <c r="CF230" s="33">
        <f t="shared" si="25"/>
        <v>54010</v>
      </c>
      <c r="CG230" s="33">
        <f t="shared" si="25"/>
        <v>21721558.09</v>
      </c>
      <c r="CH230" s="33">
        <f t="shared" si="25"/>
        <v>84998690</v>
      </c>
      <c r="CI230" s="33">
        <f t="shared" si="25"/>
        <v>207748317</v>
      </c>
      <c r="CJ230" s="34">
        <f t="shared" si="25"/>
        <v>64070</v>
      </c>
      <c r="CK230" s="33">
        <f t="shared" si="25"/>
        <v>1759749</v>
      </c>
      <c r="CL230" s="34">
        <f t="shared" si="25"/>
        <v>434180</v>
      </c>
      <c r="CM230" s="34">
        <f t="shared" si="25"/>
        <v>2862850</v>
      </c>
      <c r="CN230" s="34">
        <f t="shared" si="25"/>
        <v>784780</v>
      </c>
      <c r="CO230" s="33">
        <f t="shared" si="25"/>
        <v>4189190</v>
      </c>
      <c r="CP230" s="34">
        <f t="shared" si="25"/>
        <v>18374477</v>
      </c>
      <c r="CQ230" s="33">
        <f t="shared" si="25"/>
        <v>2062120</v>
      </c>
      <c r="CR230" s="33">
        <f t="shared" si="25"/>
        <v>19723308.09</v>
      </c>
      <c r="CS230" s="34">
        <f t="shared" si="25"/>
        <v>14090</v>
      </c>
      <c r="CT230" s="34">
        <f t="shared" si="25"/>
        <v>112940</v>
      </c>
      <c r="CU230" s="34">
        <f t="shared" si="25"/>
        <v>9466230</v>
      </c>
      <c r="CV230" s="34">
        <f t="shared" si="25"/>
        <v>100533210</v>
      </c>
      <c r="CW230" s="33">
        <f t="shared" si="25"/>
        <v>7125218</v>
      </c>
      <c r="CX230" s="33">
        <f t="shared" si="25"/>
        <v>0</v>
      </c>
      <c r="CY230" s="35">
        <f t="shared" si="25"/>
        <v>6037788</v>
      </c>
      <c r="CZ230" s="36">
        <f>SUM(CZ2:CZ229)</f>
        <v>541046354.75999999</v>
      </c>
      <c r="DA230" s="36">
        <f>SUM(DA2:DA229)</f>
        <v>214447897</v>
      </c>
      <c r="DB230" s="36">
        <f>SUM(DB2:DB229)</f>
        <v>6037788</v>
      </c>
      <c r="DC230" s="36">
        <f>SUM(DC2:DC229)</f>
        <v>761532039.76000011</v>
      </c>
      <c r="DD230" s="36">
        <f>SUM(DD2:DD229)</f>
        <v>755494251.76000011</v>
      </c>
      <c r="DE230" s="37">
        <f t="shared" ref="DE230" si="26">(CZ230+DB230)/DC230*100</f>
        <v>71.839937677791696</v>
      </c>
      <c r="DF230" s="36">
        <f t="shared" si="23"/>
        <v>499.44353551860559</v>
      </c>
    </row>
    <row r="231" spans="1:110" ht="14.4" thickBot="1" x14ac:dyDescent="0.35"/>
    <row r="232" spans="1:110" ht="14.4" thickBot="1" x14ac:dyDescent="0.35">
      <c r="A232" s="14"/>
      <c r="B232" s="15" t="s">
        <v>0</v>
      </c>
      <c r="C232" s="15" t="s">
        <v>1</v>
      </c>
      <c r="D232" s="15" t="s">
        <v>2</v>
      </c>
      <c r="E232" s="15" t="s">
        <v>567</v>
      </c>
      <c r="F232" s="15" t="s">
        <v>3</v>
      </c>
      <c r="G232" s="15" t="s">
        <v>4</v>
      </c>
      <c r="H232" s="15" t="s">
        <v>5</v>
      </c>
      <c r="I232" s="15" t="s">
        <v>6</v>
      </c>
      <c r="J232" s="15" t="s">
        <v>7</v>
      </c>
      <c r="K232" s="15" t="s">
        <v>8</v>
      </c>
      <c r="L232" s="15" t="s">
        <v>9</v>
      </c>
      <c r="M232" s="15" t="s">
        <v>10</v>
      </c>
      <c r="N232" s="15" t="s">
        <v>11</v>
      </c>
      <c r="O232" s="15" t="s">
        <v>12</v>
      </c>
      <c r="P232" s="15" t="s">
        <v>13</v>
      </c>
      <c r="Q232" s="15" t="s">
        <v>14</v>
      </c>
      <c r="R232" s="15" t="s">
        <v>15</v>
      </c>
      <c r="S232" s="15" t="s">
        <v>16</v>
      </c>
      <c r="T232" s="15" t="s">
        <v>17</v>
      </c>
      <c r="U232" s="15" t="s">
        <v>18</v>
      </c>
      <c r="V232" s="15" t="s">
        <v>19</v>
      </c>
      <c r="W232" s="15" t="s">
        <v>20</v>
      </c>
      <c r="X232" s="15" t="s">
        <v>21</v>
      </c>
      <c r="Y232" s="15" t="s">
        <v>22</v>
      </c>
      <c r="Z232" s="15" t="s">
        <v>23</v>
      </c>
      <c r="AA232" s="15" t="s">
        <v>24</v>
      </c>
      <c r="AB232" s="15" t="s">
        <v>25</v>
      </c>
      <c r="AC232" s="15" t="s">
        <v>26</v>
      </c>
      <c r="AD232" s="15" t="s">
        <v>27</v>
      </c>
      <c r="AE232" s="15" t="s">
        <v>28</v>
      </c>
      <c r="AF232" s="15" t="s">
        <v>29</v>
      </c>
      <c r="AG232" s="15" t="s">
        <v>30</v>
      </c>
      <c r="AH232" s="15" t="s">
        <v>31</v>
      </c>
      <c r="AI232" s="15" t="s">
        <v>32</v>
      </c>
      <c r="AJ232" s="15" t="s">
        <v>33</v>
      </c>
      <c r="AK232" s="15" t="s">
        <v>34</v>
      </c>
      <c r="AL232" s="15" t="s">
        <v>35</v>
      </c>
      <c r="AM232" s="15" t="s">
        <v>36</v>
      </c>
      <c r="AN232" s="15" t="s">
        <v>37</v>
      </c>
      <c r="AO232" s="15" t="s">
        <v>38</v>
      </c>
      <c r="AP232" s="15" t="s">
        <v>39</v>
      </c>
      <c r="AQ232" s="15" t="s">
        <v>40</v>
      </c>
      <c r="AR232" s="15" t="s">
        <v>41</v>
      </c>
      <c r="AS232" s="15" t="s">
        <v>42</v>
      </c>
      <c r="AT232" s="15" t="s">
        <v>43</v>
      </c>
      <c r="AU232" s="15" t="s">
        <v>44</v>
      </c>
      <c r="AV232" s="15" t="s">
        <v>45</v>
      </c>
      <c r="AW232" s="15" t="s">
        <v>46</v>
      </c>
      <c r="AX232" s="15" t="s">
        <v>47</v>
      </c>
      <c r="AY232" s="15" t="s">
        <v>48</v>
      </c>
      <c r="AZ232" s="15" t="s">
        <v>49</v>
      </c>
      <c r="BA232" s="15" t="s">
        <v>50</v>
      </c>
      <c r="BB232" s="15" t="s">
        <v>51</v>
      </c>
      <c r="BC232" s="15" t="s">
        <v>52</v>
      </c>
      <c r="BD232" s="15" t="s">
        <v>53</v>
      </c>
      <c r="BE232" s="15" t="s">
        <v>54</v>
      </c>
      <c r="BF232" s="15" t="s">
        <v>55</v>
      </c>
      <c r="BG232" s="15" t="s">
        <v>56</v>
      </c>
      <c r="BH232" s="15" t="s">
        <v>57</v>
      </c>
      <c r="BI232" s="15" t="s">
        <v>58</v>
      </c>
      <c r="BJ232" s="15" t="s">
        <v>59</v>
      </c>
      <c r="BK232" s="15" t="s">
        <v>60</v>
      </c>
      <c r="BL232" s="15" t="s">
        <v>61</v>
      </c>
      <c r="BM232" s="15" t="s">
        <v>62</v>
      </c>
      <c r="BN232" s="15" t="s">
        <v>63</v>
      </c>
      <c r="BO232" s="15" t="s">
        <v>64</v>
      </c>
      <c r="BP232" s="15" t="s">
        <v>65</v>
      </c>
      <c r="BQ232" s="15" t="s">
        <v>66</v>
      </c>
      <c r="BR232" s="15" t="s">
        <v>67</v>
      </c>
      <c r="BS232" s="15" t="s">
        <v>68</v>
      </c>
      <c r="BT232" s="15" t="s">
        <v>69</v>
      </c>
      <c r="BU232" s="15" t="s">
        <v>70</v>
      </c>
      <c r="BV232" s="15" t="s">
        <v>71</v>
      </c>
      <c r="BW232" s="15" t="s">
        <v>72</v>
      </c>
      <c r="BX232" s="15" t="s">
        <v>73</v>
      </c>
      <c r="BY232" s="15" t="s">
        <v>74</v>
      </c>
      <c r="BZ232" s="15" t="s">
        <v>75</v>
      </c>
      <c r="CA232" s="15" t="s">
        <v>76</v>
      </c>
      <c r="CB232" s="15" t="s">
        <v>77</v>
      </c>
      <c r="CC232" s="15" t="s">
        <v>78</v>
      </c>
      <c r="CD232" s="15" t="s">
        <v>79</v>
      </c>
      <c r="CE232" s="15" t="s">
        <v>80</v>
      </c>
      <c r="CF232" s="15" t="s">
        <v>81</v>
      </c>
      <c r="CG232" s="15" t="s">
        <v>82</v>
      </c>
      <c r="CH232" s="15" t="s">
        <v>83</v>
      </c>
      <c r="CI232" s="15" t="s">
        <v>84</v>
      </c>
      <c r="CJ232" s="15" t="s">
        <v>85</v>
      </c>
      <c r="CK232" s="15" t="s">
        <v>86</v>
      </c>
      <c r="CL232" s="15" t="s">
        <v>560</v>
      </c>
      <c r="CM232" s="15" t="s">
        <v>87</v>
      </c>
      <c r="CN232" s="15" t="s">
        <v>88</v>
      </c>
      <c r="CO232" s="15" t="s">
        <v>89</v>
      </c>
      <c r="CP232" s="15" t="s">
        <v>90</v>
      </c>
      <c r="CQ232" s="15" t="s">
        <v>91</v>
      </c>
      <c r="CR232" s="15" t="s">
        <v>92</v>
      </c>
      <c r="CS232" s="15" t="s">
        <v>93</v>
      </c>
      <c r="CT232" s="15" t="s">
        <v>94</v>
      </c>
      <c r="CU232" s="15" t="s">
        <v>95</v>
      </c>
      <c r="CV232" s="15" t="s">
        <v>96</v>
      </c>
      <c r="CW232" s="15" t="s">
        <v>97</v>
      </c>
      <c r="CX232" s="15" t="s">
        <v>98</v>
      </c>
      <c r="CY232" s="20" t="s">
        <v>561</v>
      </c>
      <c r="CZ232" s="16" t="s">
        <v>562</v>
      </c>
      <c r="DA232" s="16" t="s">
        <v>563</v>
      </c>
      <c r="DB232" s="16" t="s">
        <v>561</v>
      </c>
      <c r="DC232" s="16" t="s">
        <v>564</v>
      </c>
      <c r="DD232" s="16" t="s">
        <v>580</v>
      </c>
      <c r="DE232" s="26" t="s">
        <v>565</v>
      </c>
      <c r="DF232" s="16" t="s">
        <v>566</v>
      </c>
    </row>
    <row r="233" spans="1:110" ht="14.4" thickBot="1" x14ac:dyDescent="0.35">
      <c r="A233" s="58">
        <v>2020</v>
      </c>
      <c r="B233" s="59" t="s">
        <v>588</v>
      </c>
      <c r="C233" s="59" t="s">
        <v>590</v>
      </c>
      <c r="D233" s="59" t="s">
        <v>589</v>
      </c>
      <c r="E233" s="60">
        <v>1249</v>
      </c>
      <c r="F233" s="60">
        <v>0</v>
      </c>
      <c r="G233" s="60">
        <v>0</v>
      </c>
      <c r="H233" s="60">
        <v>0</v>
      </c>
      <c r="I233" s="60">
        <v>0</v>
      </c>
      <c r="J233" s="60">
        <v>0</v>
      </c>
      <c r="K233" s="60">
        <v>0</v>
      </c>
      <c r="L233" s="60">
        <v>15</v>
      </c>
      <c r="M233" s="60">
        <v>0</v>
      </c>
      <c r="N233" s="60">
        <v>0</v>
      </c>
      <c r="O233" s="60">
        <v>22180</v>
      </c>
      <c r="P233" s="60">
        <v>15370</v>
      </c>
      <c r="Q233" s="60">
        <v>0</v>
      </c>
      <c r="R233" s="60">
        <v>0</v>
      </c>
      <c r="S233" s="60">
        <v>30160</v>
      </c>
      <c r="T233" s="60">
        <v>0</v>
      </c>
      <c r="U233" s="60">
        <v>0</v>
      </c>
      <c r="V233" s="60">
        <v>0</v>
      </c>
      <c r="W233" s="60">
        <v>0</v>
      </c>
      <c r="X233" s="60">
        <v>0</v>
      </c>
      <c r="Y233" s="60">
        <v>0</v>
      </c>
      <c r="Z233" s="60">
        <v>0</v>
      </c>
      <c r="AA233" s="60">
        <v>0</v>
      </c>
      <c r="AB233" s="60">
        <v>0</v>
      </c>
      <c r="AC233" s="60">
        <v>0</v>
      </c>
      <c r="AD233" s="60">
        <v>0</v>
      </c>
      <c r="AE233" s="60">
        <v>0</v>
      </c>
      <c r="AF233" s="60">
        <v>0</v>
      </c>
      <c r="AG233" s="60">
        <v>0</v>
      </c>
      <c r="AH233" s="60">
        <v>0</v>
      </c>
      <c r="AI233" s="60">
        <v>0</v>
      </c>
      <c r="AJ233" s="60">
        <v>0</v>
      </c>
      <c r="AK233" s="60">
        <v>0</v>
      </c>
      <c r="AL233" s="60">
        <v>0</v>
      </c>
      <c r="AM233" s="60">
        <v>0</v>
      </c>
      <c r="AN233" s="60">
        <v>0</v>
      </c>
      <c r="AO233" s="60">
        <v>0</v>
      </c>
      <c r="AP233" s="60">
        <v>0</v>
      </c>
      <c r="AQ233" s="60">
        <v>0</v>
      </c>
      <c r="AR233" s="60">
        <v>5060</v>
      </c>
      <c r="AS233" s="60">
        <v>0</v>
      </c>
      <c r="AT233" s="60">
        <v>0</v>
      </c>
      <c r="AU233" s="60">
        <v>0</v>
      </c>
      <c r="AV233" s="60">
        <v>0</v>
      </c>
      <c r="AW233" s="60">
        <v>0</v>
      </c>
      <c r="AX233" s="60">
        <v>0</v>
      </c>
      <c r="AY233" s="60">
        <v>0</v>
      </c>
      <c r="AZ233" s="60">
        <v>33720</v>
      </c>
      <c r="BA233" s="60">
        <v>0</v>
      </c>
      <c r="BB233" s="60">
        <v>0</v>
      </c>
      <c r="BC233" s="60">
        <v>0</v>
      </c>
      <c r="BD233" s="60">
        <v>0</v>
      </c>
      <c r="BE233" s="60">
        <v>0</v>
      </c>
      <c r="BF233" s="60">
        <v>0</v>
      </c>
      <c r="BG233" s="60">
        <v>0</v>
      </c>
      <c r="BH233" s="60">
        <v>0</v>
      </c>
      <c r="BI233" s="60">
        <v>0</v>
      </c>
      <c r="BJ233" s="60">
        <v>1440</v>
      </c>
      <c r="BK233" s="60">
        <v>180</v>
      </c>
      <c r="BL233" s="60">
        <v>0</v>
      </c>
      <c r="BM233" s="60">
        <v>0</v>
      </c>
      <c r="BN233" s="60">
        <v>0</v>
      </c>
      <c r="BO233" s="60">
        <v>0</v>
      </c>
      <c r="BP233" s="60">
        <v>0</v>
      </c>
      <c r="BQ233" s="60">
        <v>0</v>
      </c>
      <c r="BR233" s="60">
        <v>0</v>
      </c>
      <c r="BS233" s="60">
        <v>0</v>
      </c>
      <c r="BT233" s="61">
        <v>0</v>
      </c>
      <c r="BU233" s="61">
        <v>0</v>
      </c>
      <c r="BV233" s="60">
        <v>1465</v>
      </c>
      <c r="BW233" s="60">
        <v>1240</v>
      </c>
      <c r="BX233" s="60">
        <v>0</v>
      </c>
      <c r="BY233" s="60">
        <v>0</v>
      </c>
      <c r="BZ233" s="60">
        <v>0</v>
      </c>
      <c r="CA233" s="60">
        <v>10790</v>
      </c>
      <c r="CB233" s="60">
        <v>0</v>
      </c>
      <c r="CC233" s="60">
        <v>0</v>
      </c>
      <c r="CD233" s="60">
        <v>0</v>
      </c>
      <c r="CE233" s="60">
        <v>0</v>
      </c>
      <c r="CF233" s="60">
        <v>0</v>
      </c>
      <c r="CG233" s="60">
        <v>0</v>
      </c>
      <c r="CH233" s="60">
        <v>0</v>
      </c>
      <c r="CI233" s="60">
        <v>394640</v>
      </c>
      <c r="CJ233" s="61">
        <v>0</v>
      </c>
      <c r="CK233" s="60">
        <v>874</v>
      </c>
      <c r="CL233" s="61">
        <v>0</v>
      </c>
      <c r="CM233" s="61">
        <v>0</v>
      </c>
      <c r="CN233" s="61">
        <v>0</v>
      </c>
      <c r="CO233" s="61">
        <v>0</v>
      </c>
      <c r="CP233" s="61">
        <v>0</v>
      </c>
      <c r="CQ233" s="61">
        <v>20520</v>
      </c>
      <c r="CR233" s="60">
        <v>0</v>
      </c>
      <c r="CS233" s="61">
        <v>0</v>
      </c>
      <c r="CT233" s="61">
        <v>300</v>
      </c>
      <c r="CU233" s="61">
        <v>0</v>
      </c>
      <c r="CV233" s="61">
        <v>0</v>
      </c>
      <c r="CW233" s="60">
        <v>0</v>
      </c>
      <c r="CX233" s="60">
        <v>0</v>
      </c>
      <c r="CY233" s="62">
        <v>0</v>
      </c>
      <c r="CZ233" s="63">
        <f t="shared" ref="CZ233" si="27">K233+N233+O233+P233+Q233+R233+S233+T233+U233+V233+Y233+Z233+AA233+AB233+AC233+AE233+AK233+AX233+AZ233+BA233+BB233+BC233+BD233+BE233+BF233+BG233+BH233+BI233+BJ233+BK233+BL233+BM233+BN233+BO233+BP233+BQ233+BT233+BU233+BV233+BW233+BX233+BY233+BZ233+CA233+CC233+CP233+CR233+AF233</f>
        <v>116545</v>
      </c>
      <c r="DA233" s="63">
        <f t="shared" ref="DA233" si="28">CI233+CO233+CQ233+CS233+CL233</f>
        <v>415160</v>
      </c>
      <c r="DB233" s="63">
        <v>0</v>
      </c>
      <c r="DC233" s="63">
        <f t="shared" ref="DC233" si="29">CZ233+DA233+DB233</f>
        <v>531705</v>
      </c>
      <c r="DD233" s="63">
        <f t="shared" ref="DD233" si="30">CZ233+DA233</f>
        <v>531705</v>
      </c>
      <c r="DE233" s="64">
        <f t="shared" ref="DE233" si="31">(CZ233+DB233)/DC233*100</f>
        <v>21.919109280522093</v>
      </c>
      <c r="DF233" s="63">
        <f t="shared" ref="DF233" si="32">DD233/E233</f>
        <v>425.70456365092076</v>
      </c>
    </row>
    <row r="235" spans="1:110" ht="14.4" thickBot="1" x14ac:dyDescent="0.35"/>
    <row r="236" spans="1:110" ht="14.4" thickBot="1" x14ac:dyDescent="0.35">
      <c r="A236" s="14"/>
      <c r="B236" s="15" t="s">
        <v>0</v>
      </c>
      <c r="C236" s="15" t="s">
        <v>1</v>
      </c>
      <c r="D236" s="15" t="s">
        <v>2</v>
      </c>
      <c r="E236" s="15" t="s">
        <v>567</v>
      </c>
      <c r="F236" s="15" t="s">
        <v>3</v>
      </c>
      <c r="G236" s="15" t="s">
        <v>4</v>
      </c>
      <c r="H236" s="15" t="s">
        <v>5</v>
      </c>
      <c r="I236" s="15" t="s">
        <v>6</v>
      </c>
      <c r="J236" s="15" t="s">
        <v>7</v>
      </c>
      <c r="K236" s="15" t="s">
        <v>8</v>
      </c>
      <c r="L236" s="15" t="s">
        <v>9</v>
      </c>
      <c r="M236" s="15" t="s">
        <v>10</v>
      </c>
      <c r="N236" s="15" t="s">
        <v>11</v>
      </c>
      <c r="O236" s="15" t="s">
        <v>12</v>
      </c>
      <c r="P236" s="15" t="s">
        <v>13</v>
      </c>
      <c r="Q236" s="15" t="s">
        <v>14</v>
      </c>
      <c r="R236" s="15" t="s">
        <v>15</v>
      </c>
      <c r="S236" s="15" t="s">
        <v>16</v>
      </c>
      <c r="T236" s="15" t="s">
        <v>17</v>
      </c>
      <c r="U236" s="15" t="s">
        <v>18</v>
      </c>
      <c r="V236" s="15" t="s">
        <v>19</v>
      </c>
      <c r="W236" s="15" t="s">
        <v>20</v>
      </c>
      <c r="X236" s="15" t="s">
        <v>21</v>
      </c>
      <c r="Y236" s="15" t="s">
        <v>22</v>
      </c>
      <c r="Z236" s="15" t="s">
        <v>23</v>
      </c>
      <c r="AA236" s="15" t="s">
        <v>24</v>
      </c>
      <c r="AB236" s="15" t="s">
        <v>25</v>
      </c>
      <c r="AC236" s="15" t="s">
        <v>26</v>
      </c>
      <c r="AD236" s="15" t="s">
        <v>27</v>
      </c>
      <c r="AE236" s="15" t="s">
        <v>28</v>
      </c>
      <c r="AF236" s="15" t="s">
        <v>29</v>
      </c>
      <c r="AG236" s="15" t="s">
        <v>30</v>
      </c>
      <c r="AH236" s="15" t="s">
        <v>31</v>
      </c>
      <c r="AI236" s="15" t="s">
        <v>32</v>
      </c>
      <c r="AJ236" s="15" t="s">
        <v>33</v>
      </c>
      <c r="AK236" s="15" t="s">
        <v>34</v>
      </c>
      <c r="AL236" s="15" t="s">
        <v>35</v>
      </c>
      <c r="AM236" s="15" t="s">
        <v>36</v>
      </c>
      <c r="AN236" s="15" t="s">
        <v>37</v>
      </c>
      <c r="AO236" s="15" t="s">
        <v>38</v>
      </c>
      <c r="AP236" s="15" t="s">
        <v>39</v>
      </c>
      <c r="AQ236" s="15" t="s">
        <v>40</v>
      </c>
      <c r="AR236" s="15" t="s">
        <v>41</v>
      </c>
      <c r="AS236" s="15" t="s">
        <v>42</v>
      </c>
      <c r="AT236" s="15" t="s">
        <v>43</v>
      </c>
      <c r="AU236" s="15" t="s">
        <v>44</v>
      </c>
      <c r="AV236" s="15" t="s">
        <v>45</v>
      </c>
      <c r="AW236" s="15" t="s">
        <v>46</v>
      </c>
      <c r="AX236" s="15" t="s">
        <v>47</v>
      </c>
      <c r="AY236" s="15" t="s">
        <v>48</v>
      </c>
      <c r="AZ236" s="15" t="s">
        <v>49</v>
      </c>
      <c r="BA236" s="15" t="s">
        <v>50</v>
      </c>
      <c r="BB236" s="15" t="s">
        <v>51</v>
      </c>
      <c r="BC236" s="15" t="s">
        <v>52</v>
      </c>
      <c r="BD236" s="15" t="s">
        <v>53</v>
      </c>
      <c r="BE236" s="15" t="s">
        <v>54</v>
      </c>
      <c r="BF236" s="15" t="s">
        <v>55</v>
      </c>
      <c r="BG236" s="15" t="s">
        <v>56</v>
      </c>
      <c r="BH236" s="15" t="s">
        <v>57</v>
      </c>
      <c r="BI236" s="15" t="s">
        <v>58</v>
      </c>
      <c r="BJ236" s="15" t="s">
        <v>59</v>
      </c>
      <c r="BK236" s="15" t="s">
        <v>60</v>
      </c>
      <c r="BL236" s="15" t="s">
        <v>61</v>
      </c>
      <c r="BM236" s="15" t="s">
        <v>62</v>
      </c>
      <c r="BN236" s="15" t="s">
        <v>63</v>
      </c>
      <c r="BO236" s="15" t="s">
        <v>64</v>
      </c>
      <c r="BP236" s="15" t="s">
        <v>65</v>
      </c>
      <c r="BQ236" s="15" t="s">
        <v>66</v>
      </c>
      <c r="BR236" s="15" t="s">
        <v>67</v>
      </c>
      <c r="BS236" s="15" t="s">
        <v>68</v>
      </c>
      <c r="BT236" s="15" t="s">
        <v>69</v>
      </c>
      <c r="BU236" s="15" t="s">
        <v>70</v>
      </c>
      <c r="BV236" s="15" t="s">
        <v>71</v>
      </c>
      <c r="BW236" s="15" t="s">
        <v>72</v>
      </c>
      <c r="BX236" s="15" t="s">
        <v>73</v>
      </c>
      <c r="BY236" s="15" t="s">
        <v>74</v>
      </c>
      <c r="BZ236" s="15" t="s">
        <v>75</v>
      </c>
      <c r="CA236" s="15" t="s">
        <v>76</v>
      </c>
      <c r="CB236" s="15" t="s">
        <v>77</v>
      </c>
      <c r="CC236" s="15" t="s">
        <v>78</v>
      </c>
      <c r="CD236" s="15" t="s">
        <v>79</v>
      </c>
      <c r="CE236" s="15" t="s">
        <v>80</v>
      </c>
      <c r="CF236" s="15" t="s">
        <v>81</v>
      </c>
      <c r="CG236" s="15" t="s">
        <v>82</v>
      </c>
      <c r="CH236" s="15" t="s">
        <v>83</v>
      </c>
      <c r="CI236" s="15" t="s">
        <v>84</v>
      </c>
      <c r="CJ236" s="15" t="s">
        <v>85</v>
      </c>
      <c r="CK236" s="15" t="s">
        <v>86</v>
      </c>
      <c r="CL236" s="15" t="s">
        <v>560</v>
      </c>
      <c r="CM236" s="15" t="s">
        <v>87</v>
      </c>
      <c r="CN236" s="15" t="s">
        <v>88</v>
      </c>
      <c r="CO236" s="15" t="s">
        <v>89</v>
      </c>
      <c r="CP236" s="15" t="s">
        <v>90</v>
      </c>
      <c r="CQ236" s="15" t="s">
        <v>91</v>
      </c>
      <c r="CR236" s="15" t="s">
        <v>92</v>
      </c>
      <c r="CS236" s="15" t="s">
        <v>93</v>
      </c>
      <c r="CT236" s="15" t="s">
        <v>94</v>
      </c>
      <c r="CU236" s="15" t="s">
        <v>95</v>
      </c>
      <c r="CV236" s="15" t="s">
        <v>96</v>
      </c>
      <c r="CW236" s="15" t="s">
        <v>97</v>
      </c>
      <c r="CX236" s="15" t="s">
        <v>98</v>
      </c>
      <c r="CY236" s="20" t="s">
        <v>561</v>
      </c>
      <c r="CZ236" s="16" t="s">
        <v>562</v>
      </c>
      <c r="DA236" s="16" t="s">
        <v>563</v>
      </c>
      <c r="DB236" s="16" t="s">
        <v>561</v>
      </c>
      <c r="DC236" s="16" t="s">
        <v>564</v>
      </c>
      <c r="DD236" s="16" t="s">
        <v>580</v>
      </c>
      <c r="DE236" s="26" t="s">
        <v>565</v>
      </c>
      <c r="DF236" s="16" t="s">
        <v>566</v>
      </c>
    </row>
    <row r="237" spans="1:110" s="38" customFormat="1" ht="14.4" thickBot="1" x14ac:dyDescent="0.35">
      <c r="A237" s="31">
        <v>2020</v>
      </c>
      <c r="B237" s="46"/>
      <c r="C237" s="32"/>
      <c r="D237" s="46" t="s">
        <v>613</v>
      </c>
      <c r="E237" s="33">
        <f>E230+E233</f>
        <v>1513921</v>
      </c>
      <c r="F237" s="33">
        <f t="shared" ref="F237:BQ237" si="33">F230+F233</f>
        <v>3620</v>
      </c>
      <c r="G237" s="33">
        <f t="shared" si="33"/>
        <v>210</v>
      </c>
      <c r="H237" s="33">
        <f t="shared" si="33"/>
        <v>10800</v>
      </c>
      <c r="I237" s="33">
        <f t="shared" si="33"/>
        <v>4870</v>
      </c>
      <c r="J237" s="33">
        <f t="shared" si="33"/>
        <v>7800</v>
      </c>
      <c r="K237" s="33">
        <f t="shared" si="33"/>
        <v>17656.460000000003</v>
      </c>
      <c r="L237" s="33">
        <f t="shared" si="33"/>
        <v>3495</v>
      </c>
      <c r="M237" s="33">
        <f t="shared" si="33"/>
        <v>3773</v>
      </c>
      <c r="N237" s="33">
        <f t="shared" si="33"/>
        <v>27736262</v>
      </c>
      <c r="O237" s="33">
        <f t="shared" si="33"/>
        <v>17702816.120000001</v>
      </c>
      <c r="P237" s="33">
        <f t="shared" si="33"/>
        <v>608957.98</v>
      </c>
      <c r="Q237" s="33">
        <f t="shared" si="33"/>
        <v>690849</v>
      </c>
      <c r="R237" s="33">
        <f t="shared" si="33"/>
        <v>41469847</v>
      </c>
      <c r="S237" s="33">
        <f t="shared" si="33"/>
        <v>49028859</v>
      </c>
      <c r="T237" s="33">
        <f t="shared" si="33"/>
        <v>6047</v>
      </c>
      <c r="U237" s="33">
        <f t="shared" si="33"/>
        <v>8415</v>
      </c>
      <c r="V237" s="33">
        <f t="shared" si="33"/>
        <v>425600</v>
      </c>
      <c r="W237" s="33">
        <f t="shared" si="33"/>
        <v>17190</v>
      </c>
      <c r="X237" s="33">
        <f t="shared" si="33"/>
        <v>190</v>
      </c>
      <c r="Y237" s="33">
        <f t="shared" si="33"/>
        <v>1055</v>
      </c>
      <c r="Z237" s="33">
        <f t="shared" si="33"/>
        <v>500</v>
      </c>
      <c r="AA237" s="33">
        <f t="shared" si="33"/>
        <v>1231</v>
      </c>
      <c r="AB237" s="33">
        <f t="shared" si="33"/>
        <v>23633</v>
      </c>
      <c r="AC237" s="33">
        <f t="shared" si="33"/>
        <v>27873</v>
      </c>
      <c r="AD237" s="33">
        <f t="shared" si="33"/>
        <v>100</v>
      </c>
      <c r="AE237" s="33">
        <f t="shared" si="33"/>
        <v>1814</v>
      </c>
      <c r="AF237" s="33">
        <f t="shared" si="33"/>
        <v>160</v>
      </c>
      <c r="AG237" s="33">
        <f t="shared" si="33"/>
        <v>10740</v>
      </c>
      <c r="AH237" s="33">
        <f t="shared" si="33"/>
        <v>0</v>
      </c>
      <c r="AI237" s="33">
        <f t="shared" si="33"/>
        <v>12480</v>
      </c>
      <c r="AJ237" s="33">
        <f t="shared" si="33"/>
        <v>7220</v>
      </c>
      <c r="AK237" s="33">
        <f t="shared" si="33"/>
        <v>790542</v>
      </c>
      <c r="AL237" s="33">
        <f t="shared" si="33"/>
        <v>57790</v>
      </c>
      <c r="AM237" s="33">
        <f t="shared" si="33"/>
        <v>2980</v>
      </c>
      <c r="AN237" s="33">
        <f t="shared" si="33"/>
        <v>5880</v>
      </c>
      <c r="AO237" s="33">
        <f t="shared" si="33"/>
        <v>690</v>
      </c>
      <c r="AP237" s="33">
        <f t="shared" si="33"/>
        <v>1950</v>
      </c>
      <c r="AQ237" s="33">
        <f t="shared" si="33"/>
        <v>2920</v>
      </c>
      <c r="AR237" s="33">
        <f t="shared" si="33"/>
        <v>61224</v>
      </c>
      <c r="AS237" s="33">
        <f t="shared" si="33"/>
        <v>210</v>
      </c>
      <c r="AT237" s="33">
        <f t="shared" si="33"/>
        <v>1475</v>
      </c>
      <c r="AU237" s="33">
        <f t="shared" si="33"/>
        <v>13010</v>
      </c>
      <c r="AV237" s="33">
        <f t="shared" si="33"/>
        <v>3906</v>
      </c>
      <c r="AW237" s="33">
        <f t="shared" si="33"/>
        <v>25310</v>
      </c>
      <c r="AX237" s="33">
        <f t="shared" si="33"/>
        <v>9014606</v>
      </c>
      <c r="AY237" s="33">
        <f t="shared" si="33"/>
        <v>374</v>
      </c>
      <c r="AZ237" s="33">
        <f t="shared" si="33"/>
        <v>72793595</v>
      </c>
      <c r="BA237" s="33">
        <f t="shared" si="33"/>
        <v>7338660</v>
      </c>
      <c r="BB237" s="33">
        <f t="shared" si="33"/>
        <v>159653620</v>
      </c>
      <c r="BC237" s="33">
        <f t="shared" si="33"/>
        <v>4584990</v>
      </c>
      <c r="BD237" s="33">
        <f t="shared" si="33"/>
        <v>139590</v>
      </c>
      <c r="BE237" s="33">
        <f t="shared" si="33"/>
        <v>2196</v>
      </c>
      <c r="BF237" s="33">
        <f t="shared" si="33"/>
        <v>1394</v>
      </c>
      <c r="BG237" s="33">
        <f t="shared" si="33"/>
        <v>200</v>
      </c>
      <c r="BH237" s="33">
        <f t="shared" si="33"/>
        <v>3737</v>
      </c>
      <c r="BI237" s="33">
        <f t="shared" si="33"/>
        <v>49307.18</v>
      </c>
      <c r="BJ237" s="33">
        <f t="shared" si="33"/>
        <v>1924290.3</v>
      </c>
      <c r="BK237" s="33">
        <f t="shared" si="33"/>
        <v>821769</v>
      </c>
      <c r="BL237" s="33">
        <f t="shared" si="33"/>
        <v>75812</v>
      </c>
      <c r="BM237" s="33">
        <f t="shared" si="33"/>
        <v>316991</v>
      </c>
      <c r="BN237" s="33">
        <f t="shared" si="33"/>
        <v>110559</v>
      </c>
      <c r="BO237" s="33">
        <f t="shared" si="33"/>
        <v>4516</v>
      </c>
      <c r="BP237" s="33">
        <f t="shared" si="33"/>
        <v>8136</v>
      </c>
      <c r="BQ237" s="33">
        <f t="shared" si="33"/>
        <v>134955</v>
      </c>
      <c r="BR237" s="33">
        <f t="shared" ref="BR237:CY237" si="34">BR230+BR233</f>
        <v>391619.07999999996</v>
      </c>
      <c r="BS237" s="33">
        <f t="shared" si="34"/>
        <v>36957</v>
      </c>
      <c r="BT237" s="33">
        <f t="shared" si="34"/>
        <v>433154.07999999996</v>
      </c>
      <c r="BU237" s="33">
        <f t="shared" si="34"/>
        <v>36957</v>
      </c>
      <c r="BV237" s="33">
        <f t="shared" si="34"/>
        <v>2038249.33</v>
      </c>
      <c r="BW237" s="33">
        <f t="shared" si="34"/>
        <v>3967085.88</v>
      </c>
      <c r="BX237" s="33">
        <f t="shared" si="34"/>
        <v>21599731</v>
      </c>
      <c r="BY237" s="33">
        <f t="shared" si="34"/>
        <v>1527156</v>
      </c>
      <c r="BZ237" s="33">
        <f t="shared" si="34"/>
        <v>5260020.07</v>
      </c>
      <c r="CA237" s="33">
        <f t="shared" si="34"/>
        <v>72679580.269999996</v>
      </c>
      <c r="CB237" s="33">
        <f t="shared" si="34"/>
        <v>85437835</v>
      </c>
      <c r="CC237" s="33">
        <f t="shared" si="34"/>
        <v>2140</v>
      </c>
      <c r="CD237" s="33">
        <f t="shared" si="34"/>
        <v>22786684</v>
      </c>
      <c r="CE237" s="33">
        <f t="shared" si="34"/>
        <v>16630</v>
      </c>
      <c r="CF237" s="33">
        <f t="shared" si="34"/>
        <v>54010</v>
      </c>
      <c r="CG237" s="33">
        <f t="shared" si="34"/>
        <v>21721558.09</v>
      </c>
      <c r="CH237" s="33">
        <f t="shared" si="34"/>
        <v>84998690</v>
      </c>
      <c r="CI237" s="33">
        <f t="shared" si="34"/>
        <v>208142957</v>
      </c>
      <c r="CJ237" s="34">
        <f t="shared" si="34"/>
        <v>64070</v>
      </c>
      <c r="CK237" s="33">
        <f t="shared" si="34"/>
        <v>1760623</v>
      </c>
      <c r="CL237" s="34">
        <f t="shared" si="34"/>
        <v>434180</v>
      </c>
      <c r="CM237" s="34">
        <f t="shared" si="34"/>
        <v>2862850</v>
      </c>
      <c r="CN237" s="34">
        <f t="shared" si="34"/>
        <v>784780</v>
      </c>
      <c r="CO237" s="33">
        <f t="shared" si="34"/>
        <v>4189190</v>
      </c>
      <c r="CP237" s="34">
        <f t="shared" si="34"/>
        <v>18374477</v>
      </c>
      <c r="CQ237" s="33">
        <f t="shared" si="34"/>
        <v>2082640</v>
      </c>
      <c r="CR237" s="33">
        <f t="shared" si="34"/>
        <v>19723308.09</v>
      </c>
      <c r="CS237" s="34">
        <f t="shared" si="34"/>
        <v>14090</v>
      </c>
      <c r="CT237" s="34">
        <f t="shared" si="34"/>
        <v>113240</v>
      </c>
      <c r="CU237" s="34">
        <f t="shared" si="34"/>
        <v>9466230</v>
      </c>
      <c r="CV237" s="34">
        <f t="shared" si="34"/>
        <v>100533210</v>
      </c>
      <c r="CW237" s="33">
        <f t="shared" si="34"/>
        <v>7125218</v>
      </c>
      <c r="CX237" s="33">
        <f t="shared" si="34"/>
        <v>0</v>
      </c>
      <c r="CY237" s="35">
        <f t="shared" si="34"/>
        <v>6037788</v>
      </c>
      <c r="CZ237" s="36">
        <f t="shared" ref="CZ237" si="35">K237+N237+O237+P237+Q237+R237+S237+T237+U237+V237+Y237+Z237+AA237+AB237+AC237+AE237+AK237+AX237+AZ237+BA237+BB237+BC237+BD237+BE237+BF237+BG237+BH237+BI237+BJ237+BK237+BL237+BM237+BN237+BO237+BP237+BQ237+BT237+BU237+BV237+BW237+BX237+BY237+BZ237+CA237+CC237+CP237+CR237+AF237</f>
        <v>541162899.75999999</v>
      </c>
      <c r="DA237" s="36">
        <f t="shared" ref="DA237" si="36">CI237+CO237+CQ237+CS237+CL237</f>
        <v>214863057</v>
      </c>
      <c r="DB237" s="36">
        <v>6037788</v>
      </c>
      <c r="DC237" s="36">
        <f t="shared" ref="DC237" si="37">CZ237+DA237+DB237</f>
        <v>762063744.75999999</v>
      </c>
      <c r="DD237" s="36">
        <f t="shared" ref="DD237" si="38">CZ237+DA237</f>
        <v>756025956.75999999</v>
      </c>
      <c r="DE237" s="37">
        <f t="shared" ref="DE237" si="39">(CZ237+DB237)/DC237*100</f>
        <v>71.805107056015672</v>
      </c>
      <c r="DF237" s="36">
        <f t="shared" ref="DF237" si="40">DD237/E237</f>
        <v>499.38270012768169</v>
      </c>
    </row>
    <row r="238" spans="1:110" x14ac:dyDescent="0.3">
      <c r="U238" s="9"/>
    </row>
  </sheetData>
  <conditionalFormatting sqref="DE1:DE1048576">
    <cfRule type="cellIs" dxfId="5" priority="6" operator="greaterThan">
      <formula>65</formula>
    </cfRule>
  </conditionalFormatting>
  <conditionalFormatting sqref="DF1:DF1048576">
    <cfRule type="cellIs" dxfId="4" priority="5" operator="greaterThan">
      <formula>500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7"/>
  <sheetViews>
    <sheetView workbookViewId="0">
      <pane ySplit="1" topLeftCell="A193" activePane="bottomLeft" state="frozen"/>
      <selection pane="bottomLeft" sqref="A1:XFD1048576"/>
    </sheetView>
  </sheetViews>
  <sheetFormatPr defaultColWidth="9.109375" defaultRowHeight="13.8" x14ac:dyDescent="0.3"/>
  <cols>
    <col min="1" max="1" width="8" style="1" bestFit="1" customWidth="1"/>
    <col min="2" max="2" width="9" style="1" bestFit="1" customWidth="1"/>
    <col min="3" max="3" width="23" style="1" bestFit="1" customWidth="1"/>
    <col min="4" max="4" width="22.109375" style="1" bestFit="1" customWidth="1"/>
    <col min="5" max="6" width="10.88671875" style="1" bestFit="1" customWidth="1"/>
    <col min="7" max="7" width="12.33203125" style="1" bestFit="1" customWidth="1"/>
    <col min="8" max="8" width="10.88671875" style="1" bestFit="1" customWidth="1"/>
    <col min="9" max="9" width="29.44140625" style="1" bestFit="1" customWidth="1"/>
    <col min="10" max="10" width="6.88671875" style="30" bestFit="1" customWidth="1"/>
    <col min="11" max="11" width="10" style="1" bestFit="1" customWidth="1"/>
    <col min="12" max="16384" width="9.109375" style="1"/>
  </cols>
  <sheetData>
    <row r="1" spans="1:11" ht="14.4" thickBot="1" x14ac:dyDescent="0.35">
      <c r="A1" s="14" t="s">
        <v>0</v>
      </c>
      <c r="B1" s="15" t="s">
        <v>1</v>
      </c>
      <c r="C1" s="15" t="s">
        <v>2</v>
      </c>
      <c r="D1" s="15" t="s">
        <v>567</v>
      </c>
      <c r="E1" s="16" t="s">
        <v>562</v>
      </c>
      <c r="F1" s="16" t="s">
        <v>563</v>
      </c>
      <c r="G1" s="16" t="s">
        <v>561</v>
      </c>
      <c r="H1" s="16" t="s">
        <v>564</v>
      </c>
      <c r="I1" s="16" t="s">
        <v>580</v>
      </c>
      <c r="J1" s="26" t="s">
        <v>565</v>
      </c>
      <c r="K1" s="16" t="s">
        <v>566</v>
      </c>
    </row>
    <row r="2" spans="1:11" x14ac:dyDescent="0.3">
      <c r="A2" s="2" t="s">
        <v>99</v>
      </c>
      <c r="B2" s="3" t="s">
        <v>100</v>
      </c>
      <c r="C2" s="3" t="s">
        <v>101</v>
      </c>
      <c r="D2" s="4">
        <v>4321</v>
      </c>
      <c r="E2" s="17">
        <v>1805240</v>
      </c>
      <c r="F2" s="17">
        <v>453956</v>
      </c>
      <c r="G2" s="17">
        <v>0</v>
      </c>
      <c r="H2" s="17">
        <v>2259196</v>
      </c>
      <c r="I2" s="17">
        <v>2259196</v>
      </c>
      <c r="J2" s="27">
        <v>79.906302950253092</v>
      </c>
      <c r="K2" s="17">
        <v>522.84100902568855</v>
      </c>
    </row>
    <row r="3" spans="1:11" x14ac:dyDescent="0.3">
      <c r="A3" s="6" t="s">
        <v>99</v>
      </c>
      <c r="B3" s="7" t="s">
        <v>102</v>
      </c>
      <c r="C3" s="7" t="s">
        <v>103</v>
      </c>
      <c r="D3" s="8">
        <v>1784</v>
      </c>
      <c r="E3" s="18">
        <v>725508</v>
      </c>
      <c r="F3" s="18">
        <v>230537</v>
      </c>
      <c r="G3" s="18">
        <v>0</v>
      </c>
      <c r="H3" s="18">
        <v>956045</v>
      </c>
      <c r="I3" s="18">
        <v>956045</v>
      </c>
      <c r="J3" s="28">
        <v>75.886386101072645</v>
      </c>
      <c r="K3" s="18">
        <v>535.89966367713009</v>
      </c>
    </row>
    <row r="4" spans="1:11" x14ac:dyDescent="0.3">
      <c r="A4" s="6" t="s">
        <v>99</v>
      </c>
      <c r="B4" s="7" t="s">
        <v>104</v>
      </c>
      <c r="C4" s="7" t="s">
        <v>105</v>
      </c>
      <c r="D4" s="8">
        <v>732</v>
      </c>
      <c r="E4" s="18">
        <v>249052</v>
      </c>
      <c r="F4" s="18">
        <v>71603</v>
      </c>
      <c r="G4" s="18">
        <v>0</v>
      </c>
      <c r="H4" s="18">
        <v>320655</v>
      </c>
      <c r="I4" s="18">
        <v>320655</v>
      </c>
      <c r="J4" s="28">
        <v>77.669769690165452</v>
      </c>
      <c r="K4" s="18">
        <v>438.05327868852459</v>
      </c>
    </row>
    <row r="5" spans="1:11" x14ac:dyDescent="0.3">
      <c r="A5" s="6" t="s">
        <v>99</v>
      </c>
      <c r="B5" s="7" t="s">
        <v>106</v>
      </c>
      <c r="C5" s="7" t="s">
        <v>107</v>
      </c>
      <c r="D5" s="8">
        <v>551</v>
      </c>
      <c r="E5" s="18">
        <v>227066</v>
      </c>
      <c r="F5" s="18">
        <v>80800</v>
      </c>
      <c r="G5" s="18">
        <v>0</v>
      </c>
      <c r="H5" s="18">
        <v>307866</v>
      </c>
      <c r="I5" s="18">
        <v>307866</v>
      </c>
      <c r="J5" s="28">
        <v>73.754815406702917</v>
      </c>
      <c r="K5" s="18">
        <v>558.74047186932853</v>
      </c>
    </row>
    <row r="6" spans="1:11" x14ac:dyDescent="0.3">
      <c r="A6" s="6" t="s">
        <v>99</v>
      </c>
      <c r="B6" s="7" t="s">
        <v>108</v>
      </c>
      <c r="C6" s="7" t="s">
        <v>109</v>
      </c>
      <c r="D6" s="8">
        <v>8376</v>
      </c>
      <c r="E6" s="18">
        <v>2610845</v>
      </c>
      <c r="F6" s="18">
        <v>1082038</v>
      </c>
      <c r="G6" s="18">
        <v>0</v>
      </c>
      <c r="H6" s="18">
        <v>3692883</v>
      </c>
      <c r="I6" s="18">
        <v>3692883</v>
      </c>
      <c r="J6" s="28">
        <v>70.699369571145368</v>
      </c>
      <c r="K6" s="18">
        <v>440.88861031518627</v>
      </c>
    </row>
    <row r="7" spans="1:11" x14ac:dyDescent="0.3">
      <c r="A7" s="6" t="s">
        <v>99</v>
      </c>
      <c r="B7" s="7" t="s">
        <v>110</v>
      </c>
      <c r="C7" s="7" t="s">
        <v>111</v>
      </c>
      <c r="D7" s="8">
        <v>2112</v>
      </c>
      <c r="E7" s="18">
        <v>658257</v>
      </c>
      <c r="F7" s="18">
        <v>214554</v>
      </c>
      <c r="G7" s="18">
        <v>0</v>
      </c>
      <c r="H7" s="18">
        <v>872811</v>
      </c>
      <c r="I7" s="18">
        <v>872811</v>
      </c>
      <c r="J7" s="28">
        <v>75.418045831228071</v>
      </c>
      <c r="K7" s="18">
        <v>413.26278409090907</v>
      </c>
    </row>
    <row r="8" spans="1:11" x14ac:dyDescent="0.3">
      <c r="A8" s="6" t="s">
        <v>99</v>
      </c>
      <c r="B8" s="7" t="s">
        <v>112</v>
      </c>
      <c r="C8" s="7" t="s">
        <v>113</v>
      </c>
      <c r="D8" s="8">
        <v>1644</v>
      </c>
      <c r="E8" s="18">
        <v>572131</v>
      </c>
      <c r="F8" s="18">
        <v>544600</v>
      </c>
      <c r="G8" s="18">
        <v>0</v>
      </c>
      <c r="H8" s="18">
        <v>1116731</v>
      </c>
      <c r="I8" s="18">
        <v>1116731</v>
      </c>
      <c r="J8" s="28">
        <v>51.232660327330393</v>
      </c>
      <c r="K8" s="18">
        <v>679.27676399026768</v>
      </c>
    </row>
    <row r="9" spans="1:11" x14ac:dyDescent="0.3">
      <c r="A9" s="6" t="s">
        <v>99</v>
      </c>
      <c r="B9" s="7" t="s">
        <v>114</v>
      </c>
      <c r="C9" s="7" t="s">
        <v>115</v>
      </c>
      <c r="D9" s="8">
        <v>7896</v>
      </c>
      <c r="E9" s="18">
        <v>2669606</v>
      </c>
      <c r="F9" s="18">
        <v>921212</v>
      </c>
      <c r="G9" s="18">
        <v>0</v>
      </c>
      <c r="H9" s="18">
        <v>3590818</v>
      </c>
      <c r="I9" s="18">
        <v>3590818</v>
      </c>
      <c r="J9" s="28">
        <v>74.345344152780797</v>
      </c>
      <c r="K9" s="18">
        <v>454.76418439716315</v>
      </c>
    </row>
    <row r="10" spans="1:11" x14ac:dyDescent="0.3">
      <c r="A10" s="6" t="s">
        <v>99</v>
      </c>
      <c r="B10" s="7" t="s">
        <v>116</v>
      </c>
      <c r="C10" s="7" t="s">
        <v>117</v>
      </c>
      <c r="D10" s="8">
        <v>60411</v>
      </c>
      <c r="E10" s="18">
        <v>26785919</v>
      </c>
      <c r="F10" s="18">
        <v>8948234</v>
      </c>
      <c r="G10" s="8">
        <v>830248</v>
      </c>
      <c r="H10" s="18">
        <v>36564401</v>
      </c>
      <c r="I10" s="18">
        <v>35734153</v>
      </c>
      <c r="J10" s="28">
        <v>75.527470011063485</v>
      </c>
      <c r="K10" s="18">
        <v>591.51732300408867</v>
      </c>
    </row>
    <row r="11" spans="1:11" x14ac:dyDescent="0.3">
      <c r="A11" s="6" t="s">
        <v>99</v>
      </c>
      <c r="B11" s="7" t="s">
        <v>118</v>
      </c>
      <c r="C11" s="7" t="s">
        <v>119</v>
      </c>
      <c r="D11" s="8">
        <v>8359</v>
      </c>
      <c r="E11" s="18">
        <v>3763914</v>
      </c>
      <c r="F11" s="18">
        <v>909137</v>
      </c>
      <c r="G11" s="18">
        <v>0</v>
      </c>
      <c r="H11" s="18">
        <v>4673051</v>
      </c>
      <c r="I11" s="18">
        <v>4673051</v>
      </c>
      <c r="J11" s="28">
        <v>80.545108538297569</v>
      </c>
      <c r="K11" s="18">
        <v>559.0442636679029</v>
      </c>
    </row>
    <row r="12" spans="1:11" x14ac:dyDescent="0.3">
      <c r="A12" s="6" t="s">
        <v>99</v>
      </c>
      <c r="B12" s="7" t="s">
        <v>120</v>
      </c>
      <c r="C12" s="7" t="s">
        <v>121</v>
      </c>
      <c r="D12" s="8">
        <v>9289</v>
      </c>
      <c r="E12" s="18">
        <v>3162475</v>
      </c>
      <c r="F12" s="18">
        <v>1376564</v>
      </c>
      <c r="G12" s="8">
        <v>13020</v>
      </c>
      <c r="H12" s="18">
        <v>4552059</v>
      </c>
      <c r="I12" s="18">
        <v>4539039</v>
      </c>
      <c r="J12" s="28">
        <v>69.759530796942656</v>
      </c>
      <c r="K12" s="18">
        <v>488.64667886747765</v>
      </c>
    </row>
    <row r="13" spans="1:11" x14ac:dyDescent="0.3">
      <c r="A13" s="6" t="s">
        <v>99</v>
      </c>
      <c r="B13" s="7" t="s">
        <v>122</v>
      </c>
      <c r="C13" s="7" t="s">
        <v>123</v>
      </c>
      <c r="D13" s="8">
        <v>917</v>
      </c>
      <c r="E13" s="18">
        <v>420898</v>
      </c>
      <c r="F13" s="18">
        <v>102123</v>
      </c>
      <c r="G13" s="18">
        <v>0</v>
      </c>
      <c r="H13" s="18">
        <v>523021</v>
      </c>
      <c r="I13" s="18">
        <v>523021</v>
      </c>
      <c r="J13" s="28">
        <v>80.474397777527102</v>
      </c>
      <c r="K13" s="18">
        <v>570.36095965103596</v>
      </c>
    </row>
    <row r="14" spans="1:11" x14ac:dyDescent="0.3">
      <c r="A14" s="6" t="s">
        <v>99</v>
      </c>
      <c r="B14" s="7" t="s">
        <v>124</v>
      </c>
      <c r="C14" s="7" t="s">
        <v>125</v>
      </c>
      <c r="D14" s="8">
        <v>287</v>
      </c>
      <c r="E14" s="18">
        <v>129987</v>
      </c>
      <c r="F14" s="18">
        <v>46718</v>
      </c>
      <c r="G14" s="18">
        <v>0</v>
      </c>
      <c r="H14" s="18">
        <v>176705</v>
      </c>
      <c r="I14" s="18">
        <v>176705</v>
      </c>
      <c r="J14" s="28">
        <v>73.561585693670239</v>
      </c>
      <c r="K14" s="18">
        <v>615.69686411149826</v>
      </c>
    </row>
    <row r="15" spans="1:11" x14ac:dyDescent="0.3">
      <c r="A15" s="6" t="s">
        <v>99</v>
      </c>
      <c r="B15" s="7" t="s">
        <v>126</v>
      </c>
      <c r="C15" s="7" t="s">
        <v>127</v>
      </c>
      <c r="D15" s="8">
        <v>1237</v>
      </c>
      <c r="E15" s="18">
        <v>498146</v>
      </c>
      <c r="F15" s="18">
        <v>156341</v>
      </c>
      <c r="G15" s="18">
        <v>0</v>
      </c>
      <c r="H15" s="18">
        <v>654487</v>
      </c>
      <c r="I15" s="18">
        <v>654487</v>
      </c>
      <c r="J15" s="28">
        <v>76.112436152284161</v>
      </c>
      <c r="K15" s="18">
        <v>529.09215844785774</v>
      </c>
    </row>
    <row r="16" spans="1:11" x14ac:dyDescent="0.3">
      <c r="A16" s="6" t="s">
        <v>99</v>
      </c>
      <c r="B16" s="7" t="s">
        <v>128</v>
      </c>
      <c r="C16" s="7" t="s">
        <v>129</v>
      </c>
      <c r="D16" s="8">
        <v>5727</v>
      </c>
      <c r="E16" s="18">
        <v>3309950</v>
      </c>
      <c r="F16" s="18">
        <v>1463588</v>
      </c>
      <c r="G16" s="18">
        <v>0</v>
      </c>
      <c r="H16" s="18">
        <v>4773538</v>
      </c>
      <c r="I16" s="18">
        <v>4773538</v>
      </c>
      <c r="J16" s="28">
        <v>69.339554854282085</v>
      </c>
      <c r="K16" s="18">
        <v>833.51458005936786</v>
      </c>
    </row>
    <row r="17" spans="1:11" x14ac:dyDescent="0.3">
      <c r="A17" s="6" t="s">
        <v>99</v>
      </c>
      <c r="B17" s="7" t="s">
        <v>130</v>
      </c>
      <c r="C17" s="7" t="s">
        <v>131</v>
      </c>
      <c r="D17" s="8">
        <v>4884</v>
      </c>
      <c r="E17" s="18">
        <v>1757372</v>
      </c>
      <c r="F17" s="18">
        <v>314046</v>
      </c>
      <c r="G17" s="18">
        <v>0</v>
      </c>
      <c r="H17" s="18">
        <v>2071418</v>
      </c>
      <c r="I17" s="18">
        <v>2071418</v>
      </c>
      <c r="J17" s="28">
        <v>84.839081247724991</v>
      </c>
      <c r="K17" s="18">
        <v>424.12325962325963</v>
      </c>
    </row>
    <row r="18" spans="1:11" x14ac:dyDescent="0.3">
      <c r="A18" s="6" t="s">
        <v>99</v>
      </c>
      <c r="B18" s="7" t="s">
        <v>132</v>
      </c>
      <c r="C18" s="7" t="s">
        <v>133</v>
      </c>
      <c r="D18" s="8">
        <v>554</v>
      </c>
      <c r="E18" s="18">
        <v>152853</v>
      </c>
      <c r="F18" s="18">
        <v>65365</v>
      </c>
      <c r="G18" s="18">
        <v>0</v>
      </c>
      <c r="H18" s="18">
        <v>218218</v>
      </c>
      <c r="I18" s="18">
        <v>218218</v>
      </c>
      <c r="J18" s="28">
        <v>70.046009036834718</v>
      </c>
      <c r="K18" s="18">
        <v>393.89530685920579</v>
      </c>
    </row>
    <row r="19" spans="1:11" x14ac:dyDescent="0.3">
      <c r="A19" s="6" t="s">
        <v>99</v>
      </c>
      <c r="B19" s="7" t="s">
        <v>134</v>
      </c>
      <c r="C19" s="7" t="s">
        <v>135</v>
      </c>
      <c r="D19" s="8">
        <v>1474</v>
      </c>
      <c r="E19" s="18">
        <v>730029</v>
      </c>
      <c r="F19" s="18">
        <v>109451</v>
      </c>
      <c r="G19" s="18">
        <v>0</v>
      </c>
      <c r="H19" s="18">
        <v>839480</v>
      </c>
      <c r="I19" s="18">
        <v>839480</v>
      </c>
      <c r="J19" s="28">
        <v>86.962047934435603</v>
      </c>
      <c r="K19" s="18">
        <v>569.52510176390774</v>
      </c>
    </row>
    <row r="20" spans="1:11" x14ac:dyDescent="0.3">
      <c r="A20" s="6" t="s">
        <v>99</v>
      </c>
      <c r="B20" s="7" t="s">
        <v>136</v>
      </c>
      <c r="C20" s="7" t="s">
        <v>137</v>
      </c>
      <c r="D20" s="8">
        <v>1979</v>
      </c>
      <c r="E20" s="18">
        <v>613160</v>
      </c>
      <c r="F20" s="18">
        <v>240168</v>
      </c>
      <c r="G20" s="18">
        <v>0</v>
      </c>
      <c r="H20" s="18">
        <v>853328</v>
      </c>
      <c r="I20" s="18">
        <v>853328</v>
      </c>
      <c r="J20" s="28">
        <v>71.855136594603721</v>
      </c>
      <c r="K20" s="18">
        <v>431.19151086407277</v>
      </c>
    </row>
    <row r="21" spans="1:11" x14ac:dyDescent="0.3">
      <c r="A21" s="6" t="s">
        <v>99</v>
      </c>
      <c r="B21" s="7" t="s">
        <v>138</v>
      </c>
      <c r="C21" s="7" t="s">
        <v>139</v>
      </c>
      <c r="D21" s="8">
        <v>1321</v>
      </c>
      <c r="E21" s="18">
        <v>607733</v>
      </c>
      <c r="F21" s="18">
        <v>144307</v>
      </c>
      <c r="G21" s="18">
        <v>0</v>
      </c>
      <c r="H21" s="18">
        <v>752040</v>
      </c>
      <c r="I21" s="18">
        <v>752040</v>
      </c>
      <c r="J21" s="28">
        <v>80.81126003935961</v>
      </c>
      <c r="K21" s="18">
        <v>569.29598788796363</v>
      </c>
    </row>
    <row r="22" spans="1:11" x14ac:dyDescent="0.3">
      <c r="A22" s="6" t="s">
        <v>99</v>
      </c>
      <c r="B22" s="7" t="s">
        <v>140</v>
      </c>
      <c r="C22" s="7" t="s">
        <v>141</v>
      </c>
      <c r="D22" s="8">
        <v>1016</v>
      </c>
      <c r="E22" s="18">
        <v>392588</v>
      </c>
      <c r="F22" s="18">
        <v>157846</v>
      </c>
      <c r="G22" s="18">
        <v>0</v>
      </c>
      <c r="H22" s="18">
        <v>550434</v>
      </c>
      <c r="I22" s="18">
        <v>550434</v>
      </c>
      <c r="J22" s="28">
        <v>71.323355752006606</v>
      </c>
      <c r="K22" s="18">
        <v>541.76574803149606</v>
      </c>
    </row>
    <row r="23" spans="1:11" x14ac:dyDescent="0.3">
      <c r="A23" s="6" t="s">
        <v>99</v>
      </c>
      <c r="B23" s="7" t="s">
        <v>142</v>
      </c>
      <c r="C23" s="7" t="s">
        <v>143</v>
      </c>
      <c r="D23" s="8">
        <v>2081</v>
      </c>
      <c r="E23" s="18">
        <v>778795</v>
      </c>
      <c r="F23" s="18">
        <v>182968</v>
      </c>
      <c r="G23" s="18">
        <v>0</v>
      </c>
      <c r="H23" s="18">
        <v>961763</v>
      </c>
      <c r="I23" s="18">
        <v>961763</v>
      </c>
      <c r="J23" s="28">
        <v>80.975770538063955</v>
      </c>
      <c r="K23" s="18">
        <v>462.1638635271504</v>
      </c>
    </row>
    <row r="24" spans="1:11" x14ac:dyDescent="0.3">
      <c r="A24" s="6" t="s">
        <v>99</v>
      </c>
      <c r="B24" s="7" t="s">
        <v>144</v>
      </c>
      <c r="C24" s="7" t="s">
        <v>145</v>
      </c>
      <c r="D24" s="8">
        <v>3760</v>
      </c>
      <c r="E24" s="18">
        <v>1170410</v>
      </c>
      <c r="F24" s="18">
        <v>419341</v>
      </c>
      <c r="G24" s="18">
        <v>103110</v>
      </c>
      <c r="H24" s="18">
        <v>1692861</v>
      </c>
      <c r="I24" s="18">
        <v>1589751</v>
      </c>
      <c r="J24" s="28">
        <v>75.228858128340121</v>
      </c>
      <c r="K24" s="18">
        <v>422.80611702127658</v>
      </c>
    </row>
    <row r="25" spans="1:11" x14ac:dyDescent="0.3">
      <c r="A25" s="6" t="s">
        <v>99</v>
      </c>
      <c r="B25" s="7" t="s">
        <v>146</v>
      </c>
      <c r="C25" s="7" t="s">
        <v>147</v>
      </c>
      <c r="D25" s="8">
        <v>14345</v>
      </c>
      <c r="E25" s="18">
        <v>6596339</v>
      </c>
      <c r="F25" s="18">
        <v>1644066</v>
      </c>
      <c r="G25" s="18">
        <v>154500</v>
      </c>
      <c r="H25" s="18">
        <v>8394905</v>
      </c>
      <c r="I25" s="18">
        <v>8240405</v>
      </c>
      <c r="J25" s="28">
        <v>80.415907029323137</v>
      </c>
      <c r="K25" s="18">
        <v>574.4444057162774</v>
      </c>
    </row>
    <row r="26" spans="1:11" x14ac:dyDescent="0.3">
      <c r="A26" s="6" t="s">
        <v>99</v>
      </c>
      <c r="B26" s="7" t="s">
        <v>148</v>
      </c>
      <c r="C26" s="7" t="s">
        <v>149</v>
      </c>
      <c r="D26" s="8">
        <v>2757</v>
      </c>
      <c r="E26" s="18">
        <v>1068053</v>
      </c>
      <c r="F26" s="18">
        <v>210038</v>
      </c>
      <c r="G26" s="18">
        <v>0</v>
      </c>
      <c r="H26" s="18">
        <v>1278091</v>
      </c>
      <c r="I26" s="18">
        <v>1278091</v>
      </c>
      <c r="J26" s="28">
        <v>83.56627188517875</v>
      </c>
      <c r="K26" s="18">
        <v>463.58034095030831</v>
      </c>
    </row>
    <row r="27" spans="1:11" x14ac:dyDescent="0.3">
      <c r="A27" s="6" t="s">
        <v>99</v>
      </c>
      <c r="B27" s="7" t="s">
        <v>150</v>
      </c>
      <c r="C27" s="7" t="s">
        <v>151</v>
      </c>
      <c r="D27" s="8">
        <v>655</v>
      </c>
      <c r="E27" s="18">
        <v>220326</v>
      </c>
      <c r="F27" s="18">
        <v>71722</v>
      </c>
      <c r="G27" s="18">
        <v>0</v>
      </c>
      <c r="H27" s="18">
        <v>292048</v>
      </c>
      <c r="I27" s="18">
        <v>292048</v>
      </c>
      <c r="J27" s="28">
        <v>75.441708212348658</v>
      </c>
      <c r="K27" s="18">
        <v>445.87480916030535</v>
      </c>
    </row>
    <row r="28" spans="1:11" x14ac:dyDescent="0.3">
      <c r="A28" s="6" t="s">
        <v>99</v>
      </c>
      <c r="B28" s="7" t="s">
        <v>152</v>
      </c>
      <c r="C28" s="7" t="s">
        <v>153</v>
      </c>
      <c r="D28" s="8">
        <v>1634</v>
      </c>
      <c r="E28" s="18">
        <v>448782</v>
      </c>
      <c r="F28" s="18">
        <v>451975</v>
      </c>
      <c r="G28" s="18">
        <v>0</v>
      </c>
      <c r="H28" s="18">
        <v>900757</v>
      </c>
      <c r="I28" s="18">
        <v>900757</v>
      </c>
      <c r="J28" s="28">
        <v>49.822760189485066</v>
      </c>
      <c r="K28" s="18">
        <v>551.25887392900859</v>
      </c>
    </row>
    <row r="29" spans="1:11" x14ac:dyDescent="0.3">
      <c r="A29" s="6" t="s">
        <v>99</v>
      </c>
      <c r="B29" s="7" t="s">
        <v>154</v>
      </c>
      <c r="C29" s="7" t="s">
        <v>155</v>
      </c>
      <c r="D29" s="8">
        <v>1066</v>
      </c>
      <c r="E29" s="18">
        <v>292472</v>
      </c>
      <c r="F29" s="18">
        <v>326960</v>
      </c>
      <c r="G29" s="18">
        <v>0</v>
      </c>
      <c r="H29" s="18">
        <v>619432</v>
      </c>
      <c r="I29" s="18">
        <v>619432</v>
      </c>
      <c r="J29" s="28">
        <v>47.216159320151363</v>
      </c>
      <c r="K29" s="18">
        <v>581.08067542213882</v>
      </c>
    </row>
    <row r="30" spans="1:11" x14ac:dyDescent="0.3">
      <c r="A30" s="6" t="s">
        <v>99</v>
      </c>
      <c r="B30" s="7" t="s">
        <v>156</v>
      </c>
      <c r="C30" s="7" t="s">
        <v>157</v>
      </c>
      <c r="D30" s="8">
        <v>2540</v>
      </c>
      <c r="E30" s="18">
        <v>868958</v>
      </c>
      <c r="F30" s="18">
        <v>317550</v>
      </c>
      <c r="G30" s="8">
        <v>71300</v>
      </c>
      <c r="H30" s="18">
        <v>1257808</v>
      </c>
      <c r="I30" s="18">
        <v>1186508</v>
      </c>
      <c r="J30" s="28">
        <v>74.753698497703951</v>
      </c>
      <c r="K30" s="18">
        <v>467.12913385826772</v>
      </c>
    </row>
    <row r="31" spans="1:11" x14ac:dyDescent="0.3">
      <c r="A31" s="6" t="s">
        <v>99</v>
      </c>
      <c r="B31" s="7" t="s">
        <v>158</v>
      </c>
      <c r="C31" s="7" t="s">
        <v>159</v>
      </c>
      <c r="D31" s="8">
        <v>1086</v>
      </c>
      <c r="E31" s="18">
        <v>422077</v>
      </c>
      <c r="F31" s="18">
        <v>132098</v>
      </c>
      <c r="G31" s="18">
        <v>0</v>
      </c>
      <c r="H31" s="18">
        <v>554175</v>
      </c>
      <c r="I31" s="18">
        <v>554175</v>
      </c>
      <c r="J31" s="28">
        <v>76.163125366535837</v>
      </c>
      <c r="K31" s="18">
        <v>510.29005524861878</v>
      </c>
    </row>
    <row r="32" spans="1:11" x14ac:dyDescent="0.3">
      <c r="A32" s="6" t="s">
        <v>99</v>
      </c>
      <c r="B32" s="7" t="s">
        <v>160</v>
      </c>
      <c r="C32" s="7" t="s">
        <v>161</v>
      </c>
      <c r="D32" s="8">
        <v>6974</v>
      </c>
      <c r="E32" s="18">
        <v>3252310</v>
      </c>
      <c r="F32" s="18">
        <v>670198</v>
      </c>
      <c r="G32" s="18">
        <v>0</v>
      </c>
      <c r="H32" s="18">
        <v>3922508</v>
      </c>
      <c r="I32" s="18">
        <v>3922508</v>
      </c>
      <c r="J32" s="28">
        <v>82.914043769955342</v>
      </c>
      <c r="K32" s="18">
        <v>562.4473759678807</v>
      </c>
    </row>
    <row r="33" spans="1:11" x14ac:dyDescent="0.3">
      <c r="A33" s="6" t="s">
        <v>99</v>
      </c>
      <c r="B33" s="7" t="s">
        <v>162</v>
      </c>
      <c r="C33" s="7" t="s">
        <v>163</v>
      </c>
      <c r="D33" s="8">
        <v>2803</v>
      </c>
      <c r="E33" s="18">
        <v>958217</v>
      </c>
      <c r="F33" s="18">
        <v>337080</v>
      </c>
      <c r="G33" s="8">
        <v>15810</v>
      </c>
      <c r="H33" s="18">
        <v>1311107</v>
      </c>
      <c r="I33" s="18">
        <v>1295297</v>
      </c>
      <c r="J33" s="28">
        <v>74.290427859816162</v>
      </c>
      <c r="K33" s="18">
        <v>462.11095255083836</v>
      </c>
    </row>
    <row r="34" spans="1:11" x14ac:dyDescent="0.3">
      <c r="A34" s="6" t="s">
        <v>99</v>
      </c>
      <c r="B34" s="7" t="s">
        <v>164</v>
      </c>
      <c r="C34" s="7" t="s">
        <v>165</v>
      </c>
      <c r="D34" s="8">
        <v>665</v>
      </c>
      <c r="E34" s="18">
        <v>198318</v>
      </c>
      <c r="F34" s="18">
        <v>59679</v>
      </c>
      <c r="G34" s="18">
        <v>0</v>
      </c>
      <c r="H34" s="18">
        <v>257997</v>
      </c>
      <c r="I34" s="18">
        <v>257997</v>
      </c>
      <c r="J34" s="28">
        <v>76.868335678321841</v>
      </c>
      <c r="K34" s="18">
        <v>387.96541353383458</v>
      </c>
    </row>
    <row r="35" spans="1:11" x14ac:dyDescent="0.3">
      <c r="A35" s="6" t="s">
        <v>99</v>
      </c>
      <c r="B35" s="7" t="s">
        <v>166</v>
      </c>
      <c r="C35" s="7" t="s">
        <v>167</v>
      </c>
      <c r="D35" s="8">
        <v>6049</v>
      </c>
      <c r="E35" s="18">
        <v>1824525</v>
      </c>
      <c r="F35" s="18">
        <v>1036080</v>
      </c>
      <c r="G35" s="18">
        <v>197580</v>
      </c>
      <c r="H35" s="18">
        <v>3058185</v>
      </c>
      <c r="I35" s="18">
        <v>2860605</v>
      </c>
      <c r="J35" s="28">
        <v>66.121081621942423</v>
      </c>
      <c r="K35" s="18">
        <v>472.90543891552323</v>
      </c>
    </row>
    <row r="36" spans="1:11" x14ac:dyDescent="0.3">
      <c r="A36" s="6" t="s">
        <v>99</v>
      </c>
      <c r="B36" s="7" t="s">
        <v>168</v>
      </c>
      <c r="C36" s="7" t="s">
        <v>169</v>
      </c>
      <c r="D36" s="8">
        <v>95152</v>
      </c>
      <c r="E36" s="18">
        <v>36144207</v>
      </c>
      <c r="F36" s="18">
        <v>18049331</v>
      </c>
      <c r="G36" s="18">
        <v>0</v>
      </c>
      <c r="H36" s="18">
        <v>54193538</v>
      </c>
      <c r="I36" s="18">
        <v>54193538</v>
      </c>
      <c r="J36" s="28">
        <v>66.694680461718519</v>
      </c>
      <c r="K36" s="18">
        <v>569.5470195056331</v>
      </c>
    </row>
    <row r="37" spans="1:11" x14ac:dyDescent="0.3">
      <c r="A37" s="6" t="s">
        <v>99</v>
      </c>
      <c r="B37" s="7" t="s">
        <v>170</v>
      </c>
      <c r="C37" s="7" t="s">
        <v>171</v>
      </c>
      <c r="D37" s="8">
        <v>2782</v>
      </c>
      <c r="E37" s="18">
        <v>985295</v>
      </c>
      <c r="F37" s="18">
        <v>216497</v>
      </c>
      <c r="G37" s="18">
        <v>0</v>
      </c>
      <c r="H37" s="18">
        <v>1201792</v>
      </c>
      <c r="I37" s="18">
        <v>1201792</v>
      </c>
      <c r="J37" s="28">
        <v>81.98548500905315</v>
      </c>
      <c r="K37" s="18">
        <v>431.98849748382457</v>
      </c>
    </row>
    <row r="38" spans="1:11" x14ac:dyDescent="0.3">
      <c r="A38" s="6" t="s">
        <v>99</v>
      </c>
      <c r="B38" s="7" t="s">
        <v>172</v>
      </c>
      <c r="C38" s="7" t="s">
        <v>173</v>
      </c>
      <c r="D38" s="8">
        <v>2088</v>
      </c>
      <c r="E38" s="18">
        <v>932007</v>
      </c>
      <c r="F38" s="18">
        <v>160114</v>
      </c>
      <c r="G38" s="18">
        <v>0</v>
      </c>
      <c r="H38" s="18">
        <v>1092121</v>
      </c>
      <c r="I38" s="18">
        <v>1092121</v>
      </c>
      <c r="J38" s="28">
        <v>85.339170293401551</v>
      </c>
      <c r="K38" s="18">
        <v>523.04645593869736</v>
      </c>
    </row>
    <row r="39" spans="1:11" x14ac:dyDescent="0.3">
      <c r="A39" s="6" t="s">
        <v>99</v>
      </c>
      <c r="B39" s="7" t="s">
        <v>174</v>
      </c>
      <c r="C39" s="7" t="s">
        <v>175</v>
      </c>
      <c r="D39" s="8">
        <v>622</v>
      </c>
      <c r="E39" s="18">
        <v>196118</v>
      </c>
      <c r="F39" s="18">
        <v>84434</v>
      </c>
      <c r="G39" s="18">
        <v>0</v>
      </c>
      <c r="H39" s="18">
        <v>280552</v>
      </c>
      <c r="I39" s="18">
        <v>280552</v>
      </c>
      <c r="J39" s="28">
        <v>69.904331460834356</v>
      </c>
      <c r="K39" s="18">
        <v>451.04823151125402</v>
      </c>
    </row>
    <row r="40" spans="1:11" x14ac:dyDescent="0.3">
      <c r="A40" s="6" t="s">
        <v>99</v>
      </c>
      <c r="B40" s="7" t="s">
        <v>176</v>
      </c>
      <c r="C40" s="7" t="s">
        <v>177</v>
      </c>
      <c r="D40" s="8">
        <v>1879</v>
      </c>
      <c r="E40" s="18">
        <v>609043</v>
      </c>
      <c r="F40" s="18">
        <v>225710</v>
      </c>
      <c r="G40" s="18">
        <v>0</v>
      </c>
      <c r="H40" s="18">
        <v>834753</v>
      </c>
      <c r="I40" s="18">
        <v>834753</v>
      </c>
      <c r="J40" s="28">
        <v>72.960863872307129</v>
      </c>
      <c r="K40" s="18">
        <v>444.25385843533792</v>
      </c>
    </row>
    <row r="41" spans="1:11" x14ac:dyDescent="0.3">
      <c r="A41" s="6" t="s">
        <v>99</v>
      </c>
      <c r="B41" s="7" t="s">
        <v>178</v>
      </c>
      <c r="C41" s="7" t="s">
        <v>179</v>
      </c>
      <c r="D41" s="8">
        <v>4593</v>
      </c>
      <c r="E41" s="18">
        <v>1409350</v>
      </c>
      <c r="F41" s="18">
        <v>405224</v>
      </c>
      <c r="G41" s="18">
        <v>0</v>
      </c>
      <c r="H41" s="18">
        <v>1814574</v>
      </c>
      <c r="I41" s="18">
        <v>1814574</v>
      </c>
      <c r="J41" s="28">
        <v>77.668367341315374</v>
      </c>
      <c r="K41" s="18">
        <v>395.07380796864794</v>
      </c>
    </row>
    <row r="42" spans="1:11" x14ac:dyDescent="0.3">
      <c r="A42" s="6" t="s">
        <v>99</v>
      </c>
      <c r="B42" s="7" t="s">
        <v>180</v>
      </c>
      <c r="C42" s="7" t="s">
        <v>181</v>
      </c>
      <c r="D42" s="8">
        <v>3254</v>
      </c>
      <c r="E42" s="18">
        <v>1014857</v>
      </c>
      <c r="F42" s="18">
        <v>403080</v>
      </c>
      <c r="G42" s="18">
        <v>32100</v>
      </c>
      <c r="H42" s="18">
        <v>1450037</v>
      </c>
      <c r="I42" s="18">
        <v>1417937</v>
      </c>
      <c r="J42" s="28">
        <v>72.202088636358923</v>
      </c>
      <c r="K42" s="18">
        <v>435.75199754148741</v>
      </c>
    </row>
    <row r="43" spans="1:11" x14ac:dyDescent="0.3">
      <c r="A43" s="6" t="s">
        <v>99</v>
      </c>
      <c r="B43" s="7" t="s">
        <v>182</v>
      </c>
      <c r="C43" s="7" t="s">
        <v>183</v>
      </c>
      <c r="D43" s="8">
        <v>4031</v>
      </c>
      <c r="E43" s="18">
        <v>1617987</v>
      </c>
      <c r="F43" s="18">
        <v>377690</v>
      </c>
      <c r="G43" s="18">
        <v>0</v>
      </c>
      <c r="H43" s="18">
        <v>1995677</v>
      </c>
      <c r="I43" s="18">
        <v>1995677</v>
      </c>
      <c r="J43" s="28">
        <v>81.074592732190638</v>
      </c>
      <c r="K43" s="18">
        <v>495.08236169684943</v>
      </c>
    </row>
    <row r="44" spans="1:11" x14ac:dyDescent="0.3">
      <c r="A44" s="6" t="s">
        <v>99</v>
      </c>
      <c r="B44" s="7" t="s">
        <v>184</v>
      </c>
      <c r="C44" s="7" t="s">
        <v>185</v>
      </c>
      <c r="D44" s="8">
        <v>1485</v>
      </c>
      <c r="E44" s="18">
        <v>628841</v>
      </c>
      <c r="F44" s="18">
        <v>187961</v>
      </c>
      <c r="G44" s="18">
        <v>0</v>
      </c>
      <c r="H44" s="18">
        <v>816802</v>
      </c>
      <c r="I44" s="18">
        <v>816802</v>
      </c>
      <c r="J44" s="28">
        <v>76.988180734131404</v>
      </c>
      <c r="K44" s="18">
        <v>550.03501683501679</v>
      </c>
    </row>
    <row r="45" spans="1:11" x14ac:dyDescent="0.3">
      <c r="A45" s="6" t="s">
        <v>99</v>
      </c>
      <c r="B45" s="7" t="s">
        <v>186</v>
      </c>
      <c r="C45" s="7" t="s">
        <v>187</v>
      </c>
      <c r="D45" s="8">
        <v>1361</v>
      </c>
      <c r="E45" s="18">
        <v>243797</v>
      </c>
      <c r="F45" s="18">
        <v>402180</v>
      </c>
      <c r="G45" s="18">
        <v>0</v>
      </c>
      <c r="H45" s="18">
        <v>645977</v>
      </c>
      <c r="I45" s="18">
        <v>645977</v>
      </c>
      <c r="J45" s="28">
        <v>37.740817397523443</v>
      </c>
      <c r="K45" s="18">
        <v>474.63409257898604</v>
      </c>
    </row>
    <row r="46" spans="1:11" x14ac:dyDescent="0.3">
      <c r="A46" s="6" t="s">
        <v>99</v>
      </c>
      <c r="B46" s="7" t="s">
        <v>188</v>
      </c>
      <c r="C46" s="7" t="s">
        <v>189</v>
      </c>
      <c r="D46" s="8">
        <v>961</v>
      </c>
      <c r="E46" s="18">
        <v>315425</v>
      </c>
      <c r="F46" s="18">
        <v>125581</v>
      </c>
      <c r="G46" s="18">
        <v>0</v>
      </c>
      <c r="H46" s="18">
        <v>441006</v>
      </c>
      <c r="I46" s="18">
        <v>441006</v>
      </c>
      <c r="J46" s="28">
        <v>71.523970195416837</v>
      </c>
      <c r="K46" s="18">
        <v>458.90322580645159</v>
      </c>
    </row>
    <row r="47" spans="1:11" x14ac:dyDescent="0.3">
      <c r="A47" s="6" t="s">
        <v>99</v>
      </c>
      <c r="B47" s="7" t="s">
        <v>190</v>
      </c>
      <c r="C47" s="7" t="s">
        <v>191</v>
      </c>
      <c r="D47" s="8">
        <v>865</v>
      </c>
      <c r="E47" s="18">
        <v>298329</v>
      </c>
      <c r="F47" s="18">
        <v>80465</v>
      </c>
      <c r="G47" s="18">
        <v>0</v>
      </c>
      <c r="H47" s="18">
        <v>378794</v>
      </c>
      <c r="I47" s="18">
        <v>378794</v>
      </c>
      <c r="J47" s="28">
        <v>78.757583277454231</v>
      </c>
      <c r="K47" s="18">
        <v>437.91213872832373</v>
      </c>
    </row>
    <row r="48" spans="1:11" x14ac:dyDescent="0.3">
      <c r="A48" s="6" t="s">
        <v>99</v>
      </c>
      <c r="B48" s="7" t="s">
        <v>192</v>
      </c>
      <c r="C48" s="7" t="s">
        <v>193</v>
      </c>
      <c r="D48" s="8">
        <v>7909</v>
      </c>
      <c r="E48" s="18">
        <v>2979059</v>
      </c>
      <c r="F48" s="18">
        <v>777701</v>
      </c>
      <c r="G48" s="18">
        <v>0</v>
      </c>
      <c r="H48" s="18">
        <v>3756760</v>
      </c>
      <c r="I48" s="18">
        <v>3756760</v>
      </c>
      <c r="J48" s="28">
        <v>79.29862434651136</v>
      </c>
      <c r="K48" s="18">
        <v>474.99810342647618</v>
      </c>
    </row>
    <row r="49" spans="1:11" x14ac:dyDescent="0.3">
      <c r="A49" s="6" t="s">
        <v>99</v>
      </c>
      <c r="B49" s="7" t="s">
        <v>194</v>
      </c>
      <c r="C49" s="7" t="s">
        <v>195</v>
      </c>
      <c r="D49" s="8">
        <v>6961</v>
      </c>
      <c r="E49" s="18">
        <v>2383514</v>
      </c>
      <c r="F49" s="18">
        <v>909112</v>
      </c>
      <c r="G49" s="18">
        <v>0</v>
      </c>
      <c r="H49" s="18">
        <v>3292626</v>
      </c>
      <c r="I49" s="18">
        <v>3292626</v>
      </c>
      <c r="J49" s="28">
        <v>72.389454496198482</v>
      </c>
      <c r="K49" s="18">
        <v>473.01048699899439</v>
      </c>
    </row>
    <row r="50" spans="1:11" x14ac:dyDescent="0.3">
      <c r="A50" s="6" t="s">
        <v>99</v>
      </c>
      <c r="B50" s="7" t="s">
        <v>196</v>
      </c>
      <c r="C50" s="7" t="s">
        <v>197</v>
      </c>
      <c r="D50" s="8">
        <v>13929</v>
      </c>
      <c r="E50" s="18">
        <v>5703067</v>
      </c>
      <c r="F50" s="18">
        <v>2507155</v>
      </c>
      <c r="G50" s="18">
        <v>0</v>
      </c>
      <c r="H50" s="18">
        <v>8210222</v>
      </c>
      <c r="I50" s="18">
        <v>8210222</v>
      </c>
      <c r="J50" s="28">
        <v>69.46300599423499</v>
      </c>
      <c r="K50" s="18">
        <v>589.43369947591361</v>
      </c>
    </row>
    <row r="51" spans="1:11" x14ac:dyDescent="0.3">
      <c r="A51" s="6" t="s">
        <v>99</v>
      </c>
      <c r="B51" s="7" t="s">
        <v>198</v>
      </c>
      <c r="C51" s="7" t="s">
        <v>199</v>
      </c>
      <c r="D51" s="8">
        <v>14969</v>
      </c>
      <c r="E51" s="18">
        <v>5594353</v>
      </c>
      <c r="F51" s="18">
        <v>1434213</v>
      </c>
      <c r="G51" s="18">
        <v>0</v>
      </c>
      <c r="H51" s="18">
        <v>7028566</v>
      </c>
      <c r="I51" s="18">
        <v>7028566</v>
      </c>
      <c r="J51" s="28">
        <v>79.594514727470724</v>
      </c>
      <c r="K51" s="18">
        <v>469.54145233482529</v>
      </c>
    </row>
    <row r="52" spans="1:11" x14ac:dyDescent="0.3">
      <c r="A52" s="6" t="s">
        <v>99</v>
      </c>
      <c r="B52" s="7" t="s">
        <v>200</v>
      </c>
      <c r="C52" s="7" t="s">
        <v>201</v>
      </c>
      <c r="D52" s="8">
        <v>12261</v>
      </c>
      <c r="E52" s="18">
        <v>3945244</v>
      </c>
      <c r="F52" s="18">
        <v>1595973</v>
      </c>
      <c r="G52" s="8">
        <v>102900</v>
      </c>
      <c r="H52" s="18">
        <v>5644117</v>
      </c>
      <c r="I52" s="18">
        <v>5541217</v>
      </c>
      <c r="J52" s="28">
        <v>71.723247409647968</v>
      </c>
      <c r="K52" s="18">
        <v>451.93842264089392</v>
      </c>
    </row>
    <row r="53" spans="1:11" x14ac:dyDescent="0.3">
      <c r="A53" s="6" t="s">
        <v>99</v>
      </c>
      <c r="B53" s="7" t="s">
        <v>202</v>
      </c>
      <c r="C53" s="7" t="s">
        <v>203</v>
      </c>
      <c r="D53" s="8">
        <v>5226</v>
      </c>
      <c r="E53" s="18">
        <v>1644077</v>
      </c>
      <c r="F53" s="18">
        <v>378320</v>
      </c>
      <c r="G53" s="18">
        <v>168300</v>
      </c>
      <c r="H53" s="18">
        <v>2190697</v>
      </c>
      <c r="I53" s="18">
        <v>2022397</v>
      </c>
      <c r="J53" s="28">
        <v>82.73061039477389</v>
      </c>
      <c r="K53" s="18">
        <v>386.9875621890547</v>
      </c>
    </row>
    <row r="54" spans="1:11" x14ac:dyDescent="0.3">
      <c r="A54" s="6" t="s">
        <v>99</v>
      </c>
      <c r="B54" s="7" t="s">
        <v>204</v>
      </c>
      <c r="C54" s="7" t="s">
        <v>205</v>
      </c>
      <c r="D54" s="8">
        <v>4883</v>
      </c>
      <c r="E54" s="18">
        <v>1997963</v>
      </c>
      <c r="F54" s="18">
        <v>462286</v>
      </c>
      <c r="G54" s="18">
        <v>0</v>
      </c>
      <c r="H54" s="18">
        <v>2460249</v>
      </c>
      <c r="I54" s="18">
        <v>2460249</v>
      </c>
      <c r="J54" s="28">
        <v>81.209788114942839</v>
      </c>
      <c r="K54" s="18">
        <v>503.83964775752611</v>
      </c>
    </row>
    <row r="55" spans="1:11" x14ac:dyDescent="0.3">
      <c r="A55" s="6" t="s">
        <v>206</v>
      </c>
      <c r="B55" s="7" t="s">
        <v>207</v>
      </c>
      <c r="C55" s="7" t="s">
        <v>208</v>
      </c>
      <c r="D55" s="8">
        <v>4810</v>
      </c>
      <c r="E55" s="18">
        <v>1296126</v>
      </c>
      <c r="F55" s="18">
        <v>384170</v>
      </c>
      <c r="G55" s="8">
        <v>27750</v>
      </c>
      <c r="H55" s="18">
        <v>1708046</v>
      </c>
      <c r="I55" s="18">
        <v>1680296</v>
      </c>
      <c r="J55" s="28">
        <v>77.508216991814038</v>
      </c>
      <c r="K55" s="18">
        <v>349.33388773388771</v>
      </c>
    </row>
    <row r="56" spans="1:11" x14ac:dyDescent="0.3">
      <c r="A56" s="47" t="s">
        <v>206</v>
      </c>
      <c r="B56" s="48" t="s">
        <v>209</v>
      </c>
      <c r="C56" s="48" t="s">
        <v>210</v>
      </c>
      <c r="D56" s="49">
        <v>99077</v>
      </c>
      <c r="E56" s="51">
        <v>28299108</v>
      </c>
      <c r="F56" s="51">
        <v>19615570</v>
      </c>
      <c r="G56" s="51">
        <v>201550</v>
      </c>
      <c r="H56" s="51">
        <v>48116228</v>
      </c>
      <c r="I56" s="51">
        <v>47914678</v>
      </c>
      <c r="J56" s="52">
        <v>59.232943197459285</v>
      </c>
      <c r="K56" s="51">
        <v>483.61050496078809</v>
      </c>
    </row>
    <row r="57" spans="1:11" x14ac:dyDescent="0.3">
      <c r="A57" s="6" t="s">
        <v>206</v>
      </c>
      <c r="B57" s="7" t="s">
        <v>211</v>
      </c>
      <c r="C57" s="7" t="s">
        <v>212</v>
      </c>
      <c r="D57" s="8">
        <v>4363</v>
      </c>
      <c r="E57" s="18">
        <v>798361</v>
      </c>
      <c r="F57" s="18">
        <v>527400</v>
      </c>
      <c r="G57" s="18">
        <v>253200</v>
      </c>
      <c r="H57" s="18">
        <v>1578961</v>
      </c>
      <c r="I57" s="18">
        <v>1325761</v>
      </c>
      <c r="J57" s="28">
        <v>66.598288368110431</v>
      </c>
      <c r="K57" s="18">
        <v>303.86454274581712</v>
      </c>
    </row>
    <row r="58" spans="1:11" x14ac:dyDescent="0.3">
      <c r="A58" s="6" t="s">
        <v>206</v>
      </c>
      <c r="B58" s="7" t="s">
        <v>213</v>
      </c>
      <c r="C58" s="7" t="s">
        <v>214</v>
      </c>
      <c r="D58" s="8">
        <v>1303</v>
      </c>
      <c r="E58" s="18">
        <v>312869</v>
      </c>
      <c r="F58" s="18">
        <v>159450</v>
      </c>
      <c r="G58" s="8">
        <v>16000</v>
      </c>
      <c r="H58" s="18">
        <v>488319</v>
      </c>
      <c r="I58" s="18">
        <v>472319</v>
      </c>
      <c r="J58" s="28">
        <v>67.347164456021574</v>
      </c>
      <c r="K58" s="18">
        <v>362.48580199539526</v>
      </c>
    </row>
    <row r="59" spans="1:11" x14ac:dyDescent="0.3">
      <c r="A59" s="6" t="s">
        <v>206</v>
      </c>
      <c r="B59" s="7" t="s">
        <v>215</v>
      </c>
      <c r="C59" s="7" t="s">
        <v>216</v>
      </c>
      <c r="D59" s="8">
        <v>2155</v>
      </c>
      <c r="E59" s="18">
        <v>505127</v>
      </c>
      <c r="F59" s="18">
        <v>240470</v>
      </c>
      <c r="G59" s="18">
        <v>46400</v>
      </c>
      <c r="H59" s="18">
        <v>791997</v>
      </c>
      <c r="I59" s="18">
        <v>745597</v>
      </c>
      <c r="J59" s="28">
        <v>69.637511253199193</v>
      </c>
      <c r="K59" s="18">
        <v>345.98468677494202</v>
      </c>
    </row>
    <row r="60" spans="1:11" x14ac:dyDescent="0.3">
      <c r="A60" s="6" t="s">
        <v>206</v>
      </c>
      <c r="B60" s="7" t="s">
        <v>217</v>
      </c>
      <c r="C60" s="7" t="s">
        <v>218</v>
      </c>
      <c r="D60" s="8">
        <v>7242</v>
      </c>
      <c r="E60" s="18">
        <v>2859762</v>
      </c>
      <c r="F60" s="18">
        <v>460340</v>
      </c>
      <c r="G60" s="18">
        <v>69100</v>
      </c>
      <c r="H60" s="18">
        <v>3389202</v>
      </c>
      <c r="I60" s="18">
        <v>3320102</v>
      </c>
      <c r="J60" s="28">
        <v>86.417451659712228</v>
      </c>
      <c r="K60" s="18">
        <v>458.45098039215685</v>
      </c>
    </row>
    <row r="61" spans="1:11" x14ac:dyDescent="0.3">
      <c r="A61" s="47" t="s">
        <v>206</v>
      </c>
      <c r="B61" s="48" t="s">
        <v>219</v>
      </c>
      <c r="C61" s="48" t="s">
        <v>220</v>
      </c>
      <c r="D61" s="49">
        <v>2550</v>
      </c>
      <c r="E61" s="51">
        <v>902156</v>
      </c>
      <c r="F61" s="51">
        <v>273840</v>
      </c>
      <c r="G61" s="51">
        <v>0</v>
      </c>
      <c r="H61" s="51">
        <v>1175996</v>
      </c>
      <c r="I61" s="51">
        <v>1175996</v>
      </c>
      <c r="J61" s="52">
        <v>76.714206510906507</v>
      </c>
      <c r="K61" s="51">
        <v>461.17490196078433</v>
      </c>
    </row>
    <row r="62" spans="1:11" x14ac:dyDescent="0.3">
      <c r="A62" s="47" t="s">
        <v>206</v>
      </c>
      <c r="B62" s="48" t="s">
        <v>221</v>
      </c>
      <c r="C62" s="48" t="s">
        <v>222</v>
      </c>
      <c r="D62" s="49">
        <v>5010</v>
      </c>
      <c r="E62" s="51">
        <v>1522240</v>
      </c>
      <c r="F62" s="51">
        <v>622393</v>
      </c>
      <c r="G62" s="50">
        <v>57660</v>
      </c>
      <c r="H62" s="51">
        <v>2202293</v>
      </c>
      <c r="I62" s="51">
        <v>2144633</v>
      </c>
      <c r="J62" s="52">
        <v>71.738864901264279</v>
      </c>
      <c r="K62" s="51">
        <v>428.0704590818363</v>
      </c>
    </row>
    <row r="63" spans="1:11" x14ac:dyDescent="0.3">
      <c r="A63" s="47" t="s">
        <v>206</v>
      </c>
      <c r="B63" s="48" t="s">
        <v>223</v>
      </c>
      <c r="C63" s="48" t="s">
        <v>224</v>
      </c>
      <c r="D63" s="49">
        <v>18306</v>
      </c>
      <c r="E63" s="51">
        <v>7011537</v>
      </c>
      <c r="F63" s="51">
        <v>1363660</v>
      </c>
      <c r="G63" s="51">
        <v>109350</v>
      </c>
      <c r="H63" s="51">
        <v>8484547</v>
      </c>
      <c r="I63" s="51">
        <v>8375197</v>
      </c>
      <c r="J63" s="52">
        <v>83.927721774656916</v>
      </c>
      <c r="K63" s="51">
        <v>457.51103463345351</v>
      </c>
    </row>
    <row r="64" spans="1:11" x14ac:dyDescent="0.3">
      <c r="A64" s="47" t="s">
        <v>206</v>
      </c>
      <c r="B64" s="48" t="s">
        <v>225</v>
      </c>
      <c r="C64" s="48" t="s">
        <v>226</v>
      </c>
      <c r="D64" s="49">
        <v>1589</v>
      </c>
      <c r="E64" s="51">
        <v>379616</v>
      </c>
      <c r="F64" s="51">
        <v>185080</v>
      </c>
      <c r="G64" s="51">
        <v>40800</v>
      </c>
      <c r="H64" s="51">
        <v>605496</v>
      </c>
      <c r="I64" s="51">
        <v>564696</v>
      </c>
      <c r="J64" s="52">
        <v>69.433324084717313</v>
      </c>
      <c r="K64" s="51">
        <v>355.37822529893015</v>
      </c>
    </row>
    <row r="65" spans="1:11" x14ac:dyDescent="0.3">
      <c r="A65" s="47" t="s">
        <v>206</v>
      </c>
      <c r="B65" s="48" t="s">
        <v>227</v>
      </c>
      <c r="C65" s="48" t="s">
        <v>228</v>
      </c>
      <c r="D65" s="49">
        <v>3525</v>
      </c>
      <c r="E65" s="51">
        <v>1114547</v>
      </c>
      <c r="F65" s="51">
        <v>581610</v>
      </c>
      <c r="G65" s="49">
        <v>61380</v>
      </c>
      <c r="H65" s="51">
        <v>1757537</v>
      </c>
      <c r="I65" s="51">
        <v>1696157</v>
      </c>
      <c r="J65" s="52">
        <v>66.907666808721515</v>
      </c>
      <c r="K65" s="51">
        <v>481.17929078014186</v>
      </c>
    </row>
    <row r="66" spans="1:11" x14ac:dyDescent="0.3">
      <c r="A66" s="47" t="s">
        <v>206</v>
      </c>
      <c r="B66" s="48" t="s">
        <v>229</v>
      </c>
      <c r="C66" s="48" t="s">
        <v>230</v>
      </c>
      <c r="D66" s="49">
        <v>3528</v>
      </c>
      <c r="E66" s="51">
        <v>1363421</v>
      </c>
      <c r="F66" s="51">
        <v>372360</v>
      </c>
      <c r="G66" s="51">
        <v>0</v>
      </c>
      <c r="H66" s="51">
        <v>1735781</v>
      </c>
      <c r="I66" s="51">
        <v>1735781</v>
      </c>
      <c r="J66" s="52">
        <v>78.547985028065185</v>
      </c>
      <c r="K66" s="51">
        <v>492.00141723356012</v>
      </c>
    </row>
    <row r="67" spans="1:11" x14ac:dyDescent="0.3">
      <c r="A67" s="47" t="s">
        <v>206</v>
      </c>
      <c r="B67" s="48" t="s">
        <v>231</v>
      </c>
      <c r="C67" s="48" t="s">
        <v>232</v>
      </c>
      <c r="D67" s="49">
        <v>14735</v>
      </c>
      <c r="E67" s="51">
        <v>5417203</v>
      </c>
      <c r="F67" s="51">
        <v>1184470</v>
      </c>
      <c r="G67" s="51">
        <v>82450</v>
      </c>
      <c r="H67" s="51">
        <v>6684123</v>
      </c>
      <c r="I67" s="51">
        <v>6601673</v>
      </c>
      <c r="J67" s="52">
        <v>82.279350634331536</v>
      </c>
      <c r="K67" s="51">
        <v>448.02667119104171</v>
      </c>
    </row>
    <row r="68" spans="1:11" x14ac:dyDescent="0.3">
      <c r="A68" s="47" t="s">
        <v>206</v>
      </c>
      <c r="B68" s="48" t="s">
        <v>233</v>
      </c>
      <c r="C68" s="48" t="s">
        <v>234</v>
      </c>
      <c r="D68" s="49">
        <v>4900</v>
      </c>
      <c r="E68" s="51">
        <v>1409478</v>
      </c>
      <c r="F68" s="51">
        <v>590130</v>
      </c>
      <c r="G68" s="49">
        <v>153450</v>
      </c>
      <c r="H68" s="51">
        <v>2153058</v>
      </c>
      <c r="I68" s="51">
        <v>1999608</v>
      </c>
      <c r="J68" s="52">
        <v>72.59107743497853</v>
      </c>
      <c r="K68" s="51">
        <v>408.08326530612243</v>
      </c>
    </row>
    <row r="69" spans="1:11" x14ac:dyDescent="0.3">
      <c r="A69" s="47" t="s">
        <v>206</v>
      </c>
      <c r="B69" s="48" t="s">
        <v>235</v>
      </c>
      <c r="C69" s="48" t="s">
        <v>236</v>
      </c>
      <c r="D69" s="49">
        <v>4507</v>
      </c>
      <c r="E69" s="51">
        <v>1265318</v>
      </c>
      <c r="F69" s="51">
        <v>553618</v>
      </c>
      <c r="G69" s="49">
        <v>68200</v>
      </c>
      <c r="H69" s="51">
        <v>1887136</v>
      </c>
      <c r="I69" s="51">
        <v>1818936</v>
      </c>
      <c r="J69" s="52">
        <v>70.663587573974525</v>
      </c>
      <c r="K69" s="51">
        <v>403.58020856445529</v>
      </c>
    </row>
    <row r="70" spans="1:11" x14ac:dyDescent="0.3">
      <c r="A70" s="47" t="s">
        <v>206</v>
      </c>
      <c r="B70" s="48" t="s">
        <v>237</v>
      </c>
      <c r="C70" s="48" t="s">
        <v>238</v>
      </c>
      <c r="D70" s="49">
        <v>30328</v>
      </c>
      <c r="E70" s="51">
        <v>8337560</v>
      </c>
      <c r="F70" s="51">
        <v>3326805</v>
      </c>
      <c r="G70" s="49">
        <v>202800</v>
      </c>
      <c r="H70" s="51">
        <v>11867165</v>
      </c>
      <c r="I70" s="51">
        <v>11664365</v>
      </c>
      <c r="J70" s="52">
        <v>71.966303662247881</v>
      </c>
      <c r="K70" s="51">
        <v>384.60712872592984</v>
      </c>
    </row>
    <row r="71" spans="1:11" x14ac:dyDescent="0.3">
      <c r="A71" s="47" t="s">
        <v>206</v>
      </c>
      <c r="B71" s="48" t="s">
        <v>239</v>
      </c>
      <c r="C71" s="48" t="s">
        <v>240</v>
      </c>
      <c r="D71" s="49">
        <v>25780</v>
      </c>
      <c r="E71" s="51">
        <v>8673974</v>
      </c>
      <c r="F71" s="51">
        <v>4503150</v>
      </c>
      <c r="G71" s="51">
        <v>0</v>
      </c>
      <c r="H71" s="51">
        <v>13177124</v>
      </c>
      <c r="I71" s="51">
        <v>13177124</v>
      </c>
      <c r="J71" s="52">
        <v>65.826002699830397</v>
      </c>
      <c r="K71" s="51">
        <v>511.13747090768038</v>
      </c>
    </row>
    <row r="72" spans="1:11" x14ac:dyDescent="0.3">
      <c r="A72" s="47" t="s">
        <v>206</v>
      </c>
      <c r="B72" s="48" t="s">
        <v>241</v>
      </c>
      <c r="C72" s="48" t="s">
        <v>242</v>
      </c>
      <c r="D72" s="49">
        <v>9259</v>
      </c>
      <c r="E72" s="51">
        <v>2878644</v>
      </c>
      <c r="F72" s="51">
        <v>787810</v>
      </c>
      <c r="G72" s="51">
        <v>50550</v>
      </c>
      <c r="H72" s="51">
        <v>3717004</v>
      </c>
      <c r="I72" s="51">
        <v>3666454</v>
      </c>
      <c r="J72" s="52">
        <v>78.805242071302587</v>
      </c>
      <c r="K72" s="51">
        <v>395.9881196673507</v>
      </c>
    </row>
    <row r="73" spans="1:11" x14ac:dyDescent="0.3">
      <c r="A73" s="47" t="s">
        <v>206</v>
      </c>
      <c r="B73" s="48" t="s">
        <v>243</v>
      </c>
      <c r="C73" s="48" t="s">
        <v>244</v>
      </c>
      <c r="D73" s="49">
        <v>1701</v>
      </c>
      <c r="E73" s="51">
        <v>337920</v>
      </c>
      <c r="F73" s="51">
        <v>359200</v>
      </c>
      <c r="G73" s="49">
        <v>36800</v>
      </c>
      <c r="H73" s="51">
        <v>733920</v>
      </c>
      <c r="I73" s="51">
        <v>697120</v>
      </c>
      <c r="J73" s="52">
        <v>51.057335949422281</v>
      </c>
      <c r="K73" s="51">
        <v>409.8295120517343</v>
      </c>
    </row>
    <row r="74" spans="1:11" x14ac:dyDescent="0.3">
      <c r="A74" s="47" t="s">
        <v>206</v>
      </c>
      <c r="B74" s="48" t="s">
        <v>245</v>
      </c>
      <c r="C74" s="48" t="s">
        <v>246</v>
      </c>
      <c r="D74" s="49">
        <v>39579</v>
      </c>
      <c r="E74" s="51">
        <v>15197572</v>
      </c>
      <c r="F74" s="51">
        <v>5869450</v>
      </c>
      <c r="G74" s="51">
        <v>0</v>
      </c>
      <c r="H74" s="51">
        <v>21067022</v>
      </c>
      <c r="I74" s="51">
        <v>21067022</v>
      </c>
      <c r="J74" s="52">
        <v>72.139156640174392</v>
      </c>
      <c r="K74" s="51">
        <v>532.27777356679042</v>
      </c>
    </row>
    <row r="75" spans="1:11" x14ac:dyDescent="0.3">
      <c r="A75" s="47" t="s">
        <v>206</v>
      </c>
      <c r="B75" s="48" t="s">
        <v>247</v>
      </c>
      <c r="C75" s="48" t="s">
        <v>248</v>
      </c>
      <c r="D75" s="49">
        <v>12900</v>
      </c>
      <c r="E75" s="51">
        <v>5509582</v>
      </c>
      <c r="F75" s="51">
        <v>1613430</v>
      </c>
      <c r="G75" s="51">
        <v>0</v>
      </c>
      <c r="H75" s="51">
        <v>7123012</v>
      </c>
      <c r="I75" s="51">
        <v>7123012</v>
      </c>
      <c r="J75" s="52">
        <v>77.349048408173388</v>
      </c>
      <c r="K75" s="51">
        <v>552.17147286821705</v>
      </c>
    </row>
    <row r="76" spans="1:11" x14ac:dyDescent="0.3">
      <c r="A76" s="47" t="s">
        <v>206</v>
      </c>
      <c r="B76" s="48" t="s">
        <v>249</v>
      </c>
      <c r="C76" s="48" t="s">
        <v>250</v>
      </c>
      <c r="D76" s="49">
        <v>6200</v>
      </c>
      <c r="E76" s="51">
        <v>2218440</v>
      </c>
      <c r="F76" s="51">
        <v>863060</v>
      </c>
      <c r="G76" s="49">
        <v>91140</v>
      </c>
      <c r="H76" s="51">
        <v>3172640</v>
      </c>
      <c r="I76" s="51">
        <v>3081500</v>
      </c>
      <c r="J76" s="52">
        <v>72.796787533410651</v>
      </c>
      <c r="K76" s="51">
        <v>497.01612903225805</v>
      </c>
    </row>
    <row r="77" spans="1:11" x14ac:dyDescent="0.3">
      <c r="A77" s="47" t="s">
        <v>206</v>
      </c>
      <c r="B77" s="48" t="s">
        <v>251</v>
      </c>
      <c r="C77" s="48" t="s">
        <v>252</v>
      </c>
      <c r="D77" s="49">
        <v>1010</v>
      </c>
      <c r="E77" s="51">
        <v>329885</v>
      </c>
      <c r="F77" s="51">
        <v>167539</v>
      </c>
      <c r="G77" s="49">
        <v>18290</v>
      </c>
      <c r="H77" s="51">
        <v>515714</v>
      </c>
      <c r="I77" s="51">
        <v>497424</v>
      </c>
      <c r="J77" s="52">
        <v>67.513195298169137</v>
      </c>
      <c r="K77" s="51">
        <v>492.49900990099007</v>
      </c>
    </row>
    <row r="78" spans="1:11" x14ac:dyDescent="0.3">
      <c r="A78" s="47" t="s">
        <v>206</v>
      </c>
      <c r="B78" s="48" t="s">
        <v>253</v>
      </c>
      <c r="C78" s="48" t="s">
        <v>254</v>
      </c>
      <c r="D78" s="49">
        <v>3343</v>
      </c>
      <c r="E78" s="51">
        <v>1151398</v>
      </c>
      <c r="F78" s="51">
        <v>454420</v>
      </c>
      <c r="G78" s="51">
        <v>0</v>
      </c>
      <c r="H78" s="51">
        <v>1605818</v>
      </c>
      <c r="I78" s="51">
        <v>1605818</v>
      </c>
      <c r="J78" s="52">
        <v>71.701649875639703</v>
      </c>
      <c r="K78" s="51">
        <v>480.35237810349986</v>
      </c>
    </row>
    <row r="79" spans="1:11" x14ac:dyDescent="0.3">
      <c r="A79" s="47" t="s">
        <v>206</v>
      </c>
      <c r="B79" s="48" t="s">
        <v>255</v>
      </c>
      <c r="C79" s="48" t="s">
        <v>256</v>
      </c>
      <c r="D79" s="49">
        <v>1892</v>
      </c>
      <c r="E79" s="51">
        <v>578181</v>
      </c>
      <c r="F79" s="51">
        <v>267915</v>
      </c>
      <c r="G79" s="49">
        <v>37510</v>
      </c>
      <c r="H79" s="51">
        <v>883606</v>
      </c>
      <c r="I79" s="51">
        <v>846096</v>
      </c>
      <c r="J79" s="52">
        <v>69.679359352471579</v>
      </c>
      <c r="K79" s="51">
        <v>447.1966173361522</v>
      </c>
    </row>
    <row r="80" spans="1:11" x14ac:dyDescent="0.3">
      <c r="A80" s="47" t="s">
        <v>206</v>
      </c>
      <c r="B80" s="48" t="s">
        <v>257</v>
      </c>
      <c r="C80" s="48" t="s">
        <v>258</v>
      </c>
      <c r="D80" s="49">
        <v>9864</v>
      </c>
      <c r="E80" s="51">
        <v>3927691</v>
      </c>
      <c r="F80" s="51">
        <v>929770</v>
      </c>
      <c r="G80" s="51">
        <v>96400</v>
      </c>
      <c r="H80" s="51">
        <v>4953861</v>
      </c>
      <c r="I80" s="51">
        <v>4857461</v>
      </c>
      <c r="J80" s="52">
        <v>81.231407179167931</v>
      </c>
      <c r="K80" s="51">
        <v>492.44332927818328</v>
      </c>
    </row>
    <row r="81" spans="1:11" x14ac:dyDescent="0.3">
      <c r="A81" s="47" t="s">
        <v>206</v>
      </c>
      <c r="B81" s="48" t="s">
        <v>259</v>
      </c>
      <c r="C81" s="48" t="s">
        <v>260</v>
      </c>
      <c r="D81" s="49">
        <v>3076</v>
      </c>
      <c r="E81" s="51">
        <v>977899</v>
      </c>
      <c r="F81" s="51">
        <v>434003</v>
      </c>
      <c r="G81" s="49">
        <v>28830</v>
      </c>
      <c r="H81" s="51">
        <v>1440732</v>
      </c>
      <c r="I81" s="51">
        <v>1411902</v>
      </c>
      <c r="J81" s="52">
        <v>69.876215701462868</v>
      </c>
      <c r="K81" s="51">
        <v>459.00585175552663</v>
      </c>
    </row>
    <row r="82" spans="1:11" x14ac:dyDescent="0.3">
      <c r="A82" s="47" t="s">
        <v>206</v>
      </c>
      <c r="B82" s="48" t="s">
        <v>261</v>
      </c>
      <c r="C82" s="48" t="s">
        <v>262</v>
      </c>
      <c r="D82" s="49">
        <v>6876</v>
      </c>
      <c r="E82" s="51">
        <v>2719846</v>
      </c>
      <c r="F82" s="51">
        <v>500550</v>
      </c>
      <c r="G82" s="51">
        <v>108850</v>
      </c>
      <c r="H82" s="51">
        <v>3329246</v>
      </c>
      <c r="I82" s="51">
        <v>3220396</v>
      </c>
      <c r="J82" s="52">
        <v>84.965064161675045</v>
      </c>
      <c r="K82" s="51">
        <v>468.35311227457822</v>
      </c>
    </row>
    <row r="83" spans="1:11" x14ac:dyDescent="0.3">
      <c r="A83" s="47" t="s">
        <v>206</v>
      </c>
      <c r="B83" s="48" t="s">
        <v>263</v>
      </c>
      <c r="C83" s="48" t="s">
        <v>264</v>
      </c>
      <c r="D83" s="49">
        <v>1828</v>
      </c>
      <c r="E83" s="51">
        <v>454287</v>
      </c>
      <c r="F83" s="51">
        <v>225490</v>
      </c>
      <c r="G83" s="49">
        <v>42000</v>
      </c>
      <c r="H83" s="51">
        <v>721777</v>
      </c>
      <c r="I83" s="51">
        <v>679777</v>
      </c>
      <c r="J83" s="52">
        <v>68.759048847497212</v>
      </c>
      <c r="K83" s="51">
        <v>371.86925601750545</v>
      </c>
    </row>
    <row r="84" spans="1:11" x14ac:dyDescent="0.3">
      <c r="A84" s="47" t="s">
        <v>206</v>
      </c>
      <c r="B84" s="48" t="s">
        <v>265</v>
      </c>
      <c r="C84" s="48" t="s">
        <v>266</v>
      </c>
      <c r="D84" s="49">
        <v>3777</v>
      </c>
      <c r="E84" s="51">
        <v>4572590</v>
      </c>
      <c r="F84" s="51">
        <v>1518850</v>
      </c>
      <c r="G84" s="51">
        <v>29900</v>
      </c>
      <c r="H84" s="51">
        <v>6121340</v>
      </c>
      <c r="I84" s="51">
        <v>6091440</v>
      </c>
      <c r="J84" s="52">
        <v>75.187622317989195</v>
      </c>
      <c r="K84" s="51">
        <v>1612.7720413026211</v>
      </c>
    </row>
    <row r="85" spans="1:11" x14ac:dyDescent="0.3">
      <c r="A85" s="47" t="s">
        <v>206</v>
      </c>
      <c r="B85" s="48" t="s">
        <v>267</v>
      </c>
      <c r="C85" s="48" t="s">
        <v>268</v>
      </c>
      <c r="D85" s="49">
        <v>2036</v>
      </c>
      <c r="E85" s="51">
        <v>601186</v>
      </c>
      <c r="F85" s="51">
        <v>181670</v>
      </c>
      <c r="G85" s="51">
        <v>0</v>
      </c>
      <c r="H85" s="51">
        <v>782856</v>
      </c>
      <c r="I85" s="51">
        <v>782856</v>
      </c>
      <c r="J85" s="52">
        <v>76.793944224736094</v>
      </c>
      <c r="K85" s="51">
        <v>384.50687622789786</v>
      </c>
    </row>
    <row r="86" spans="1:11" x14ac:dyDescent="0.3">
      <c r="A86" s="47" t="s">
        <v>206</v>
      </c>
      <c r="B86" s="48" t="s">
        <v>269</v>
      </c>
      <c r="C86" s="48" t="s">
        <v>270</v>
      </c>
      <c r="D86" s="49">
        <v>34847</v>
      </c>
      <c r="E86" s="51">
        <v>13833860</v>
      </c>
      <c r="F86" s="51">
        <v>4280450</v>
      </c>
      <c r="G86" s="51">
        <v>150590</v>
      </c>
      <c r="H86" s="51">
        <v>18264900</v>
      </c>
      <c r="I86" s="51">
        <v>18114310</v>
      </c>
      <c r="J86" s="52">
        <v>76.564613000892422</v>
      </c>
      <c r="K86" s="51">
        <v>519.82408815679969</v>
      </c>
    </row>
    <row r="87" spans="1:11" x14ac:dyDescent="0.3">
      <c r="A87" s="47" t="s">
        <v>206</v>
      </c>
      <c r="B87" s="48" t="s">
        <v>271</v>
      </c>
      <c r="C87" s="48" t="s">
        <v>272</v>
      </c>
      <c r="D87" s="49">
        <v>6543</v>
      </c>
      <c r="E87" s="51">
        <v>1943297</v>
      </c>
      <c r="F87" s="51">
        <v>780040</v>
      </c>
      <c r="G87" s="51">
        <v>151200</v>
      </c>
      <c r="H87" s="51">
        <v>2874537</v>
      </c>
      <c r="I87" s="51">
        <v>2723337</v>
      </c>
      <c r="J87" s="52">
        <v>72.863803805621558</v>
      </c>
      <c r="K87" s="51">
        <v>416.22145804676757</v>
      </c>
    </row>
    <row r="88" spans="1:11" x14ac:dyDescent="0.3">
      <c r="A88" s="47" t="s">
        <v>206</v>
      </c>
      <c r="B88" s="48" t="s">
        <v>273</v>
      </c>
      <c r="C88" s="48" t="s">
        <v>274</v>
      </c>
      <c r="D88" s="49">
        <v>3213</v>
      </c>
      <c r="E88" s="51">
        <v>915370</v>
      </c>
      <c r="F88" s="51">
        <v>373535</v>
      </c>
      <c r="G88" s="49">
        <v>98550</v>
      </c>
      <c r="H88" s="51">
        <v>1387455</v>
      </c>
      <c r="I88" s="51">
        <v>1288905</v>
      </c>
      <c r="J88" s="52">
        <v>73.077685402409443</v>
      </c>
      <c r="K88" s="51">
        <v>401.15312791783379</v>
      </c>
    </row>
    <row r="89" spans="1:11" x14ac:dyDescent="0.3">
      <c r="A89" s="47" t="s">
        <v>206</v>
      </c>
      <c r="B89" s="48" t="s">
        <v>275</v>
      </c>
      <c r="C89" s="48" t="s">
        <v>276</v>
      </c>
      <c r="D89" s="49">
        <v>657</v>
      </c>
      <c r="E89" s="51">
        <v>133183</v>
      </c>
      <c r="F89" s="51">
        <v>90687</v>
      </c>
      <c r="G89" s="49">
        <v>9610</v>
      </c>
      <c r="H89" s="51">
        <v>233480</v>
      </c>
      <c r="I89" s="51">
        <v>223870</v>
      </c>
      <c r="J89" s="52">
        <v>61.158557478156581</v>
      </c>
      <c r="K89" s="51">
        <v>340.74581430745815</v>
      </c>
    </row>
    <row r="90" spans="1:11" x14ac:dyDescent="0.3">
      <c r="A90" s="47" t="s">
        <v>206</v>
      </c>
      <c r="B90" s="48" t="s">
        <v>277</v>
      </c>
      <c r="C90" s="48" t="s">
        <v>278</v>
      </c>
      <c r="D90" s="49">
        <v>4625</v>
      </c>
      <c r="E90" s="51">
        <v>1275385</v>
      </c>
      <c r="F90" s="51">
        <v>402120</v>
      </c>
      <c r="G90" s="49">
        <v>50250</v>
      </c>
      <c r="H90" s="51">
        <v>1727755</v>
      </c>
      <c r="I90" s="51">
        <v>1677505</v>
      </c>
      <c r="J90" s="52">
        <v>76.725866804031824</v>
      </c>
      <c r="K90" s="51">
        <v>362.70378378378376</v>
      </c>
    </row>
    <row r="91" spans="1:11" x14ac:dyDescent="0.3">
      <c r="A91" s="47" t="s">
        <v>206</v>
      </c>
      <c r="B91" s="48" t="s">
        <v>279</v>
      </c>
      <c r="C91" s="48" t="s">
        <v>280</v>
      </c>
      <c r="D91" s="49">
        <v>1932</v>
      </c>
      <c r="E91" s="51">
        <v>568815</v>
      </c>
      <c r="F91" s="51">
        <v>256229</v>
      </c>
      <c r="G91" s="49">
        <v>33790</v>
      </c>
      <c r="H91" s="51">
        <v>858834</v>
      </c>
      <c r="I91" s="51">
        <v>825044</v>
      </c>
      <c r="J91" s="52">
        <v>70.165480174282806</v>
      </c>
      <c r="K91" s="51">
        <v>427.0414078674948</v>
      </c>
    </row>
    <row r="92" spans="1:11" x14ac:dyDescent="0.3">
      <c r="A92" s="47" t="s">
        <v>206</v>
      </c>
      <c r="B92" s="48" t="s">
        <v>281</v>
      </c>
      <c r="C92" s="48" t="s">
        <v>282</v>
      </c>
      <c r="D92" s="49">
        <v>2000</v>
      </c>
      <c r="E92" s="51">
        <v>497767</v>
      </c>
      <c r="F92" s="51">
        <v>202850</v>
      </c>
      <c r="G92" s="49">
        <v>42800</v>
      </c>
      <c r="H92" s="51">
        <v>743417</v>
      </c>
      <c r="I92" s="51">
        <v>700617</v>
      </c>
      <c r="J92" s="52">
        <v>72.713833555057263</v>
      </c>
      <c r="K92" s="51">
        <v>350.30849999999998</v>
      </c>
    </row>
    <row r="93" spans="1:11" x14ac:dyDescent="0.3">
      <c r="A93" s="47" t="s">
        <v>206</v>
      </c>
      <c r="B93" s="48" t="s">
        <v>283</v>
      </c>
      <c r="C93" s="48" t="s">
        <v>284</v>
      </c>
      <c r="D93" s="49">
        <v>916</v>
      </c>
      <c r="E93" s="51">
        <v>164266</v>
      </c>
      <c r="F93" s="51">
        <v>201801</v>
      </c>
      <c r="G93" s="49">
        <v>10230</v>
      </c>
      <c r="H93" s="51">
        <v>376297</v>
      </c>
      <c r="I93" s="51">
        <v>366067</v>
      </c>
      <c r="J93" s="52">
        <v>46.371881784866744</v>
      </c>
      <c r="K93" s="51">
        <v>399.63646288209605</v>
      </c>
    </row>
    <row r="94" spans="1:11" x14ac:dyDescent="0.3">
      <c r="A94" s="47" t="s">
        <v>206</v>
      </c>
      <c r="B94" s="48" t="s">
        <v>285</v>
      </c>
      <c r="C94" s="48" t="s">
        <v>286</v>
      </c>
      <c r="D94" s="49">
        <v>4130</v>
      </c>
      <c r="E94" s="51">
        <v>1100836</v>
      </c>
      <c r="F94" s="51">
        <v>389620</v>
      </c>
      <c r="G94" s="51">
        <v>0</v>
      </c>
      <c r="H94" s="51">
        <v>1490456</v>
      </c>
      <c r="I94" s="51">
        <v>1490456</v>
      </c>
      <c r="J94" s="52">
        <v>73.859006907953002</v>
      </c>
      <c r="K94" s="51">
        <v>360.88523002421306</v>
      </c>
    </row>
    <row r="95" spans="1:11" x14ac:dyDescent="0.3">
      <c r="A95" s="47" t="s">
        <v>206</v>
      </c>
      <c r="B95" s="48" t="s">
        <v>287</v>
      </c>
      <c r="C95" s="48" t="s">
        <v>288</v>
      </c>
      <c r="D95" s="49">
        <v>7013</v>
      </c>
      <c r="E95" s="51">
        <v>2416057</v>
      </c>
      <c r="F95" s="51">
        <v>797395</v>
      </c>
      <c r="G95" s="49">
        <v>234650</v>
      </c>
      <c r="H95" s="51">
        <v>3448102</v>
      </c>
      <c r="I95" s="51">
        <v>3213452</v>
      </c>
      <c r="J95" s="52">
        <v>76.8743790061895</v>
      </c>
      <c r="K95" s="51">
        <v>458.21360330814201</v>
      </c>
    </row>
    <row r="96" spans="1:11" x14ac:dyDescent="0.3">
      <c r="A96" s="47" t="s">
        <v>206</v>
      </c>
      <c r="B96" s="48" t="s">
        <v>289</v>
      </c>
      <c r="C96" s="48" t="s">
        <v>290</v>
      </c>
      <c r="D96" s="49">
        <v>44330</v>
      </c>
      <c r="E96" s="51">
        <v>18295009</v>
      </c>
      <c r="F96" s="51">
        <v>7299540</v>
      </c>
      <c r="G96" s="49">
        <v>897750</v>
      </c>
      <c r="H96" s="51">
        <v>26492299</v>
      </c>
      <c r="I96" s="51">
        <v>25594549</v>
      </c>
      <c r="J96" s="52">
        <v>72.44655890377804</v>
      </c>
      <c r="K96" s="51">
        <v>577.3640649672908</v>
      </c>
    </row>
    <row r="97" spans="1:11" x14ac:dyDescent="0.3">
      <c r="A97" s="47" t="s">
        <v>206</v>
      </c>
      <c r="B97" s="48" t="s">
        <v>291</v>
      </c>
      <c r="C97" s="48" t="s">
        <v>292</v>
      </c>
      <c r="D97" s="49">
        <v>3715</v>
      </c>
      <c r="E97" s="51">
        <v>996057</v>
      </c>
      <c r="F97" s="51">
        <v>307240</v>
      </c>
      <c r="G97" s="51">
        <v>146400</v>
      </c>
      <c r="H97" s="51">
        <v>1449697</v>
      </c>
      <c r="I97" s="51">
        <v>1303297</v>
      </c>
      <c r="J97" s="52">
        <v>78.806605794176292</v>
      </c>
      <c r="K97" s="51">
        <v>350.82018842530283</v>
      </c>
    </row>
    <row r="98" spans="1:11" x14ac:dyDescent="0.3">
      <c r="A98" s="47" t="s">
        <v>206</v>
      </c>
      <c r="B98" s="48" t="s">
        <v>293</v>
      </c>
      <c r="C98" s="48" t="s">
        <v>294</v>
      </c>
      <c r="D98" s="49">
        <v>2660</v>
      </c>
      <c r="E98" s="51">
        <v>571485</v>
      </c>
      <c r="F98" s="51">
        <v>508038</v>
      </c>
      <c r="G98" s="49">
        <v>36270</v>
      </c>
      <c r="H98" s="51">
        <v>1115793</v>
      </c>
      <c r="I98" s="51">
        <v>1079523</v>
      </c>
      <c r="J98" s="52">
        <v>54.468436349753048</v>
      </c>
      <c r="K98" s="51">
        <v>405.83571428571429</v>
      </c>
    </row>
    <row r="99" spans="1:11" x14ac:dyDescent="0.3">
      <c r="A99" s="47" t="s">
        <v>206</v>
      </c>
      <c r="B99" s="48" t="s">
        <v>295</v>
      </c>
      <c r="C99" s="48" t="s">
        <v>296</v>
      </c>
      <c r="D99" s="49">
        <v>4082</v>
      </c>
      <c r="E99" s="51">
        <v>2285725</v>
      </c>
      <c r="F99" s="51">
        <v>624500</v>
      </c>
      <c r="G99" s="51">
        <v>24950</v>
      </c>
      <c r="H99" s="51">
        <v>2935175</v>
      </c>
      <c r="I99" s="51">
        <v>2910225</v>
      </c>
      <c r="J99" s="52">
        <v>78.723585476164118</v>
      </c>
      <c r="K99" s="51">
        <v>712.94096031357174</v>
      </c>
    </row>
    <row r="100" spans="1:11" x14ac:dyDescent="0.3">
      <c r="A100" s="47" t="s">
        <v>206</v>
      </c>
      <c r="B100" s="48" t="s">
        <v>297</v>
      </c>
      <c r="C100" s="48" t="s">
        <v>298</v>
      </c>
      <c r="D100" s="49">
        <v>2174</v>
      </c>
      <c r="E100" s="51">
        <v>476931</v>
      </c>
      <c r="F100" s="51">
        <v>442705</v>
      </c>
      <c r="G100" s="49">
        <v>27280</v>
      </c>
      <c r="H100" s="51">
        <v>946916</v>
      </c>
      <c r="I100" s="51">
        <v>919636</v>
      </c>
      <c r="J100" s="52">
        <v>53.247700957635104</v>
      </c>
      <c r="K100" s="51">
        <v>423.01563937442501</v>
      </c>
    </row>
    <row r="101" spans="1:11" x14ac:dyDescent="0.3">
      <c r="A101" s="47" t="s">
        <v>206</v>
      </c>
      <c r="B101" s="48" t="s">
        <v>299</v>
      </c>
      <c r="C101" s="48" t="s">
        <v>300</v>
      </c>
      <c r="D101" s="49">
        <v>7565</v>
      </c>
      <c r="E101" s="51">
        <v>1937879</v>
      </c>
      <c r="F101" s="51">
        <v>904325</v>
      </c>
      <c r="G101" s="49">
        <v>90900</v>
      </c>
      <c r="H101" s="51">
        <v>2933104</v>
      </c>
      <c r="I101" s="51">
        <v>2842204</v>
      </c>
      <c r="J101" s="52">
        <v>69.168328160201625</v>
      </c>
      <c r="K101" s="51">
        <v>375.7044282881692</v>
      </c>
    </row>
    <row r="102" spans="1:11" x14ac:dyDescent="0.3">
      <c r="A102" s="47" t="s">
        <v>301</v>
      </c>
      <c r="B102" s="48" t="s">
        <v>302</v>
      </c>
      <c r="C102" s="48" t="s">
        <v>303</v>
      </c>
      <c r="D102" s="49">
        <v>2129</v>
      </c>
      <c r="E102" s="51">
        <v>641587</v>
      </c>
      <c r="F102" s="51">
        <v>199460</v>
      </c>
      <c r="G102" s="51">
        <v>0</v>
      </c>
      <c r="H102" s="51">
        <v>841047</v>
      </c>
      <c r="I102" s="51">
        <v>841047</v>
      </c>
      <c r="J102" s="52">
        <v>76.284321803656624</v>
      </c>
      <c r="K102" s="51">
        <v>395.04321277595113</v>
      </c>
    </row>
    <row r="103" spans="1:11" x14ac:dyDescent="0.3">
      <c r="A103" s="47" t="s">
        <v>301</v>
      </c>
      <c r="B103" s="48" t="s">
        <v>304</v>
      </c>
      <c r="C103" s="48" t="s">
        <v>305</v>
      </c>
      <c r="D103" s="49">
        <v>4119</v>
      </c>
      <c r="E103" s="51">
        <v>1605170</v>
      </c>
      <c r="F103" s="51">
        <v>366610</v>
      </c>
      <c r="G103" s="51">
        <v>0</v>
      </c>
      <c r="H103" s="51">
        <v>1971780</v>
      </c>
      <c r="I103" s="51">
        <v>1971780</v>
      </c>
      <c r="J103" s="52">
        <v>81.407154956435306</v>
      </c>
      <c r="K103" s="51">
        <v>478.70356882738531</v>
      </c>
    </row>
    <row r="104" spans="1:11" x14ac:dyDescent="0.3">
      <c r="A104" s="47" t="s">
        <v>301</v>
      </c>
      <c r="B104" s="48" t="s">
        <v>306</v>
      </c>
      <c r="C104" s="48" t="s">
        <v>307</v>
      </c>
      <c r="D104" s="49">
        <v>1821</v>
      </c>
      <c r="E104" s="51">
        <v>717511</v>
      </c>
      <c r="F104" s="51">
        <v>163320</v>
      </c>
      <c r="G104" s="51">
        <v>0</v>
      </c>
      <c r="H104" s="51">
        <v>880831</v>
      </c>
      <c r="I104" s="51">
        <v>880831</v>
      </c>
      <c r="J104" s="52">
        <v>81.458418243681251</v>
      </c>
      <c r="K104" s="51">
        <v>483.70730367929707</v>
      </c>
    </row>
    <row r="105" spans="1:11" x14ac:dyDescent="0.3">
      <c r="A105" s="47" t="s">
        <v>301</v>
      </c>
      <c r="B105" s="48" t="s">
        <v>308</v>
      </c>
      <c r="C105" s="48" t="s">
        <v>309</v>
      </c>
      <c r="D105" s="49">
        <v>143</v>
      </c>
      <c r="E105" s="51">
        <v>105339</v>
      </c>
      <c r="F105" s="51">
        <v>89540</v>
      </c>
      <c r="G105" s="51">
        <v>0</v>
      </c>
      <c r="H105" s="51">
        <v>194879</v>
      </c>
      <c r="I105" s="51">
        <v>194879</v>
      </c>
      <c r="J105" s="52">
        <v>54.053540915131961</v>
      </c>
      <c r="K105" s="51">
        <v>1362.7902097902097</v>
      </c>
    </row>
    <row r="106" spans="1:11" x14ac:dyDescent="0.3">
      <c r="A106" s="47" t="s">
        <v>301</v>
      </c>
      <c r="B106" s="48" t="s">
        <v>310</v>
      </c>
      <c r="C106" s="48" t="s">
        <v>311</v>
      </c>
      <c r="D106" s="49">
        <v>1705</v>
      </c>
      <c r="E106" s="51">
        <v>578802</v>
      </c>
      <c r="F106" s="51">
        <v>201910</v>
      </c>
      <c r="G106" s="51">
        <v>0</v>
      </c>
      <c r="H106" s="51">
        <v>780712</v>
      </c>
      <c r="I106" s="51">
        <v>780712</v>
      </c>
      <c r="J106" s="52">
        <v>74.137710192747136</v>
      </c>
      <c r="K106" s="51">
        <v>457.89560117302051</v>
      </c>
    </row>
    <row r="107" spans="1:11" x14ac:dyDescent="0.3">
      <c r="A107" s="47" t="s">
        <v>301</v>
      </c>
      <c r="B107" s="48" t="s">
        <v>312</v>
      </c>
      <c r="C107" s="48" t="s">
        <v>313</v>
      </c>
      <c r="D107" s="49">
        <v>6692</v>
      </c>
      <c r="E107" s="51">
        <v>2010548</v>
      </c>
      <c r="F107" s="51">
        <v>887550</v>
      </c>
      <c r="G107" s="51">
        <v>0</v>
      </c>
      <c r="H107" s="51">
        <v>2898098</v>
      </c>
      <c r="I107" s="51">
        <v>2898098</v>
      </c>
      <c r="J107" s="52">
        <v>69.374741640896886</v>
      </c>
      <c r="K107" s="51">
        <v>433.06903765690379</v>
      </c>
    </row>
    <row r="108" spans="1:11" x14ac:dyDescent="0.3">
      <c r="A108" s="47" t="s">
        <v>301</v>
      </c>
      <c r="B108" s="48" t="s">
        <v>314</v>
      </c>
      <c r="C108" s="48" t="s">
        <v>315</v>
      </c>
      <c r="D108" s="49">
        <v>515</v>
      </c>
      <c r="E108" s="51">
        <v>147241</v>
      </c>
      <c r="F108" s="51">
        <v>28170</v>
      </c>
      <c r="G108" s="51">
        <v>0</v>
      </c>
      <c r="H108" s="51">
        <v>175411</v>
      </c>
      <c r="I108" s="51">
        <v>175411</v>
      </c>
      <c r="J108" s="52">
        <v>83.940573852266965</v>
      </c>
      <c r="K108" s="51">
        <v>340.60388349514562</v>
      </c>
    </row>
    <row r="109" spans="1:11" x14ac:dyDescent="0.3">
      <c r="A109" s="47" t="s">
        <v>301</v>
      </c>
      <c r="B109" s="48" t="s">
        <v>316</v>
      </c>
      <c r="C109" s="48" t="s">
        <v>317</v>
      </c>
      <c r="D109" s="49">
        <v>4442</v>
      </c>
      <c r="E109" s="51">
        <v>1446152</v>
      </c>
      <c r="F109" s="51">
        <v>414022</v>
      </c>
      <c r="G109" s="51">
        <v>0</v>
      </c>
      <c r="H109" s="51">
        <v>1860174</v>
      </c>
      <c r="I109" s="51">
        <v>1860174</v>
      </c>
      <c r="J109" s="52">
        <v>77.742834810076914</v>
      </c>
      <c r="K109" s="51">
        <v>418.76947321026563</v>
      </c>
    </row>
    <row r="110" spans="1:11" x14ac:dyDescent="0.3">
      <c r="A110" s="6" t="s">
        <v>301</v>
      </c>
      <c r="B110" s="7" t="s">
        <v>318</v>
      </c>
      <c r="C110" s="7" t="s">
        <v>319</v>
      </c>
      <c r="D110" s="8">
        <v>248</v>
      </c>
      <c r="E110" s="18">
        <v>50040</v>
      </c>
      <c r="F110" s="18">
        <v>63060</v>
      </c>
      <c r="G110" s="18">
        <v>0</v>
      </c>
      <c r="H110" s="18">
        <v>113100</v>
      </c>
      <c r="I110" s="18">
        <v>113100</v>
      </c>
      <c r="J110" s="28">
        <v>44.244031830238725</v>
      </c>
      <c r="K110" s="18">
        <v>456.04838709677421</v>
      </c>
    </row>
    <row r="111" spans="1:11" x14ac:dyDescent="0.3">
      <c r="A111" s="6" t="s">
        <v>301</v>
      </c>
      <c r="B111" s="7" t="s">
        <v>320</v>
      </c>
      <c r="C111" s="7" t="s">
        <v>321</v>
      </c>
      <c r="D111" s="8">
        <v>457</v>
      </c>
      <c r="E111" s="18">
        <v>85386</v>
      </c>
      <c r="F111" s="18">
        <v>53600</v>
      </c>
      <c r="G111" s="18">
        <v>0</v>
      </c>
      <c r="H111" s="18">
        <v>138986</v>
      </c>
      <c r="I111" s="18">
        <v>138986</v>
      </c>
      <c r="J111" s="28">
        <v>61.434964672700843</v>
      </c>
      <c r="K111" s="18">
        <v>304.12691466083152</v>
      </c>
    </row>
    <row r="112" spans="1:11" x14ac:dyDescent="0.3">
      <c r="A112" s="6" t="s">
        <v>301</v>
      </c>
      <c r="B112" s="7" t="s">
        <v>322</v>
      </c>
      <c r="C112" s="7" t="s">
        <v>323</v>
      </c>
      <c r="D112" s="8">
        <v>9912</v>
      </c>
      <c r="E112" s="18">
        <v>3317552</v>
      </c>
      <c r="F112" s="18">
        <v>1042355</v>
      </c>
      <c r="G112" s="18">
        <v>0</v>
      </c>
      <c r="H112" s="18">
        <v>4359907</v>
      </c>
      <c r="I112" s="18">
        <v>4359907</v>
      </c>
      <c r="J112" s="28">
        <v>76.092265270795906</v>
      </c>
      <c r="K112" s="18">
        <v>439.8614810330912</v>
      </c>
    </row>
    <row r="113" spans="1:11" x14ac:dyDescent="0.3">
      <c r="A113" s="6" t="s">
        <v>301</v>
      </c>
      <c r="B113" s="7" t="s">
        <v>324</v>
      </c>
      <c r="C113" s="7" t="s">
        <v>325</v>
      </c>
      <c r="D113" s="8">
        <v>42167</v>
      </c>
      <c r="E113" s="18">
        <v>18158198</v>
      </c>
      <c r="F113" s="18">
        <v>6624360</v>
      </c>
      <c r="G113" s="18">
        <v>0</v>
      </c>
      <c r="H113" s="18">
        <v>24782558</v>
      </c>
      <c r="I113" s="18">
        <v>24782558</v>
      </c>
      <c r="J113" s="28">
        <v>73.270071636672867</v>
      </c>
      <c r="K113" s="18">
        <v>587.72400218180098</v>
      </c>
    </row>
    <row r="114" spans="1:11" x14ac:dyDescent="0.3">
      <c r="A114" s="6" t="s">
        <v>301</v>
      </c>
      <c r="B114" s="7" t="s">
        <v>326</v>
      </c>
      <c r="C114" s="7" t="s">
        <v>327</v>
      </c>
      <c r="D114" s="8">
        <v>1222</v>
      </c>
      <c r="E114" s="18">
        <v>356910</v>
      </c>
      <c r="F114" s="18">
        <v>119340</v>
      </c>
      <c r="G114" s="18">
        <v>0</v>
      </c>
      <c r="H114" s="18">
        <v>476250</v>
      </c>
      <c r="I114" s="18">
        <v>476250</v>
      </c>
      <c r="J114" s="28">
        <v>74.941732283464574</v>
      </c>
      <c r="K114" s="18">
        <v>389.72995090016366</v>
      </c>
    </row>
    <row r="115" spans="1:11" x14ac:dyDescent="0.3">
      <c r="A115" s="6" t="s">
        <v>301</v>
      </c>
      <c r="B115" s="7" t="s">
        <v>328</v>
      </c>
      <c r="C115" s="7" t="s">
        <v>329</v>
      </c>
      <c r="D115" s="8">
        <v>15196</v>
      </c>
      <c r="E115" s="18">
        <v>5729400</v>
      </c>
      <c r="F115" s="18">
        <v>1845390</v>
      </c>
      <c r="G115" s="18">
        <v>0</v>
      </c>
      <c r="H115" s="18">
        <v>7574790</v>
      </c>
      <c r="I115" s="18">
        <v>7574790</v>
      </c>
      <c r="J115" s="28">
        <v>75.637740452210551</v>
      </c>
      <c r="K115" s="18">
        <v>498.4726243748355</v>
      </c>
    </row>
    <row r="116" spans="1:11" x14ac:dyDescent="0.3">
      <c r="A116" s="6" t="s">
        <v>301</v>
      </c>
      <c r="B116" s="7" t="s">
        <v>330</v>
      </c>
      <c r="C116" s="7" t="s">
        <v>331</v>
      </c>
      <c r="D116" s="8">
        <v>1934</v>
      </c>
      <c r="E116" s="18">
        <v>776710</v>
      </c>
      <c r="F116" s="18">
        <v>214940</v>
      </c>
      <c r="G116" s="18">
        <v>0</v>
      </c>
      <c r="H116" s="18">
        <v>991650</v>
      </c>
      <c r="I116" s="18">
        <v>991650</v>
      </c>
      <c r="J116" s="28">
        <v>78.325013865779255</v>
      </c>
      <c r="K116" s="18">
        <v>512.74560496380559</v>
      </c>
    </row>
    <row r="117" spans="1:11" x14ac:dyDescent="0.3">
      <c r="A117" s="6" t="s">
        <v>301</v>
      </c>
      <c r="B117" s="7" t="s">
        <v>332</v>
      </c>
      <c r="C117" s="7" t="s">
        <v>333</v>
      </c>
      <c r="D117" s="8">
        <v>646</v>
      </c>
      <c r="E117" s="18">
        <v>217602</v>
      </c>
      <c r="F117" s="18">
        <v>218920</v>
      </c>
      <c r="G117" s="18">
        <v>0</v>
      </c>
      <c r="H117" s="18">
        <v>436522</v>
      </c>
      <c r="I117" s="18">
        <v>436522</v>
      </c>
      <c r="J117" s="28">
        <v>49.849033954760586</v>
      </c>
      <c r="K117" s="18">
        <v>675.73065015479881</v>
      </c>
    </row>
    <row r="118" spans="1:11" x14ac:dyDescent="0.3">
      <c r="A118" s="6" t="s">
        <v>301</v>
      </c>
      <c r="B118" s="7" t="s">
        <v>334</v>
      </c>
      <c r="C118" s="7" t="s">
        <v>335</v>
      </c>
      <c r="D118" s="8">
        <v>1311</v>
      </c>
      <c r="E118" s="18">
        <v>387586</v>
      </c>
      <c r="F118" s="18">
        <v>156470</v>
      </c>
      <c r="G118" s="18">
        <v>0</v>
      </c>
      <c r="H118" s="18">
        <v>544056</v>
      </c>
      <c r="I118" s="18">
        <v>544056</v>
      </c>
      <c r="J118" s="28">
        <v>71.240092931609979</v>
      </c>
      <c r="K118" s="18">
        <v>414.99313501144167</v>
      </c>
    </row>
    <row r="119" spans="1:11" x14ac:dyDescent="0.3">
      <c r="A119" s="6" t="s">
        <v>301</v>
      </c>
      <c r="B119" s="7" t="s">
        <v>336</v>
      </c>
      <c r="C119" s="7" t="s">
        <v>337</v>
      </c>
      <c r="D119" s="8">
        <v>585</v>
      </c>
      <c r="E119" s="18">
        <v>188657</v>
      </c>
      <c r="F119" s="18">
        <v>78768</v>
      </c>
      <c r="G119" s="18">
        <v>0</v>
      </c>
      <c r="H119" s="18">
        <v>267425</v>
      </c>
      <c r="I119" s="18">
        <v>267425</v>
      </c>
      <c r="J119" s="28">
        <v>70.545760493596333</v>
      </c>
      <c r="K119" s="18">
        <v>457.13675213675214</v>
      </c>
    </row>
    <row r="120" spans="1:11" x14ac:dyDescent="0.3">
      <c r="A120" s="6" t="s">
        <v>301</v>
      </c>
      <c r="B120" s="7" t="s">
        <v>338</v>
      </c>
      <c r="C120" s="7" t="s">
        <v>339</v>
      </c>
      <c r="D120" s="8">
        <v>750</v>
      </c>
      <c r="E120" s="18">
        <v>243530</v>
      </c>
      <c r="F120" s="18">
        <v>78680</v>
      </c>
      <c r="G120" s="18">
        <v>0</v>
      </c>
      <c r="H120" s="18">
        <v>322210</v>
      </c>
      <c r="I120" s="18">
        <v>322210</v>
      </c>
      <c r="J120" s="28">
        <v>75.58114273300022</v>
      </c>
      <c r="K120" s="18">
        <v>429.61333333333334</v>
      </c>
    </row>
    <row r="121" spans="1:11" x14ac:dyDescent="0.3">
      <c r="A121" s="6" t="s">
        <v>301</v>
      </c>
      <c r="B121" s="7" t="s">
        <v>340</v>
      </c>
      <c r="C121" s="7" t="s">
        <v>341</v>
      </c>
      <c r="D121" s="8">
        <v>2277</v>
      </c>
      <c r="E121" s="18">
        <v>752750</v>
      </c>
      <c r="F121" s="18">
        <v>259160</v>
      </c>
      <c r="G121" s="18">
        <v>0</v>
      </c>
      <c r="H121" s="18">
        <v>1011910</v>
      </c>
      <c r="I121" s="18">
        <v>1011910</v>
      </c>
      <c r="J121" s="28">
        <v>74.389026692097133</v>
      </c>
      <c r="K121" s="18">
        <v>444.40491875274483</v>
      </c>
    </row>
    <row r="122" spans="1:11" x14ac:dyDescent="0.3">
      <c r="A122" s="6" t="s">
        <v>301</v>
      </c>
      <c r="B122" s="7" t="s">
        <v>342</v>
      </c>
      <c r="C122" s="7" t="s">
        <v>343</v>
      </c>
      <c r="D122" s="8">
        <v>41047</v>
      </c>
      <c r="E122" s="18">
        <v>13906927</v>
      </c>
      <c r="F122" s="18">
        <v>4521740</v>
      </c>
      <c r="G122" s="18">
        <v>0</v>
      </c>
      <c r="H122" s="18">
        <v>18428667</v>
      </c>
      <c r="I122" s="18">
        <v>18428667</v>
      </c>
      <c r="J122" s="28">
        <v>75.463553603741389</v>
      </c>
      <c r="K122" s="18">
        <v>448.96501571369407</v>
      </c>
    </row>
    <row r="123" spans="1:11" x14ac:dyDescent="0.3">
      <c r="A123" s="6" t="s">
        <v>301</v>
      </c>
      <c r="B123" s="7" t="s">
        <v>344</v>
      </c>
      <c r="C123" s="7" t="s">
        <v>345</v>
      </c>
      <c r="D123" s="8">
        <v>9538</v>
      </c>
      <c r="E123" s="18">
        <v>3454953</v>
      </c>
      <c r="F123" s="18">
        <v>1129590</v>
      </c>
      <c r="G123" s="18">
        <v>0</v>
      </c>
      <c r="H123" s="18">
        <v>4584543</v>
      </c>
      <c r="I123" s="18">
        <v>4584543</v>
      </c>
      <c r="J123" s="28">
        <v>75.36090292969223</v>
      </c>
      <c r="K123" s="18">
        <v>480.6608303627595</v>
      </c>
    </row>
    <row r="124" spans="1:11" x14ac:dyDescent="0.3">
      <c r="A124" s="6" t="s">
        <v>301</v>
      </c>
      <c r="B124" s="7" t="s">
        <v>346</v>
      </c>
      <c r="C124" s="7" t="s">
        <v>347</v>
      </c>
      <c r="D124" s="8">
        <v>4497</v>
      </c>
      <c r="E124" s="18">
        <v>1258289</v>
      </c>
      <c r="F124" s="18">
        <v>450870</v>
      </c>
      <c r="G124" s="18">
        <v>0</v>
      </c>
      <c r="H124" s="18">
        <v>1709159</v>
      </c>
      <c r="I124" s="18">
        <v>1709159</v>
      </c>
      <c r="J124" s="28">
        <v>73.620359486741734</v>
      </c>
      <c r="K124" s="18">
        <v>380.0664887702913</v>
      </c>
    </row>
    <row r="125" spans="1:11" x14ac:dyDescent="0.3">
      <c r="A125" s="6" t="s">
        <v>301</v>
      </c>
      <c r="B125" s="7" t="s">
        <v>348</v>
      </c>
      <c r="C125" s="7" t="s">
        <v>349</v>
      </c>
      <c r="D125" s="8">
        <v>6982</v>
      </c>
      <c r="E125" s="18">
        <v>2757001</v>
      </c>
      <c r="F125" s="18">
        <v>632400</v>
      </c>
      <c r="G125" s="18">
        <v>0</v>
      </c>
      <c r="H125" s="18">
        <v>3389401</v>
      </c>
      <c r="I125" s="18">
        <v>3389401</v>
      </c>
      <c r="J125" s="28">
        <v>81.341835917319898</v>
      </c>
      <c r="K125" s="18">
        <v>485.44843884273848</v>
      </c>
    </row>
    <row r="126" spans="1:11" x14ac:dyDescent="0.3">
      <c r="A126" s="6" t="s">
        <v>301</v>
      </c>
      <c r="B126" s="7" t="s">
        <v>350</v>
      </c>
      <c r="C126" s="7" t="s">
        <v>351</v>
      </c>
      <c r="D126" s="8">
        <v>111</v>
      </c>
      <c r="E126" s="18">
        <v>37635</v>
      </c>
      <c r="F126" s="18">
        <v>24910</v>
      </c>
      <c r="G126" s="18">
        <v>0</v>
      </c>
      <c r="H126" s="18">
        <v>62545</v>
      </c>
      <c r="I126" s="18">
        <v>62545</v>
      </c>
      <c r="J126" s="28">
        <v>60.172675673515066</v>
      </c>
      <c r="K126" s="18">
        <v>563.46846846846847</v>
      </c>
    </row>
    <row r="127" spans="1:11" x14ac:dyDescent="0.3">
      <c r="A127" s="6" t="s">
        <v>301</v>
      </c>
      <c r="B127" s="7" t="s">
        <v>352</v>
      </c>
      <c r="C127" s="7" t="s">
        <v>353</v>
      </c>
      <c r="D127" s="8">
        <v>7323</v>
      </c>
      <c r="E127" s="18">
        <v>2518888</v>
      </c>
      <c r="F127" s="18">
        <v>867890</v>
      </c>
      <c r="G127" s="18">
        <v>0</v>
      </c>
      <c r="H127" s="18">
        <v>3386778</v>
      </c>
      <c r="I127" s="18">
        <v>3386778</v>
      </c>
      <c r="J127" s="28">
        <v>74.374169195618961</v>
      </c>
      <c r="K127" s="18">
        <v>462.48504711183944</v>
      </c>
    </row>
    <row r="128" spans="1:11" x14ac:dyDescent="0.3">
      <c r="A128" s="6" t="s">
        <v>301</v>
      </c>
      <c r="B128" s="7" t="s">
        <v>354</v>
      </c>
      <c r="C128" s="7" t="s">
        <v>355</v>
      </c>
      <c r="D128" s="8">
        <v>3408</v>
      </c>
      <c r="E128" s="18">
        <v>1207457</v>
      </c>
      <c r="F128" s="18">
        <v>365600</v>
      </c>
      <c r="G128" s="18">
        <v>0</v>
      </c>
      <c r="H128" s="18">
        <v>1573057</v>
      </c>
      <c r="I128" s="18">
        <v>1573057</v>
      </c>
      <c r="J128" s="28">
        <v>76.758629852573677</v>
      </c>
      <c r="K128" s="18">
        <v>461.57775821596243</v>
      </c>
    </row>
    <row r="129" spans="1:11" x14ac:dyDescent="0.3">
      <c r="A129" s="6" t="s">
        <v>301</v>
      </c>
      <c r="B129" s="7" t="s">
        <v>356</v>
      </c>
      <c r="C129" s="7" t="s">
        <v>357</v>
      </c>
      <c r="D129" s="8">
        <v>3454</v>
      </c>
      <c r="E129" s="18">
        <v>1227514</v>
      </c>
      <c r="F129" s="18">
        <v>294370</v>
      </c>
      <c r="G129" s="18">
        <v>0</v>
      </c>
      <c r="H129" s="18">
        <v>1521884</v>
      </c>
      <c r="I129" s="18">
        <v>1521884</v>
      </c>
      <c r="J129" s="28">
        <v>80.657527117704106</v>
      </c>
      <c r="K129" s="18">
        <v>440.61493920092647</v>
      </c>
    </row>
    <row r="130" spans="1:11" x14ac:dyDescent="0.3">
      <c r="A130" s="6" t="s">
        <v>301</v>
      </c>
      <c r="B130" s="7" t="s">
        <v>358</v>
      </c>
      <c r="C130" s="7" t="s">
        <v>359</v>
      </c>
      <c r="D130" s="8">
        <v>7612</v>
      </c>
      <c r="E130" s="18">
        <v>2254186</v>
      </c>
      <c r="F130" s="18">
        <v>584790</v>
      </c>
      <c r="G130" s="18">
        <v>0</v>
      </c>
      <c r="H130" s="18">
        <v>2838976</v>
      </c>
      <c r="I130" s="18">
        <v>2838976</v>
      </c>
      <c r="J130" s="28">
        <v>79.401375707297291</v>
      </c>
      <c r="K130" s="18">
        <v>372.96058854440355</v>
      </c>
    </row>
    <row r="131" spans="1:11" x14ac:dyDescent="0.3">
      <c r="A131" s="6" t="s">
        <v>301</v>
      </c>
      <c r="B131" s="7" t="s">
        <v>360</v>
      </c>
      <c r="C131" s="7" t="s">
        <v>361</v>
      </c>
      <c r="D131" s="8">
        <v>712</v>
      </c>
      <c r="E131" s="18">
        <v>202245</v>
      </c>
      <c r="F131" s="18">
        <v>65870</v>
      </c>
      <c r="G131" s="18">
        <v>0</v>
      </c>
      <c r="H131" s="18">
        <v>268115</v>
      </c>
      <c r="I131" s="18">
        <v>268115</v>
      </c>
      <c r="J131" s="28">
        <v>75.432183950916581</v>
      </c>
      <c r="K131" s="18">
        <v>376.56601123595505</v>
      </c>
    </row>
    <row r="132" spans="1:11" x14ac:dyDescent="0.3">
      <c r="A132" s="6" t="s">
        <v>301</v>
      </c>
      <c r="B132" s="7" t="s">
        <v>362</v>
      </c>
      <c r="C132" s="7" t="s">
        <v>363</v>
      </c>
      <c r="D132" s="8">
        <v>9968</v>
      </c>
      <c r="E132" s="18">
        <v>3271828</v>
      </c>
      <c r="F132" s="18">
        <v>1155070</v>
      </c>
      <c r="G132" s="18">
        <v>0</v>
      </c>
      <c r="H132" s="18">
        <v>4426898</v>
      </c>
      <c r="I132" s="18">
        <v>4426898</v>
      </c>
      <c r="J132" s="28">
        <v>73.907914752045329</v>
      </c>
      <c r="K132" s="18">
        <v>444.11095505617976</v>
      </c>
    </row>
    <row r="133" spans="1:11" x14ac:dyDescent="0.3">
      <c r="A133" s="6" t="s">
        <v>301</v>
      </c>
      <c r="B133" s="7" t="s">
        <v>364</v>
      </c>
      <c r="C133" s="7" t="s">
        <v>365</v>
      </c>
      <c r="D133" s="8">
        <v>863</v>
      </c>
      <c r="E133" s="18">
        <v>263830</v>
      </c>
      <c r="F133" s="18">
        <v>135390</v>
      </c>
      <c r="G133" s="18">
        <v>0</v>
      </c>
      <c r="H133" s="18">
        <v>399220</v>
      </c>
      <c r="I133" s="18">
        <v>399220</v>
      </c>
      <c r="J133" s="28">
        <v>66.086368418415901</v>
      </c>
      <c r="K133" s="18">
        <v>462.59559675550406</v>
      </c>
    </row>
    <row r="134" spans="1:11" x14ac:dyDescent="0.3">
      <c r="A134" s="6" t="s">
        <v>301</v>
      </c>
      <c r="B134" s="7" t="s">
        <v>366</v>
      </c>
      <c r="C134" s="7" t="s">
        <v>367</v>
      </c>
      <c r="D134" s="8">
        <v>988</v>
      </c>
      <c r="E134" s="18">
        <v>280087</v>
      </c>
      <c r="F134" s="18">
        <v>95820</v>
      </c>
      <c r="G134" s="18">
        <v>0</v>
      </c>
      <c r="H134" s="18">
        <v>375907</v>
      </c>
      <c r="I134" s="18">
        <v>375907</v>
      </c>
      <c r="J134" s="28">
        <v>74.509652653448853</v>
      </c>
      <c r="K134" s="18">
        <v>380.47267206477733</v>
      </c>
    </row>
    <row r="135" spans="1:11" x14ac:dyDescent="0.3">
      <c r="A135" s="6" t="s">
        <v>301</v>
      </c>
      <c r="B135" s="7" t="s">
        <v>368</v>
      </c>
      <c r="C135" s="7" t="s">
        <v>369</v>
      </c>
      <c r="D135" s="8">
        <v>1881</v>
      </c>
      <c r="E135" s="18">
        <v>518700</v>
      </c>
      <c r="F135" s="18">
        <v>158750</v>
      </c>
      <c r="G135" s="18">
        <v>0</v>
      </c>
      <c r="H135" s="18">
        <v>677450</v>
      </c>
      <c r="I135" s="18">
        <v>677450</v>
      </c>
      <c r="J135" s="28">
        <v>76.566536275739907</v>
      </c>
      <c r="K135" s="18">
        <v>360.15417331206805</v>
      </c>
    </row>
    <row r="136" spans="1:11" x14ac:dyDescent="0.3">
      <c r="A136" s="6" t="s">
        <v>301</v>
      </c>
      <c r="B136" s="7" t="s">
        <v>370</v>
      </c>
      <c r="C136" s="7" t="s">
        <v>371</v>
      </c>
      <c r="D136" s="8">
        <v>1352</v>
      </c>
      <c r="E136" s="18">
        <v>291333</v>
      </c>
      <c r="F136" s="18">
        <v>270850</v>
      </c>
      <c r="G136" s="18">
        <v>0</v>
      </c>
      <c r="H136" s="18">
        <v>562183</v>
      </c>
      <c r="I136" s="18">
        <v>562183</v>
      </c>
      <c r="J136" s="28">
        <v>51.821737761547396</v>
      </c>
      <c r="K136" s="18">
        <v>415.81582840236689</v>
      </c>
    </row>
    <row r="137" spans="1:11" x14ac:dyDescent="0.3">
      <c r="A137" s="6" t="s">
        <v>301</v>
      </c>
      <c r="B137" s="7" t="s">
        <v>372</v>
      </c>
      <c r="C137" s="7" t="s">
        <v>373</v>
      </c>
      <c r="D137" s="8">
        <v>1031</v>
      </c>
      <c r="E137" s="18">
        <v>354750</v>
      </c>
      <c r="F137" s="18">
        <v>134590</v>
      </c>
      <c r="G137" s="18">
        <v>0</v>
      </c>
      <c r="H137" s="18">
        <v>489340</v>
      </c>
      <c r="I137" s="18">
        <v>489340</v>
      </c>
      <c r="J137" s="28">
        <v>72.495606326889288</v>
      </c>
      <c r="K137" s="18">
        <v>474.62657613967025</v>
      </c>
    </row>
    <row r="138" spans="1:11" x14ac:dyDescent="0.3">
      <c r="A138" s="6" t="s">
        <v>301</v>
      </c>
      <c r="B138" s="7" t="s">
        <v>374</v>
      </c>
      <c r="C138" s="7" t="s">
        <v>375</v>
      </c>
      <c r="D138" s="8">
        <v>232</v>
      </c>
      <c r="E138" s="18">
        <v>20485</v>
      </c>
      <c r="F138" s="18">
        <v>69300</v>
      </c>
      <c r="G138" s="18">
        <v>0</v>
      </c>
      <c r="H138" s="18">
        <v>89785</v>
      </c>
      <c r="I138" s="18">
        <v>89785</v>
      </c>
      <c r="J138" s="28">
        <v>22.81561508047001</v>
      </c>
      <c r="K138" s="18">
        <v>387.00431034482756</v>
      </c>
    </row>
    <row r="139" spans="1:11" x14ac:dyDescent="0.3">
      <c r="A139" s="6" t="s">
        <v>301</v>
      </c>
      <c r="B139" s="7" t="s">
        <v>376</v>
      </c>
      <c r="C139" s="7" t="s">
        <v>377</v>
      </c>
      <c r="D139" s="8">
        <v>6468</v>
      </c>
      <c r="E139" s="18">
        <v>2131782</v>
      </c>
      <c r="F139" s="18">
        <v>543050</v>
      </c>
      <c r="G139" s="18">
        <v>0</v>
      </c>
      <c r="H139" s="18">
        <v>2674832</v>
      </c>
      <c r="I139" s="18">
        <v>2674832</v>
      </c>
      <c r="J139" s="28">
        <v>79.697790365899607</v>
      </c>
      <c r="K139" s="18">
        <v>413.54854669140383</v>
      </c>
    </row>
    <row r="140" spans="1:11" x14ac:dyDescent="0.3">
      <c r="A140" s="6" t="s">
        <v>301</v>
      </c>
      <c r="B140" s="7" t="s">
        <v>378</v>
      </c>
      <c r="C140" s="7" t="s">
        <v>379</v>
      </c>
      <c r="D140" s="8">
        <v>11952</v>
      </c>
      <c r="E140" s="18">
        <v>5335431</v>
      </c>
      <c r="F140" s="18">
        <v>2421390</v>
      </c>
      <c r="G140" s="18">
        <v>0</v>
      </c>
      <c r="H140" s="18">
        <v>7756821</v>
      </c>
      <c r="I140" s="18">
        <v>7756821</v>
      </c>
      <c r="J140" s="28">
        <v>68.783732407902676</v>
      </c>
      <c r="K140" s="18">
        <v>648.99774096385545</v>
      </c>
    </row>
    <row r="141" spans="1:11" x14ac:dyDescent="0.3">
      <c r="A141" s="6" t="s">
        <v>301</v>
      </c>
      <c r="B141" s="7" t="s">
        <v>380</v>
      </c>
      <c r="C141" s="7" t="s">
        <v>381</v>
      </c>
      <c r="D141" s="8">
        <v>15902</v>
      </c>
      <c r="E141" s="18">
        <v>6589861</v>
      </c>
      <c r="F141" s="18">
        <v>2237820</v>
      </c>
      <c r="G141" s="18">
        <v>0</v>
      </c>
      <c r="H141" s="18">
        <v>8827681</v>
      </c>
      <c r="I141" s="18">
        <v>8827681</v>
      </c>
      <c r="J141" s="28">
        <v>74.649967528278381</v>
      </c>
      <c r="K141" s="18">
        <v>555.13023519054207</v>
      </c>
    </row>
    <row r="142" spans="1:11" x14ac:dyDescent="0.3">
      <c r="A142" s="6" t="s">
        <v>301</v>
      </c>
      <c r="B142" s="7" t="s">
        <v>382</v>
      </c>
      <c r="C142" s="7" t="s">
        <v>383</v>
      </c>
      <c r="D142" s="8">
        <v>21113</v>
      </c>
      <c r="E142" s="18">
        <v>7342779</v>
      </c>
      <c r="F142" s="18">
        <v>2011880</v>
      </c>
      <c r="G142" s="18">
        <v>0</v>
      </c>
      <c r="H142" s="18">
        <v>9354659</v>
      </c>
      <c r="I142" s="18">
        <v>9354659</v>
      </c>
      <c r="J142" s="28">
        <v>78.493283400282138</v>
      </c>
      <c r="K142" s="18">
        <v>443.07578269312745</v>
      </c>
    </row>
    <row r="143" spans="1:11" x14ac:dyDescent="0.3">
      <c r="A143" s="6" t="s">
        <v>301</v>
      </c>
      <c r="B143" s="7" t="s">
        <v>384</v>
      </c>
      <c r="C143" s="7" t="s">
        <v>385</v>
      </c>
      <c r="D143" s="8">
        <v>840</v>
      </c>
      <c r="E143" s="18">
        <v>216819</v>
      </c>
      <c r="F143" s="18">
        <v>74980</v>
      </c>
      <c r="G143" s="18">
        <v>0</v>
      </c>
      <c r="H143" s="18">
        <v>291799</v>
      </c>
      <c r="I143" s="18">
        <v>291799</v>
      </c>
      <c r="J143" s="28">
        <v>74.304229966518051</v>
      </c>
      <c r="K143" s="18">
        <v>347.37976190476189</v>
      </c>
    </row>
    <row r="144" spans="1:11" x14ac:dyDescent="0.3">
      <c r="A144" s="6" t="s">
        <v>301</v>
      </c>
      <c r="B144" s="7" t="s">
        <v>386</v>
      </c>
      <c r="C144" s="7" t="s">
        <v>387</v>
      </c>
      <c r="D144" s="8">
        <v>3236</v>
      </c>
      <c r="E144" s="18">
        <v>1023644</v>
      </c>
      <c r="F144" s="18">
        <v>278810</v>
      </c>
      <c r="G144" s="18">
        <v>0</v>
      </c>
      <c r="H144" s="18">
        <v>1302454</v>
      </c>
      <c r="I144" s="18">
        <v>1302454</v>
      </c>
      <c r="J144" s="28">
        <v>78.593485835200326</v>
      </c>
      <c r="K144" s="18">
        <v>402.48887515451173</v>
      </c>
    </row>
    <row r="145" spans="1:11" x14ac:dyDescent="0.3">
      <c r="A145" s="6" t="s">
        <v>301</v>
      </c>
      <c r="B145" s="7" t="s">
        <v>388</v>
      </c>
      <c r="C145" s="7" t="s">
        <v>389</v>
      </c>
      <c r="D145" s="8">
        <v>12304</v>
      </c>
      <c r="E145" s="18">
        <v>4196516</v>
      </c>
      <c r="F145" s="18">
        <v>1264240</v>
      </c>
      <c r="G145" s="18">
        <v>0</v>
      </c>
      <c r="H145" s="18">
        <v>5460756</v>
      </c>
      <c r="I145" s="18">
        <v>5460756</v>
      </c>
      <c r="J145" s="28">
        <v>76.848626820169216</v>
      </c>
      <c r="K145" s="18">
        <v>443.81957087126136</v>
      </c>
    </row>
    <row r="146" spans="1:11" x14ac:dyDescent="0.3">
      <c r="A146" s="6" t="s">
        <v>301</v>
      </c>
      <c r="B146" s="7" t="s">
        <v>390</v>
      </c>
      <c r="C146" s="7" t="s">
        <v>391</v>
      </c>
      <c r="D146" s="8">
        <v>1331</v>
      </c>
      <c r="E146" s="18">
        <v>374043</v>
      </c>
      <c r="F146" s="18">
        <v>165750</v>
      </c>
      <c r="G146" s="18">
        <v>0</v>
      </c>
      <c r="H146" s="18">
        <v>539793</v>
      </c>
      <c r="I146" s="18">
        <v>539793</v>
      </c>
      <c r="J146" s="28">
        <v>69.29378483974412</v>
      </c>
      <c r="K146" s="18">
        <v>405.55447032306535</v>
      </c>
    </row>
    <row r="147" spans="1:11" x14ac:dyDescent="0.3">
      <c r="A147" s="6" t="s">
        <v>301</v>
      </c>
      <c r="B147" s="7" t="s">
        <v>392</v>
      </c>
      <c r="C147" s="7" t="s">
        <v>393</v>
      </c>
      <c r="D147" s="8">
        <v>3108</v>
      </c>
      <c r="E147" s="18">
        <v>972680</v>
      </c>
      <c r="F147" s="18">
        <v>315470</v>
      </c>
      <c r="G147" s="18">
        <v>0</v>
      </c>
      <c r="H147" s="18">
        <v>1288150</v>
      </c>
      <c r="I147" s="18">
        <v>1288150</v>
      </c>
      <c r="J147" s="28">
        <v>75.509839692582375</v>
      </c>
      <c r="K147" s="18">
        <v>414.46267696267694</v>
      </c>
    </row>
    <row r="148" spans="1:11" x14ac:dyDescent="0.3">
      <c r="A148" s="6" t="s">
        <v>301</v>
      </c>
      <c r="B148" s="7" t="s">
        <v>394</v>
      </c>
      <c r="C148" s="7" t="s">
        <v>395</v>
      </c>
      <c r="D148" s="8">
        <v>430</v>
      </c>
      <c r="E148" s="18">
        <v>122854</v>
      </c>
      <c r="F148" s="18">
        <v>60700</v>
      </c>
      <c r="G148" s="18">
        <v>0</v>
      </c>
      <c r="H148" s="18">
        <v>183554</v>
      </c>
      <c r="I148" s="18">
        <v>183554</v>
      </c>
      <c r="J148" s="28">
        <v>66.930712487878225</v>
      </c>
      <c r="K148" s="18">
        <v>426.86976744186046</v>
      </c>
    </row>
    <row r="149" spans="1:11" x14ac:dyDescent="0.3">
      <c r="A149" s="6" t="s">
        <v>301</v>
      </c>
      <c r="B149" s="7" t="s">
        <v>396</v>
      </c>
      <c r="C149" s="7" t="s">
        <v>397</v>
      </c>
      <c r="D149" s="8">
        <v>913</v>
      </c>
      <c r="E149" s="18">
        <v>328123</v>
      </c>
      <c r="F149" s="18">
        <v>107020</v>
      </c>
      <c r="G149" s="18">
        <v>0</v>
      </c>
      <c r="H149" s="18">
        <v>435143</v>
      </c>
      <c r="I149" s="18">
        <v>435143</v>
      </c>
      <c r="J149" s="28">
        <v>75.405786143865356</v>
      </c>
      <c r="K149" s="18">
        <v>476.6078860898138</v>
      </c>
    </row>
    <row r="150" spans="1:11" x14ac:dyDescent="0.3">
      <c r="A150" s="6" t="s">
        <v>301</v>
      </c>
      <c r="B150" s="7" t="s">
        <v>398</v>
      </c>
      <c r="C150" s="7" t="s">
        <v>399</v>
      </c>
      <c r="D150" s="8">
        <v>1042</v>
      </c>
      <c r="E150" s="18">
        <v>291181</v>
      </c>
      <c r="F150" s="18">
        <v>191460</v>
      </c>
      <c r="G150" s="18">
        <v>0</v>
      </c>
      <c r="H150" s="18">
        <v>482641</v>
      </c>
      <c r="I150" s="18">
        <v>482641</v>
      </c>
      <c r="J150" s="28">
        <v>60.330763445293712</v>
      </c>
      <c r="K150" s="18">
        <v>463.18714011516317</v>
      </c>
    </row>
    <row r="151" spans="1:11" x14ac:dyDescent="0.3">
      <c r="A151" s="6" t="s">
        <v>301</v>
      </c>
      <c r="B151" s="7" t="s">
        <v>400</v>
      </c>
      <c r="C151" s="7" t="s">
        <v>401</v>
      </c>
      <c r="D151" s="8">
        <v>18772</v>
      </c>
      <c r="E151" s="18">
        <v>7202053</v>
      </c>
      <c r="F151" s="18">
        <v>2734750</v>
      </c>
      <c r="G151" s="18">
        <v>0</v>
      </c>
      <c r="H151" s="18">
        <v>9936803</v>
      </c>
      <c r="I151" s="18">
        <v>9936803</v>
      </c>
      <c r="J151" s="28">
        <v>72.478572836756456</v>
      </c>
      <c r="K151" s="18">
        <v>529.34173236735569</v>
      </c>
    </row>
    <row r="152" spans="1:11" x14ac:dyDescent="0.3">
      <c r="A152" s="6" t="s">
        <v>301</v>
      </c>
      <c r="B152" s="7" t="s">
        <v>402</v>
      </c>
      <c r="C152" s="7" t="s">
        <v>403</v>
      </c>
      <c r="D152" s="8">
        <v>9234</v>
      </c>
      <c r="E152" s="18">
        <v>3391092</v>
      </c>
      <c r="F152" s="18">
        <v>1058710</v>
      </c>
      <c r="G152" s="18">
        <v>0</v>
      </c>
      <c r="H152" s="18">
        <v>4449802</v>
      </c>
      <c r="I152" s="18">
        <v>4449802</v>
      </c>
      <c r="J152" s="28">
        <v>76.207705421499654</v>
      </c>
      <c r="K152" s="18">
        <v>481.8932207060862</v>
      </c>
    </row>
    <row r="153" spans="1:11" x14ac:dyDescent="0.3">
      <c r="A153" s="6" t="s">
        <v>301</v>
      </c>
      <c r="B153" s="7" t="s">
        <v>404</v>
      </c>
      <c r="C153" s="7" t="s">
        <v>405</v>
      </c>
      <c r="D153" s="8">
        <v>2525</v>
      </c>
      <c r="E153" s="18">
        <v>1062554</v>
      </c>
      <c r="F153" s="18">
        <v>253660</v>
      </c>
      <c r="G153" s="18">
        <v>0</v>
      </c>
      <c r="H153" s="18">
        <v>1316214</v>
      </c>
      <c r="I153" s="18">
        <v>1316214</v>
      </c>
      <c r="J153" s="28">
        <v>80.728057899399346</v>
      </c>
      <c r="K153" s="18">
        <v>521.27287128712874</v>
      </c>
    </row>
    <row r="154" spans="1:11" x14ac:dyDescent="0.3">
      <c r="A154" s="6" t="s">
        <v>301</v>
      </c>
      <c r="B154" s="7" t="s">
        <v>406</v>
      </c>
      <c r="C154" s="7" t="s">
        <v>407</v>
      </c>
      <c r="D154" s="8">
        <v>395</v>
      </c>
      <c r="E154" s="18">
        <v>214910</v>
      </c>
      <c r="F154" s="18">
        <v>132640</v>
      </c>
      <c r="G154" s="18">
        <v>0</v>
      </c>
      <c r="H154" s="18">
        <v>347550</v>
      </c>
      <c r="I154" s="18">
        <v>347550</v>
      </c>
      <c r="J154" s="28">
        <v>61.835707092504677</v>
      </c>
      <c r="K154" s="18">
        <v>879.87341772151899</v>
      </c>
    </row>
    <row r="155" spans="1:11" x14ac:dyDescent="0.3">
      <c r="A155" s="6" t="s">
        <v>301</v>
      </c>
      <c r="B155" s="7" t="s">
        <v>408</v>
      </c>
      <c r="C155" s="7" t="s">
        <v>409</v>
      </c>
      <c r="D155" s="8">
        <v>1024</v>
      </c>
      <c r="E155" s="18">
        <v>1502963</v>
      </c>
      <c r="F155" s="18">
        <v>255800</v>
      </c>
      <c r="G155" s="18">
        <v>0</v>
      </c>
      <c r="H155" s="18">
        <v>1758763</v>
      </c>
      <c r="I155" s="18">
        <v>1758763</v>
      </c>
      <c r="J155" s="28">
        <v>85.455686752564162</v>
      </c>
      <c r="K155" s="18">
        <v>1717.5419921875</v>
      </c>
    </row>
    <row r="156" spans="1:11" x14ac:dyDescent="0.3">
      <c r="A156" s="6" t="s">
        <v>301</v>
      </c>
      <c r="B156" s="7" t="s">
        <v>410</v>
      </c>
      <c r="C156" s="7" t="s">
        <v>411</v>
      </c>
      <c r="D156" s="8">
        <v>956</v>
      </c>
      <c r="E156" s="18">
        <v>294565</v>
      </c>
      <c r="F156" s="18">
        <v>112660</v>
      </c>
      <c r="G156" s="18">
        <v>0</v>
      </c>
      <c r="H156" s="18">
        <v>407225</v>
      </c>
      <c r="I156" s="18">
        <v>407225</v>
      </c>
      <c r="J156" s="28">
        <v>72.334704401743508</v>
      </c>
      <c r="K156" s="18">
        <v>425.96757322175733</v>
      </c>
    </row>
    <row r="157" spans="1:11" x14ac:dyDescent="0.3">
      <c r="A157" s="6" t="s">
        <v>412</v>
      </c>
      <c r="B157" s="7" t="s">
        <v>413</v>
      </c>
      <c r="C157" s="7" t="s">
        <v>414</v>
      </c>
      <c r="D157" s="8">
        <v>2646</v>
      </c>
      <c r="E157" s="18">
        <v>654394</v>
      </c>
      <c r="F157" s="18">
        <v>491900</v>
      </c>
      <c r="G157" s="18">
        <v>0</v>
      </c>
      <c r="H157" s="18">
        <v>1146294</v>
      </c>
      <c r="I157" s="18">
        <v>1146294</v>
      </c>
      <c r="J157" s="28">
        <v>57.087797720305609</v>
      </c>
      <c r="K157" s="18">
        <v>433.21768707482994</v>
      </c>
    </row>
    <row r="158" spans="1:11" x14ac:dyDescent="0.3">
      <c r="A158" s="6" t="s">
        <v>412</v>
      </c>
      <c r="B158" s="7" t="s">
        <v>415</v>
      </c>
      <c r="C158" s="7" t="s">
        <v>416</v>
      </c>
      <c r="D158" s="8">
        <v>3705</v>
      </c>
      <c r="E158" s="18">
        <v>1278979</v>
      </c>
      <c r="F158" s="18">
        <v>512480</v>
      </c>
      <c r="G158" s="18">
        <v>0</v>
      </c>
      <c r="H158" s="18">
        <v>1791459</v>
      </c>
      <c r="I158" s="18">
        <v>1791459</v>
      </c>
      <c r="J158" s="28">
        <v>71.393149382709836</v>
      </c>
      <c r="K158" s="18">
        <v>483.52469635627529</v>
      </c>
    </row>
    <row r="159" spans="1:11" x14ac:dyDescent="0.3">
      <c r="A159" s="6" t="s">
        <v>412</v>
      </c>
      <c r="B159" s="7" t="s">
        <v>417</v>
      </c>
      <c r="C159" s="7" t="s">
        <v>418</v>
      </c>
      <c r="D159" s="8">
        <v>1711</v>
      </c>
      <c r="E159" s="18">
        <v>450333</v>
      </c>
      <c r="F159" s="18">
        <v>222670</v>
      </c>
      <c r="G159" s="18">
        <v>0</v>
      </c>
      <c r="H159" s="18">
        <v>673003</v>
      </c>
      <c r="I159" s="18">
        <v>673003</v>
      </c>
      <c r="J159" s="28">
        <v>66.913966208174401</v>
      </c>
      <c r="K159" s="18">
        <v>393.33898305084745</v>
      </c>
    </row>
    <row r="160" spans="1:11" x14ac:dyDescent="0.3">
      <c r="A160" s="47" t="s">
        <v>412</v>
      </c>
      <c r="B160" s="48" t="s">
        <v>419</v>
      </c>
      <c r="C160" s="48" t="s">
        <v>420</v>
      </c>
      <c r="D160" s="49">
        <v>1061</v>
      </c>
      <c r="E160" s="51">
        <v>212869</v>
      </c>
      <c r="F160" s="51">
        <v>191440</v>
      </c>
      <c r="G160" s="51">
        <v>0</v>
      </c>
      <c r="H160" s="51">
        <v>404309</v>
      </c>
      <c r="I160" s="51">
        <v>404309</v>
      </c>
      <c r="J160" s="52">
        <v>52.650077045032383</v>
      </c>
      <c r="K160" s="51">
        <v>381.0640904806786</v>
      </c>
    </row>
    <row r="161" spans="1:11" x14ac:dyDescent="0.3">
      <c r="A161" s="6" t="s">
        <v>412</v>
      </c>
      <c r="B161" s="7" t="s">
        <v>421</v>
      </c>
      <c r="C161" s="7" t="s">
        <v>422</v>
      </c>
      <c r="D161" s="8">
        <v>47404</v>
      </c>
      <c r="E161" s="18">
        <v>15333029</v>
      </c>
      <c r="F161" s="18">
        <v>7243540</v>
      </c>
      <c r="G161" s="18">
        <v>0</v>
      </c>
      <c r="H161" s="18">
        <v>22576569</v>
      </c>
      <c r="I161" s="18">
        <v>22576569</v>
      </c>
      <c r="J161" s="28">
        <v>67.915673989258508</v>
      </c>
      <c r="K161" s="18">
        <v>476.25873344021602</v>
      </c>
    </row>
    <row r="162" spans="1:11" x14ac:dyDescent="0.3">
      <c r="A162" s="6" t="s">
        <v>412</v>
      </c>
      <c r="B162" s="7" t="s">
        <v>423</v>
      </c>
      <c r="C162" s="7" t="s">
        <v>424</v>
      </c>
      <c r="D162" s="8">
        <v>1004</v>
      </c>
      <c r="E162" s="18">
        <v>227460</v>
      </c>
      <c r="F162" s="18">
        <v>133870</v>
      </c>
      <c r="G162" s="18">
        <v>0</v>
      </c>
      <c r="H162" s="18">
        <v>361330</v>
      </c>
      <c r="I162" s="18">
        <v>361330</v>
      </c>
      <c r="J162" s="28">
        <v>62.950765228461513</v>
      </c>
      <c r="K162" s="18">
        <v>359.89043824701196</v>
      </c>
    </row>
    <row r="163" spans="1:11" x14ac:dyDescent="0.3">
      <c r="A163" s="6" t="s">
        <v>412</v>
      </c>
      <c r="B163" s="7" t="s">
        <v>425</v>
      </c>
      <c r="C163" s="7" t="s">
        <v>426</v>
      </c>
      <c r="D163" s="8">
        <v>8507</v>
      </c>
      <c r="E163" s="18">
        <v>2402443</v>
      </c>
      <c r="F163" s="18">
        <v>876140</v>
      </c>
      <c r="G163" s="18">
        <v>0</v>
      </c>
      <c r="H163" s="18">
        <v>3278583</v>
      </c>
      <c r="I163" s="18">
        <v>3278583</v>
      </c>
      <c r="J163" s="28">
        <v>73.276869916058246</v>
      </c>
      <c r="K163" s="18">
        <v>385.39826025625956</v>
      </c>
    </row>
    <row r="164" spans="1:11" x14ac:dyDescent="0.3">
      <c r="A164" s="6" t="s">
        <v>412</v>
      </c>
      <c r="B164" s="7" t="s">
        <v>427</v>
      </c>
      <c r="C164" s="7" t="s">
        <v>428</v>
      </c>
      <c r="D164" s="8">
        <v>2684</v>
      </c>
      <c r="E164" s="18">
        <v>613370</v>
      </c>
      <c r="F164" s="18">
        <v>297160</v>
      </c>
      <c r="G164" s="18">
        <v>0</v>
      </c>
      <c r="H164" s="18">
        <v>910530</v>
      </c>
      <c r="I164" s="18">
        <v>910530</v>
      </c>
      <c r="J164" s="28">
        <v>67.364062688763681</v>
      </c>
      <c r="K164" s="18">
        <v>339.24366616989568</v>
      </c>
    </row>
    <row r="165" spans="1:11" x14ac:dyDescent="0.3">
      <c r="A165" s="6" t="s">
        <v>412</v>
      </c>
      <c r="B165" s="7" t="s">
        <v>429</v>
      </c>
      <c r="C165" s="7" t="s">
        <v>430</v>
      </c>
      <c r="D165" s="8">
        <v>2300</v>
      </c>
      <c r="E165" s="18">
        <v>541496</v>
      </c>
      <c r="F165" s="18">
        <v>256080</v>
      </c>
      <c r="G165" s="18">
        <v>0</v>
      </c>
      <c r="H165" s="18">
        <v>797576</v>
      </c>
      <c r="I165" s="18">
        <v>797576</v>
      </c>
      <c r="J165" s="28">
        <v>67.892714926226461</v>
      </c>
      <c r="K165" s="18">
        <v>346.7721739130435</v>
      </c>
    </row>
    <row r="166" spans="1:11" x14ac:dyDescent="0.3">
      <c r="A166" s="6" t="s">
        <v>412</v>
      </c>
      <c r="B166" s="7" t="s">
        <v>431</v>
      </c>
      <c r="C166" s="7" t="s">
        <v>432</v>
      </c>
      <c r="D166" s="8">
        <v>3673</v>
      </c>
      <c r="E166" s="18">
        <v>1584964</v>
      </c>
      <c r="F166" s="18">
        <v>414020</v>
      </c>
      <c r="G166" s="18">
        <v>0</v>
      </c>
      <c r="H166" s="18">
        <v>1998984</v>
      </c>
      <c r="I166" s="18">
        <v>1998984</v>
      </c>
      <c r="J166" s="28">
        <v>79.288478547101931</v>
      </c>
      <c r="K166" s="18">
        <v>544.23740811325888</v>
      </c>
    </row>
    <row r="167" spans="1:11" x14ac:dyDescent="0.3">
      <c r="A167" s="6" t="s">
        <v>412</v>
      </c>
      <c r="B167" s="7" t="s">
        <v>433</v>
      </c>
      <c r="C167" s="7" t="s">
        <v>434</v>
      </c>
      <c r="D167" s="8">
        <v>3010</v>
      </c>
      <c r="E167" s="18">
        <v>1120947</v>
      </c>
      <c r="F167" s="18">
        <v>492010</v>
      </c>
      <c r="G167" s="18">
        <v>0</v>
      </c>
      <c r="H167" s="18">
        <v>1612957</v>
      </c>
      <c r="I167" s="18">
        <v>1612957</v>
      </c>
      <c r="J167" s="28">
        <v>69.496396990124353</v>
      </c>
      <c r="K167" s="18">
        <v>535.86611295681064</v>
      </c>
    </row>
    <row r="168" spans="1:11" x14ac:dyDescent="0.3">
      <c r="A168" s="6" t="s">
        <v>412</v>
      </c>
      <c r="B168" s="7" t="s">
        <v>435</v>
      </c>
      <c r="C168" s="7" t="s">
        <v>436</v>
      </c>
      <c r="D168" s="8">
        <v>908</v>
      </c>
      <c r="E168" s="18">
        <v>224920</v>
      </c>
      <c r="F168" s="18">
        <v>77790</v>
      </c>
      <c r="G168" s="18">
        <v>0</v>
      </c>
      <c r="H168" s="18">
        <v>302710</v>
      </c>
      <c r="I168" s="18">
        <v>302710</v>
      </c>
      <c r="J168" s="28">
        <v>74.302137359188663</v>
      </c>
      <c r="K168" s="18">
        <v>333.38105726872249</v>
      </c>
    </row>
    <row r="169" spans="1:11" x14ac:dyDescent="0.3">
      <c r="A169" s="6" t="s">
        <v>412</v>
      </c>
      <c r="B169" s="7" t="s">
        <v>437</v>
      </c>
      <c r="C169" s="7" t="s">
        <v>438</v>
      </c>
      <c r="D169" s="8">
        <v>5401</v>
      </c>
      <c r="E169" s="18">
        <v>2947360</v>
      </c>
      <c r="F169" s="18">
        <v>1164530</v>
      </c>
      <c r="G169" s="18">
        <v>0</v>
      </c>
      <c r="H169" s="18">
        <v>4111890</v>
      </c>
      <c r="I169" s="18">
        <v>4111890</v>
      </c>
      <c r="J169" s="28">
        <v>71.678960283470616</v>
      </c>
      <c r="K169" s="18">
        <v>761.32012590261058</v>
      </c>
    </row>
    <row r="170" spans="1:11" x14ac:dyDescent="0.3">
      <c r="A170" s="6" t="s">
        <v>412</v>
      </c>
      <c r="B170" s="7" t="s">
        <v>439</v>
      </c>
      <c r="C170" s="7" t="s">
        <v>440</v>
      </c>
      <c r="D170" s="8">
        <v>9142</v>
      </c>
      <c r="E170" s="18">
        <v>2197894</v>
      </c>
      <c r="F170" s="18">
        <v>668520</v>
      </c>
      <c r="G170" s="18">
        <v>132750</v>
      </c>
      <c r="H170" s="18">
        <v>2999164</v>
      </c>
      <c r="I170" s="18">
        <v>2866414</v>
      </c>
      <c r="J170" s="28">
        <v>77.709788461051147</v>
      </c>
      <c r="K170" s="18">
        <v>313.54342594618248</v>
      </c>
    </row>
    <row r="171" spans="1:11" x14ac:dyDescent="0.3">
      <c r="A171" s="6" t="s">
        <v>412</v>
      </c>
      <c r="B171" s="7" t="s">
        <v>441</v>
      </c>
      <c r="C171" s="7" t="s">
        <v>442</v>
      </c>
      <c r="D171" s="8">
        <v>1235</v>
      </c>
      <c r="E171" s="18">
        <v>321464</v>
      </c>
      <c r="F171" s="18">
        <v>151750</v>
      </c>
      <c r="G171" s="18">
        <v>0</v>
      </c>
      <c r="H171" s="18">
        <v>473214</v>
      </c>
      <c r="I171" s="18">
        <v>473214</v>
      </c>
      <c r="J171" s="28">
        <v>67.932056109920666</v>
      </c>
      <c r="K171" s="18">
        <v>383.16923076923075</v>
      </c>
    </row>
    <row r="172" spans="1:11" x14ac:dyDescent="0.3">
      <c r="A172" s="6" t="s">
        <v>412</v>
      </c>
      <c r="B172" s="7" t="s">
        <v>443</v>
      </c>
      <c r="C172" s="7" t="s">
        <v>444</v>
      </c>
      <c r="D172" s="8">
        <v>16063</v>
      </c>
      <c r="E172" s="18">
        <v>6727095</v>
      </c>
      <c r="F172" s="18">
        <v>3341250</v>
      </c>
      <c r="G172" s="18">
        <v>0</v>
      </c>
      <c r="H172" s="18">
        <v>10068345</v>
      </c>
      <c r="I172" s="18">
        <v>10068345</v>
      </c>
      <c r="J172" s="28">
        <v>66.814307614607955</v>
      </c>
      <c r="K172" s="18">
        <v>626.80352362572376</v>
      </c>
    </row>
    <row r="173" spans="1:11" x14ac:dyDescent="0.3">
      <c r="A173" s="6" t="s">
        <v>412</v>
      </c>
      <c r="B173" s="7" t="s">
        <v>445</v>
      </c>
      <c r="C173" s="7" t="s">
        <v>446</v>
      </c>
      <c r="D173" s="8">
        <v>2322</v>
      </c>
      <c r="E173" s="18">
        <v>638024</v>
      </c>
      <c r="F173" s="18">
        <v>289730</v>
      </c>
      <c r="G173" s="18">
        <v>0</v>
      </c>
      <c r="H173" s="18">
        <v>927754</v>
      </c>
      <c r="I173" s="18">
        <v>927754</v>
      </c>
      <c r="J173" s="28">
        <v>68.770816401761664</v>
      </c>
      <c r="K173" s="18">
        <v>399.54952627045651</v>
      </c>
    </row>
    <row r="174" spans="1:11" x14ac:dyDescent="0.3">
      <c r="A174" s="6" t="s">
        <v>412</v>
      </c>
      <c r="B174" s="7" t="s">
        <v>447</v>
      </c>
      <c r="C174" s="7" t="s">
        <v>448</v>
      </c>
      <c r="D174" s="8">
        <v>1641</v>
      </c>
      <c r="E174" s="18">
        <v>449848</v>
      </c>
      <c r="F174" s="18">
        <v>302940</v>
      </c>
      <c r="G174" s="18">
        <v>0</v>
      </c>
      <c r="H174" s="18">
        <v>752788</v>
      </c>
      <c r="I174" s="18">
        <v>752788</v>
      </c>
      <c r="J174" s="28">
        <v>59.757594435618003</v>
      </c>
      <c r="K174" s="18">
        <v>458.73735527117611</v>
      </c>
    </row>
    <row r="175" spans="1:11" x14ac:dyDescent="0.3">
      <c r="A175" s="6" t="s">
        <v>412</v>
      </c>
      <c r="B175" s="7" t="s">
        <v>449</v>
      </c>
      <c r="C175" s="7" t="s">
        <v>450</v>
      </c>
      <c r="D175" s="8">
        <v>4555</v>
      </c>
      <c r="E175" s="18">
        <v>1593687</v>
      </c>
      <c r="F175" s="18">
        <v>625890</v>
      </c>
      <c r="G175" s="18">
        <v>0</v>
      </c>
      <c r="H175" s="18">
        <v>2219577</v>
      </c>
      <c r="I175" s="18">
        <v>2219577</v>
      </c>
      <c r="J175" s="28">
        <v>71.801383777179169</v>
      </c>
      <c r="K175" s="18">
        <v>487.2836443468716</v>
      </c>
    </row>
    <row r="176" spans="1:11" x14ac:dyDescent="0.3">
      <c r="A176" s="6" t="s">
        <v>412</v>
      </c>
      <c r="B176" s="7" t="s">
        <v>451</v>
      </c>
      <c r="C176" s="7" t="s">
        <v>452</v>
      </c>
      <c r="D176" s="8">
        <v>1977</v>
      </c>
      <c r="E176" s="18">
        <v>392960</v>
      </c>
      <c r="F176" s="18">
        <v>233720</v>
      </c>
      <c r="G176" s="18">
        <v>0</v>
      </c>
      <c r="H176" s="18">
        <v>626680</v>
      </c>
      <c r="I176" s="18">
        <v>626680</v>
      </c>
      <c r="J176" s="28">
        <v>62.705048828748325</v>
      </c>
      <c r="K176" s="18">
        <v>316.98533131006576</v>
      </c>
    </row>
    <row r="177" spans="1:11" x14ac:dyDescent="0.3">
      <c r="A177" s="6" t="s">
        <v>412</v>
      </c>
      <c r="B177" s="7" t="s">
        <v>453</v>
      </c>
      <c r="C177" s="7" t="s">
        <v>454</v>
      </c>
      <c r="D177" s="8">
        <v>507</v>
      </c>
      <c r="E177" s="18">
        <v>115345</v>
      </c>
      <c r="F177" s="18">
        <v>59770</v>
      </c>
      <c r="G177" s="18">
        <v>0</v>
      </c>
      <c r="H177" s="18">
        <v>175115</v>
      </c>
      <c r="I177" s="18">
        <v>175115</v>
      </c>
      <c r="J177" s="28">
        <v>65.868143791222906</v>
      </c>
      <c r="K177" s="18">
        <v>345.39447731755422</v>
      </c>
    </row>
    <row r="178" spans="1:11" x14ac:dyDescent="0.3">
      <c r="A178" s="6" t="s">
        <v>412</v>
      </c>
      <c r="B178" s="7" t="s">
        <v>455</v>
      </c>
      <c r="C178" s="7" t="s">
        <v>456</v>
      </c>
      <c r="D178" s="8">
        <v>2001</v>
      </c>
      <c r="E178" s="18">
        <v>462185</v>
      </c>
      <c r="F178" s="18">
        <v>198640</v>
      </c>
      <c r="G178" s="18">
        <v>0</v>
      </c>
      <c r="H178" s="18">
        <v>660825</v>
      </c>
      <c r="I178" s="18">
        <v>660825</v>
      </c>
      <c r="J178" s="28">
        <v>69.940604547346112</v>
      </c>
      <c r="K178" s="18">
        <v>330.24737631184405</v>
      </c>
    </row>
    <row r="179" spans="1:11" x14ac:dyDescent="0.3">
      <c r="A179" s="6" t="s">
        <v>412</v>
      </c>
      <c r="B179" s="7" t="s">
        <v>457</v>
      </c>
      <c r="C179" s="7" t="s">
        <v>458</v>
      </c>
      <c r="D179" s="8">
        <v>463</v>
      </c>
      <c r="E179" s="18">
        <v>91385</v>
      </c>
      <c r="F179" s="18">
        <v>198970</v>
      </c>
      <c r="G179" s="18">
        <v>0</v>
      </c>
      <c r="H179" s="18">
        <v>290355</v>
      </c>
      <c r="I179" s="18">
        <v>290355</v>
      </c>
      <c r="J179" s="28">
        <v>31.473541010142757</v>
      </c>
      <c r="K179" s="18">
        <v>627.11663066954645</v>
      </c>
    </row>
    <row r="180" spans="1:11" x14ac:dyDescent="0.3">
      <c r="A180" s="6" t="s">
        <v>412</v>
      </c>
      <c r="B180" s="7" t="s">
        <v>459</v>
      </c>
      <c r="C180" s="7" t="s">
        <v>460</v>
      </c>
      <c r="D180" s="8">
        <v>558</v>
      </c>
      <c r="E180" s="18">
        <v>122177</v>
      </c>
      <c r="F180" s="18">
        <v>145360</v>
      </c>
      <c r="G180" s="18">
        <v>0</v>
      </c>
      <c r="H180" s="18">
        <v>267537</v>
      </c>
      <c r="I180" s="18">
        <v>267537</v>
      </c>
      <c r="J180" s="28">
        <v>45.667328257399909</v>
      </c>
      <c r="K180" s="18">
        <v>479.45698924731181</v>
      </c>
    </row>
    <row r="181" spans="1:11" x14ac:dyDescent="0.3">
      <c r="A181" s="6" t="s">
        <v>412</v>
      </c>
      <c r="B181" s="7" t="s">
        <v>461</v>
      </c>
      <c r="C181" s="7" t="s">
        <v>462</v>
      </c>
      <c r="D181" s="8">
        <v>12837</v>
      </c>
      <c r="E181" s="18">
        <v>5927234</v>
      </c>
      <c r="F181" s="18">
        <v>1644540</v>
      </c>
      <c r="G181" s="18">
        <v>0</v>
      </c>
      <c r="H181" s="18">
        <v>7571774</v>
      </c>
      <c r="I181" s="18">
        <v>7571774</v>
      </c>
      <c r="J181" s="28">
        <v>78.280651271419359</v>
      </c>
      <c r="K181" s="18">
        <v>589.83983796837265</v>
      </c>
    </row>
    <row r="182" spans="1:11" x14ac:dyDescent="0.3">
      <c r="A182" s="6" t="s">
        <v>412</v>
      </c>
      <c r="B182" s="7" t="s">
        <v>463</v>
      </c>
      <c r="C182" s="7" t="s">
        <v>464</v>
      </c>
      <c r="D182" s="8">
        <v>4895</v>
      </c>
      <c r="E182" s="18">
        <v>2052272</v>
      </c>
      <c r="F182" s="18">
        <v>908260</v>
      </c>
      <c r="G182" s="18">
        <v>0</v>
      </c>
      <c r="H182" s="18">
        <v>2960532</v>
      </c>
      <c r="I182" s="18">
        <v>2960532</v>
      </c>
      <c r="J182" s="28">
        <v>69.321054459130991</v>
      </c>
      <c r="K182" s="18">
        <v>604.80735444330946</v>
      </c>
    </row>
    <row r="183" spans="1:11" x14ac:dyDescent="0.3">
      <c r="A183" s="6" t="s">
        <v>412</v>
      </c>
      <c r="B183" s="7" t="s">
        <v>465</v>
      </c>
      <c r="C183" s="7" t="s">
        <v>466</v>
      </c>
      <c r="D183" s="8">
        <v>171</v>
      </c>
      <c r="E183" s="18">
        <v>31541</v>
      </c>
      <c r="F183" s="18">
        <v>46141</v>
      </c>
      <c r="G183" s="18">
        <v>0</v>
      </c>
      <c r="H183" s="18">
        <v>77682</v>
      </c>
      <c r="I183" s="18">
        <v>77682</v>
      </c>
      <c r="J183" s="28">
        <v>40.602713627352536</v>
      </c>
      <c r="K183" s="18">
        <v>454.28070175438597</v>
      </c>
    </row>
    <row r="184" spans="1:11" x14ac:dyDescent="0.3">
      <c r="A184" s="6" t="s">
        <v>412</v>
      </c>
      <c r="B184" s="7" t="s">
        <v>467</v>
      </c>
      <c r="C184" s="7" t="s">
        <v>468</v>
      </c>
      <c r="D184" s="8">
        <v>4156</v>
      </c>
      <c r="E184" s="18">
        <v>1364225</v>
      </c>
      <c r="F184" s="18">
        <v>657970</v>
      </c>
      <c r="G184" s="18">
        <v>0</v>
      </c>
      <c r="H184" s="18">
        <v>2022195</v>
      </c>
      <c r="I184" s="18">
        <v>2022195</v>
      </c>
      <c r="J184" s="28">
        <v>67.46258397434471</v>
      </c>
      <c r="K184" s="18">
        <v>486.57242540904718</v>
      </c>
    </row>
    <row r="185" spans="1:11" x14ac:dyDescent="0.3">
      <c r="A185" s="6" t="s">
        <v>412</v>
      </c>
      <c r="B185" s="7" t="s">
        <v>469</v>
      </c>
      <c r="C185" s="7" t="s">
        <v>470</v>
      </c>
      <c r="D185" s="8">
        <v>1959</v>
      </c>
      <c r="E185" s="18">
        <v>484465</v>
      </c>
      <c r="F185" s="18">
        <v>300879</v>
      </c>
      <c r="G185" s="18">
        <v>0</v>
      </c>
      <c r="H185" s="18">
        <v>785344</v>
      </c>
      <c r="I185" s="18">
        <v>785344</v>
      </c>
      <c r="J185" s="28">
        <v>61.688253809795455</v>
      </c>
      <c r="K185" s="18">
        <v>400.89025012761613</v>
      </c>
    </row>
    <row r="186" spans="1:11" x14ac:dyDescent="0.3">
      <c r="A186" s="6" t="s">
        <v>412</v>
      </c>
      <c r="B186" s="7" t="s">
        <v>471</v>
      </c>
      <c r="C186" s="7" t="s">
        <v>472</v>
      </c>
      <c r="D186" s="8">
        <v>846</v>
      </c>
      <c r="E186" s="18">
        <v>165428</v>
      </c>
      <c r="F186" s="18">
        <v>117060</v>
      </c>
      <c r="G186" s="18">
        <v>0</v>
      </c>
      <c r="H186" s="18">
        <v>282488</v>
      </c>
      <c r="I186" s="18">
        <v>282488</v>
      </c>
      <c r="J186" s="28">
        <v>58.561071620741409</v>
      </c>
      <c r="K186" s="18">
        <v>333.91016548463358</v>
      </c>
    </row>
    <row r="187" spans="1:11" x14ac:dyDescent="0.3">
      <c r="A187" s="6" t="s">
        <v>412</v>
      </c>
      <c r="B187" s="7" t="s">
        <v>473</v>
      </c>
      <c r="C187" s="7" t="s">
        <v>474</v>
      </c>
      <c r="D187" s="8">
        <v>47544</v>
      </c>
      <c r="E187" s="18">
        <v>21346505</v>
      </c>
      <c r="F187" s="18">
        <v>10691810</v>
      </c>
      <c r="G187" s="18">
        <v>0</v>
      </c>
      <c r="H187" s="18">
        <v>32038315</v>
      </c>
      <c r="I187" s="18">
        <v>32038315</v>
      </c>
      <c r="J187" s="28">
        <v>66.628051444028813</v>
      </c>
      <c r="K187" s="18">
        <v>673.86662880699987</v>
      </c>
    </row>
    <row r="188" spans="1:11" x14ac:dyDescent="0.3">
      <c r="A188" s="6" t="s">
        <v>412</v>
      </c>
      <c r="B188" s="7" t="s">
        <v>475</v>
      </c>
      <c r="C188" s="7" t="s">
        <v>476</v>
      </c>
      <c r="D188" s="8">
        <v>7309</v>
      </c>
      <c r="E188" s="18">
        <v>2798548</v>
      </c>
      <c r="F188" s="18">
        <v>829870</v>
      </c>
      <c r="G188" s="18">
        <v>0</v>
      </c>
      <c r="H188" s="18">
        <v>3628418</v>
      </c>
      <c r="I188" s="18">
        <v>3628418</v>
      </c>
      <c r="J188" s="28">
        <v>77.128599847095899</v>
      </c>
      <c r="K188" s="18">
        <v>496.43152278013406</v>
      </c>
    </row>
    <row r="189" spans="1:11" x14ac:dyDescent="0.3">
      <c r="A189" s="6" t="s">
        <v>412</v>
      </c>
      <c r="B189" s="7" t="s">
        <v>477</v>
      </c>
      <c r="C189" s="7" t="s">
        <v>478</v>
      </c>
      <c r="D189" s="8">
        <v>1977</v>
      </c>
      <c r="E189" s="18">
        <v>467531</v>
      </c>
      <c r="F189" s="18">
        <v>288990</v>
      </c>
      <c r="G189" s="18">
        <v>0</v>
      </c>
      <c r="H189" s="18">
        <v>756521</v>
      </c>
      <c r="I189" s="18">
        <v>756521</v>
      </c>
      <c r="J189" s="28">
        <v>61.800135092086009</v>
      </c>
      <c r="K189" s="18">
        <v>382.66110268082952</v>
      </c>
    </row>
    <row r="190" spans="1:11" x14ac:dyDescent="0.3">
      <c r="A190" s="6" t="s">
        <v>479</v>
      </c>
      <c r="B190" s="7" t="s">
        <v>480</v>
      </c>
      <c r="C190" s="7" t="s">
        <v>481</v>
      </c>
      <c r="D190" s="8">
        <v>3497</v>
      </c>
      <c r="E190" s="18">
        <v>1451875</v>
      </c>
      <c r="F190" s="18">
        <v>493450</v>
      </c>
      <c r="G190" s="18">
        <v>0</v>
      </c>
      <c r="H190" s="18">
        <v>1945325</v>
      </c>
      <c r="I190" s="18">
        <v>1945325</v>
      </c>
      <c r="J190" s="28">
        <v>74.634058576330432</v>
      </c>
      <c r="K190" s="18">
        <v>556.28395767800976</v>
      </c>
    </row>
    <row r="191" spans="1:11" x14ac:dyDescent="0.3">
      <c r="A191" s="6" t="s">
        <v>479</v>
      </c>
      <c r="B191" s="7" t="s">
        <v>482</v>
      </c>
      <c r="C191" s="7" t="s">
        <v>483</v>
      </c>
      <c r="D191" s="8">
        <v>3443</v>
      </c>
      <c r="E191" s="18">
        <v>1214879</v>
      </c>
      <c r="F191" s="18">
        <v>437870</v>
      </c>
      <c r="G191" s="18">
        <v>0</v>
      </c>
      <c r="H191" s="18">
        <v>1652749</v>
      </c>
      <c r="I191" s="18">
        <v>1652749</v>
      </c>
      <c r="J191" s="28">
        <v>73.506563912608627</v>
      </c>
      <c r="K191" s="18">
        <v>480.03165843740925</v>
      </c>
    </row>
    <row r="192" spans="1:11" x14ac:dyDescent="0.3">
      <c r="A192" s="6" t="s">
        <v>479</v>
      </c>
      <c r="B192" s="7" t="s">
        <v>484</v>
      </c>
      <c r="C192" s="7" t="s">
        <v>485</v>
      </c>
      <c r="D192" s="8">
        <v>614</v>
      </c>
      <c r="E192" s="18">
        <v>91482.64</v>
      </c>
      <c r="F192" s="18">
        <v>61790</v>
      </c>
      <c r="G192" s="18">
        <v>0</v>
      </c>
      <c r="H192" s="18">
        <v>153272.64000000001</v>
      </c>
      <c r="I192" s="18">
        <v>153272.64000000001</v>
      </c>
      <c r="J192" s="28">
        <v>59.68621666593593</v>
      </c>
      <c r="K192" s="18">
        <v>249.6297068403909</v>
      </c>
    </row>
    <row r="193" spans="1:11" x14ac:dyDescent="0.3">
      <c r="A193" s="6" t="s">
        <v>479</v>
      </c>
      <c r="B193" s="7" t="s">
        <v>486</v>
      </c>
      <c r="C193" s="7" t="s">
        <v>487</v>
      </c>
      <c r="D193" s="8">
        <v>1929</v>
      </c>
      <c r="E193" s="18">
        <v>524992</v>
      </c>
      <c r="F193" s="18">
        <v>233570</v>
      </c>
      <c r="G193" s="18">
        <v>0</v>
      </c>
      <c r="H193" s="18">
        <v>758562</v>
      </c>
      <c r="I193" s="18">
        <v>758562</v>
      </c>
      <c r="J193" s="28">
        <v>69.208845157020775</v>
      </c>
      <c r="K193" s="18">
        <v>393.24105754276826</v>
      </c>
    </row>
    <row r="194" spans="1:11" x14ac:dyDescent="0.3">
      <c r="A194" s="47" t="s">
        <v>479</v>
      </c>
      <c r="B194" s="48" t="s">
        <v>488</v>
      </c>
      <c r="C194" s="48" t="s">
        <v>489</v>
      </c>
      <c r="D194" s="49">
        <v>3249</v>
      </c>
      <c r="E194" s="51">
        <v>779400</v>
      </c>
      <c r="F194" s="51">
        <v>393520</v>
      </c>
      <c r="G194" s="51">
        <v>32550</v>
      </c>
      <c r="H194" s="51">
        <v>1205470</v>
      </c>
      <c r="I194" s="51">
        <v>1172920</v>
      </c>
      <c r="J194" s="52">
        <v>67.3554713099455</v>
      </c>
      <c r="K194" s="51">
        <v>361.00954139735302</v>
      </c>
    </row>
    <row r="195" spans="1:11" x14ac:dyDescent="0.3">
      <c r="A195" s="6" t="s">
        <v>479</v>
      </c>
      <c r="B195" s="7" t="s">
        <v>490</v>
      </c>
      <c r="C195" s="7" t="s">
        <v>491</v>
      </c>
      <c r="D195" s="8">
        <v>36812</v>
      </c>
      <c r="E195" s="18">
        <v>12377540</v>
      </c>
      <c r="F195" s="18">
        <v>6656570</v>
      </c>
      <c r="G195" s="18">
        <v>0</v>
      </c>
      <c r="H195" s="18">
        <v>19034110</v>
      </c>
      <c r="I195" s="18">
        <v>19034110</v>
      </c>
      <c r="J195" s="28">
        <v>65.028204628427602</v>
      </c>
      <c r="K195" s="18">
        <v>517.06264261653814</v>
      </c>
    </row>
    <row r="196" spans="1:11" x14ac:dyDescent="0.3">
      <c r="A196" s="6" t="s">
        <v>479</v>
      </c>
      <c r="B196" s="7" t="s">
        <v>492</v>
      </c>
      <c r="C196" s="7" t="s">
        <v>493</v>
      </c>
      <c r="D196" s="8">
        <v>921</v>
      </c>
      <c r="E196" s="18">
        <v>228220</v>
      </c>
      <c r="F196" s="18">
        <v>91780</v>
      </c>
      <c r="G196" s="18">
        <v>0</v>
      </c>
      <c r="H196" s="18">
        <v>320000</v>
      </c>
      <c r="I196" s="18">
        <v>320000</v>
      </c>
      <c r="J196" s="28">
        <v>71.318749999999994</v>
      </c>
      <c r="K196" s="18">
        <v>347.44842562432137</v>
      </c>
    </row>
    <row r="197" spans="1:11" x14ac:dyDescent="0.3">
      <c r="A197" s="6" t="s">
        <v>479</v>
      </c>
      <c r="B197" s="7" t="s">
        <v>494</v>
      </c>
      <c r="C197" s="7" t="s">
        <v>495</v>
      </c>
      <c r="D197" s="8">
        <v>3273</v>
      </c>
      <c r="E197" s="18">
        <v>905444.37000000011</v>
      </c>
      <c r="F197" s="18">
        <v>302560</v>
      </c>
      <c r="G197" s="18">
        <v>28140</v>
      </c>
      <c r="H197" s="18">
        <v>1236144.3700000001</v>
      </c>
      <c r="I197" s="18">
        <v>1208004.3700000001</v>
      </c>
      <c r="J197" s="28">
        <v>75.523894510800545</v>
      </c>
      <c r="K197" s="18">
        <v>369.0816895814238</v>
      </c>
    </row>
    <row r="198" spans="1:11" x14ac:dyDescent="0.3">
      <c r="A198" s="6" t="s">
        <v>479</v>
      </c>
      <c r="B198" s="7" t="s">
        <v>496</v>
      </c>
      <c r="C198" s="7" t="s">
        <v>497</v>
      </c>
      <c r="D198" s="8">
        <v>1174</v>
      </c>
      <c r="E198" s="18">
        <v>270824.01</v>
      </c>
      <c r="F198" s="18">
        <v>65420</v>
      </c>
      <c r="G198" s="18">
        <v>0</v>
      </c>
      <c r="H198" s="18">
        <v>336244.01</v>
      </c>
      <c r="I198" s="18">
        <v>336244.01</v>
      </c>
      <c r="J198" s="28">
        <v>80.543891324636533</v>
      </c>
      <c r="K198" s="18">
        <v>286.40886712095403</v>
      </c>
    </row>
    <row r="199" spans="1:11" x14ac:dyDescent="0.3">
      <c r="A199" s="6" t="s">
        <v>479</v>
      </c>
      <c r="B199" s="7" t="s">
        <v>498</v>
      </c>
      <c r="C199" s="7" t="s">
        <v>499</v>
      </c>
      <c r="D199" s="8">
        <v>1424</v>
      </c>
      <c r="E199" s="18">
        <v>519245</v>
      </c>
      <c r="F199" s="18">
        <v>189590</v>
      </c>
      <c r="G199" s="18">
        <v>0</v>
      </c>
      <c r="H199" s="18">
        <v>708835</v>
      </c>
      <c r="I199" s="18">
        <v>708835</v>
      </c>
      <c r="J199" s="28">
        <v>73.253295901020692</v>
      </c>
      <c r="K199" s="18">
        <v>497.77738764044943</v>
      </c>
    </row>
    <row r="200" spans="1:11" x14ac:dyDescent="0.3">
      <c r="A200" s="6" t="s">
        <v>479</v>
      </c>
      <c r="B200" s="7" t="s">
        <v>500</v>
      </c>
      <c r="C200" s="7" t="s">
        <v>501</v>
      </c>
      <c r="D200" s="8">
        <v>908</v>
      </c>
      <c r="E200" s="18">
        <v>224794</v>
      </c>
      <c r="F200" s="18">
        <v>90030</v>
      </c>
      <c r="G200" s="18">
        <v>0</v>
      </c>
      <c r="H200" s="18">
        <v>314824</v>
      </c>
      <c r="I200" s="18">
        <v>314824</v>
      </c>
      <c r="J200" s="28">
        <v>71.403069651614871</v>
      </c>
      <c r="K200" s="18">
        <v>346.72246696035245</v>
      </c>
    </row>
    <row r="201" spans="1:11" x14ac:dyDescent="0.3">
      <c r="A201" s="6" t="s">
        <v>479</v>
      </c>
      <c r="B201" s="7" t="s">
        <v>502</v>
      </c>
      <c r="C201" s="7" t="s">
        <v>503</v>
      </c>
      <c r="D201" s="8">
        <v>632</v>
      </c>
      <c r="E201" s="18">
        <v>144123</v>
      </c>
      <c r="F201" s="18">
        <v>69180</v>
      </c>
      <c r="G201" s="18">
        <v>0</v>
      </c>
      <c r="H201" s="18">
        <v>213303</v>
      </c>
      <c r="I201" s="18">
        <v>213303</v>
      </c>
      <c r="J201" s="28">
        <v>67.567263470274668</v>
      </c>
      <c r="K201" s="18">
        <v>337.50474683544303</v>
      </c>
    </row>
    <row r="202" spans="1:11" x14ac:dyDescent="0.3">
      <c r="A202" s="6" t="s">
        <v>479</v>
      </c>
      <c r="B202" s="7" t="s">
        <v>504</v>
      </c>
      <c r="C202" s="7" t="s">
        <v>505</v>
      </c>
      <c r="D202" s="8">
        <v>1638</v>
      </c>
      <c r="E202" s="18">
        <v>486338</v>
      </c>
      <c r="F202" s="18">
        <v>162780</v>
      </c>
      <c r="G202" s="18">
        <v>0</v>
      </c>
      <c r="H202" s="18">
        <v>649118</v>
      </c>
      <c r="I202" s="18">
        <v>649118</v>
      </c>
      <c r="J202" s="28">
        <v>74.922895374954933</v>
      </c>
      <c r="K202" s="18">
        <v>396.28693528693526</v>
      </c>
    </row>
    <row r="203" spans="1:11" x14ac:dyDescent="0.3">
      <c r="A203" s="6" t="s">
        <v>479</v>
      </c>
      <c r="B203" s="7" t="s">
        <v>506</v>
      </c>
      <c r="C203" s="7" t="s">
        <v>507</v>
      </c>
      <c r="D203" s="8">
        <v>395</v>
      </c>
      <c r="E203" s="18">
        <v>96160</v>
      </c>
      <c r="F203" s="18">
        <v>114850</v>
      </c>
      <c r="G203" s="18">
        <v>0</v>
      </c>
      <c r="H203" s="18">
        <v>211010</v>
      </c>
      <c r="I203" s="18">
        <v>211010</v>
      </c>
      <c r="J203" s="28">
        <v>45.571299938391547</v>
      </c>
      <c r="K203" s="18">
        <v>534.20253164556959</v>
      </c>
    </row>
    <row r="204" spans="1:11" x14ac:dyDescent="0.3">
      <c r="A204" s="6" t="s">
        <v>479</v>
      </c>
      <c r="B204" s="7" t="s">
        <v>508</v>
      </c>
      <c r="C204" s="7" t="s">
        <v>509</v>
      </c>
      <c r="D204" s="8">
        <v>1114</v>
      </c>
      <c r="E204" s="18">
        <v>307609</v>
      </c>
      <c r="F204" s="18">
        <v>240320</v>
      </c>
      <c r="G204" s="18">
        <v>0</v>
      </c>
      <c r="H204" s="18">
        <v>547929</v>
      </c>
      <c r="I204" s="18">
        <v>547929</v>
      </c>
      <c r="J204" s="28">
        <v>56.140302849456766</v>
      </c>
      <c r="K204" s="18">
        <v>491.85727109515261</v>
      </c>
    </row>
    <row r="205" spans="1:11" x14ac:dyDescent="0.3">
      <c r="A205" s="6" t="s">
        <v>479</v>
      </c>
      <c r="B205" s="7" t="s">
        <v>510</v>
      </c>
      <c r="C205" s="7" t="s">
        <v>511</v>
      </c>
      <c r="D205" s="8">
        <v>764</v>
      </c>
      <c r="E205" s="18">
        <v>212140</v>
      </c>
      <c r="F205" s="18">
        <v>84350</v>
      </c>
      <c r="G205" s="18">
        <v>0</v>
      </c>
      <c r="H205" s="18">
        <v>296490</v>
      </c>
      <c r="I205" s="18">
        <v>296490</v>
      </c>
      <c r="J205" s="28">
        <v>71.550473877702444</v>
      </c>
      <c r="K205" s="18">
        <v>388.07591623036649</v>
      </c>
    </row>
    <row r="206" spans="1:11" x14ac:dyDescent="0.3">
      <c r="A206" s="6" t="s">
        <v>479</v>
      </c>
      <c r="B206" s="7" t="s">
        <v>512</v>
      </c>
      <c r="C206" s="7" t="s">
        <v>513</v>
      </c>
      <c r="D206" s="8">
        <v>6597</v>
      </c>
      <c r="E206" s="18">
        <v>1778422</v>
      </c>
      <c r="F206" s="18">
        <v>708520</v>
      </c>
      <c r="G206" s="18">
        <v>167750</v>
      </c>
      <c r="H206" s="18">
        <v>2654692</v>
      </c>
      <c r="I206" s="18">
        <v>2486942</v>
      </c>
      <c r="J206" s="28">
        <v>73.310651480473069</v>
      </c>
      <c r="K206" s="18">
        <v>376.9807488252236</v>
      </c>
    </row>
    <row r="207" spans="1:11" x14ac:dyDescent="0.3">
      <c r="A207" s="6" t="s">
        <v>479</v>
      </c>
      <c r="B207" s="7" t="s">
        <v>514</v>
      </c>
      <c r="C207" s="7" t="s">
        <v>515</v>
      </c>
      <c r="D207" s="8">
        <v>12722</v>
      </c>
      <c r="E207" s="18">
        <v>3555810</v>
      </c>
      <c r="F207" s="18">
        <v>1154990</v>
      </c>
      <c r="G207" s="18">
        <v>0</v>
      </c>
      <c r="H207" s="18">
        <v>4710800</v>
      </c>
      <c r="I207" s="18">
        <v>4710800</v>
      </c>
      <c r="J207" s="28">
        <v>75.482083722509969</v>
      </c>
      <c r="K207" s="18">
        <v>370.28769061468324</v>
      </c>
    </row>
    <row r="208" spans="1:11" x14ac:dyDescent="0.3">
      <c r="A208" s="6" t="s">
        <v>479</v>
      </c>
      <c r="B208" s="7" t="s">
        <v>516</v>
      </c>
      <c r="C208" s="7" t="s">
        <v>517</v>
      </c>
      <c r="D208" s="8">
        <v>366</v>
      </c>
      <c r="E208" s="18">
        <v>37919.209999999992</v>
      </c>
      <c r="F208" s="18">
        <v>87060</v>
      </c>
      <c r="G208" s="18">
        <v>0</v>
      </c>
      <c r="H208" s="18">
        <v>124979.20999999999</v>
      </c>
      <c r="I208" s="18">
        <v>124979.20999999999</v>
      </c>
      <c r="J208" s="28">
        <v>30.340414217692679</v>
      </c>
      <c r="K208" s="18">
        <v>341.47325136612022</v>
      </c>
    </row>
    <row r="209" spans="1:11" x14ac:dyDescent="0.3">
      <c r="A209" s="6" t="s">
        <v>479</v>
      </c>
      <c r="B209" s="7" t="s">
        <v>518</v>
      </c>
      <c r="C209" s="7" t="s">
        <v>519</v>
      </c>
      <c r="D209" s="8">
        <v>732</v>
      </c>
      <c r="E209" s="18">
        <v>123676</v>
      </c>
      <c r="F209" s="18">
        <v>81620</v>
      </c>
      <c r="G209" s="18">
        <v>0</v>
      </c>
      <c r="H209" s="18">
        <v>205296</v>
      </c>
      <c r="I209" s="18">
        <v>205296</v>
      </c>
      <c r="J209" s="28">
        <v>60.242771412984176</v>
      </c>
      <c r="K209" s="18">
        <v>280.4590163934426</v>
      </c>
    </row>
    <row r="210" spans="1:11" x14ac:dyDescent="0.3">
      <c r="A210" s="6" t="s">
        <v>479</v>
      </c>
      <c r="B210" s="7" t="s">
        <v>520</v>
      </c>
      <c r="C210" s="7" t="s">
        <v>521</v>
      </c>
      <c r="D210" s="8">
        <v>337</v>
      </c>
      <c r="E210" s="18">
        <v>50769</v>
      </c>
      <c r="F210" s="18">
        <v>41110</v>
      </c>
      <c r="G210" s="18">
        <v>17250</v>
      </c>
      <c r="H210" s="18">
        <v>109129</v>
      </c>
      <c r="I210" s="18">
        <v>91879</v>
      </c>
      <c r="J210" s="28">
        <v>62.328986795443917</v>
      </c>
      <c r="K210" s="18">
        <v>272.63798219584572</v>
      </c>
    </row>
    <row r="211" spans="1:11" x14ac:dyDescent="0.3">
      <c r="A211" s="6" t="s">
        <v>479</v>
      </c>
      <c r="B211" s="7" t="s">
        <v>522</v>
      </c>
      <c r="C211" s="7" t="s">
        <v>523</v>
      </c>
      <c r="D211" s="8">
        <v>2147</v>
      </c>
      <c r="E211" s="18">
        <v>489971</v>
      </c>
      <c r="F211" s="18">
        <v>137720</v>
      </c>
      <c r="G211" s="18">
        <v>0</v>
      </c>
      <c r="H211" s="18">
        <v>627691</v>
      </c>
      <c r="I211" s="18">
        <v>627691</v>
      </c>
      <c r="J211" s="28">
        <v>78.059268015631901</v>
      </c>
      <c r="K211" s="18">
        <v>292.35724266418259</v>
      </c>
    </row>
    <row r="212" spans="1:11" x14ac:dyDescent="0.3">
      <c r="A212" s="6" t="s">
        <v>479</v>
      </c>
      <c r="B212" s="7" t="s">
        <v>524</v>
      </c>
      <c r="C212" s="7" t="s">
        <v>525</v>
      </c>
      <c r="D212" s="8">
        <v>2365</v>
      </c>
      <c r="E212" s="18">
        <v>624895</v>
      </c>
      <c r="F212" s="18">
        <v>226480</v>
      </c>
      <c r="G212" s="18">
        <v>0</v>
      </c>
      <c r="H212" s="18">
        <v>851375</v>
      </c>
      <c r="I212" s="18">
        <v>851375</v>
      </c>
      <c r="J212" s="28">
        <v>73.398326236969609</v>
      </c>
      <c r="K212" s="18">
        <v>359.98942917547566</v>
      </c>
    </row>
    <row r="213" spans="1:11" x14ac:dyDescent="0.3">
      <c r="A213" s="6" t="s">
        <v>479</v>
      </c>
      <c r="B213" s="7" t="s">
        <v>526</v>
      </c>
      <c r="C213" s="7" t="s">
        <v>527</v>
      </c>
      <c r="D213" s="8">
        <v>8103</v>
      </c>
      <c r="E213" s="18">
        <v>2203091</v>
      </c>
      <c r="F213" s="18">
        <v>663770</v>
      </c>
      <c r="G213" s="18">
        <v>0</v>
      </c>
      <c r="H213" s="18">
        <v>2866861</v>
      </c>
      <c r="I213" s="18">
        <v>2866861</v>
      </c>
      <c r="J213" s="28">
        <v>76.84680212957656</v>
      </c>
      <c r="K213" s="18">
        <v>353.80241885721335</v>
      </c>
    </row>
    <row r="214" spans="1:11" x14ac:dyDescent="0.3">
      <c r="A214" s="6" t="s">
        <v>479</v>
      </c>
      <c r="B214" s="7" t="s">
        <v>528</v>
      </c>
      <c r="C214" s="7" t="s">
        <v>529</v>
      </c>
      <c r="D214" s="8">
        <v>409</v>
      </c>
      <c r="E214" s="18">
        <v>58810</v>
      </c>
      <c r="F214" s="18">
        <v>43620</v>
      </c>
      <c r="G214" s="18">
        <v>0</v>
      </c>
      <c r="H214" s="18">
        <v>102430</v>
      </c>
      <c r="I214" s="18">
        <v>102430</v>
      </c>
      <c r="J214" s="28">
        <v>57.414819876989164</v>
      </c>
      <c r="K214" s="18">
        <v>250.44009779951099</v>
      </c>
    </row>
    <row r="215" spans="1:11" x14ac:dyDescent="0.3">
      <c r="A215" s="6" t="s">
        <v>479</v>
      </c>
      <c r="B215" s="7" t="s">
        <v>530</v>
      </c>
      <c r="C215" s="7" t="s">
        <v>531</v>
      </c>
      <c r="D215" s="8">
        <v>699</v>
      </c>
      <c r="E215" s="18">
        <v>193020</v>
      </c>
      <c r="F215" s="18">
        <v>66070</v>
      </c>
      <c r="G215" s="18">
        <v>0</v>
      </c>
      <c r="H215" s="18">
        <v>259090</v>
      </c>
      <c r="I215" s="18">
        <v>259090</v>
      </c>
      <c r="J215" s="28">
        <v>74.499208769153583</v>
      </c>
      <c r="K215" s="18">
        <v>370.65808297567952</v>
      </c>
    </row>
    <row r="216" spans="1:11" x14ac:dyDescent="0.3">
      <c r="A216" s="6" t="s">
        <v>479</v>
      </c>
      <c r="B216" s="7" t="s">
        <v>532</v>
      </c>
      <c r="C216" s="7" t="s">
        <v>533</v>
      </c>
      <c r="D216" s="8">
        <v>890</v>
      </c>
      <c r="E216" s="18">
        <v>196469.82</v>
      </c>
      <c r="F216" s="18">
        <v>95594</v>
      </c>
      <c r="G216" s="18">
        <v>0</v>
      </c>
      <c r="H216" s="18">
        <v>292063.82</v>
      </c>
      <c r="I216" s="18">
        <v>292063.82</v>
      </c>
      <c r="J216" s="28">
        <v>67.269482402852915</v>
      </c>
      <c r="K216" s="18">
        <v>328.16159550561798</v>
      </c>
    </row>
    <row r="217" spans="1:11" x14ac:dyDescent="0.3">
      <c r="A217" s="6" t="s">
        <v>479</v>
      </c>
      <c r="B217" s="7" t="s">
        <v>534</v>
      </c>
      <c r="C217" s="7" t="s">
        <v>535</v>
      </c>
      <c r="D217" s="8">
        <v>549</v>
      </c>
      <c r="E217" s="18">
        <v>140854.99</v>
      </c>
      <c r="F217" s="18">
        <v>32870</v>
      </c>
      <c r="G217" s="18">
        <v>0</v>
      </c>
      <c r="H217" s="18">
        <v>173724.99</v>
      </c>
      <c r="I217" s="18">
        <v>173724.99</v>
      </c>
      <c r="J217" s="28">
        <v>81.07929089533981</v>
      </c>
      <c r="K217" s="18">
        <v>316.43896174863386</v>
      </c>
    </row>
    <row r="218" spans="1:11" x14ac:dyDescent="0.3">
      <c r="A218" s="6" t="s">
        <v>479</v>
      </c>
      <c r="B218" s="7" t="s">
        <v>536</v>
      </c>
      <c r="C218" s="7" t="s">
        <v>537</v>
      </c>
      <c r="D218" s="8">
        <v>742</v>
      </c>
      <c r="E218" s="18">
        <v>200315</v>
      </c>
      <c r="F218" s="18">
        <v>80190</v>
      </c>
      <c r="G218" s="18">
        <v>0</v>
      </c>
      <c r="H218" s="18">
        <v>280505</v>
      </c>
      <c r="I218" s="18">
        <v>280505</v>
      </c>
      <c r="J218" s="28">
        <v>71.41227429101086</v>
      </c>
      <c r="K218" s="18">
        <v>378.03908355795147</v>
      </c>
    </row>
    <row r="219" spans="1:11" x14ac:dyDescent="0.3">
      <c r="A219" s="6" t="s">
        <v>479</v>
      </c>
      <c r="B219" s="7" t="s">
        <v>538</v>
      </c>
      <c r="C219" s="7" t="s">
        <v>539</v>
      </c>
      <c r="D219" s="8">
        <v>2823</v>
      </c>
      <c r="E219" s="18">
        <v>1148417</v>
      </c>
      <c r="F219" s="18">
        <v>331750</v>
      </c>
      <c r="G219" s="18">
        <v>0</v>
      </c>
      <c r="H219" s="18">
        <v>1480167</v>
      </c>
      <c r="I219" s="18">
        <v>1480167</v>
      </c>
      <c r="J219" s="28">
        <v>77.586988495217085</v>
      </c>
      <c r="K219" s="18">
        <v>524.32412327311374</v>
      </c>
    </row>
    <row r="220" spans="1:11" x14ac:dyDescent="0.3">
      <c r="A220" s="6" t="s">
        <v>479</v>
      </c>
      <c r="B220" s="7" t="s">
        <v>540</v>
      </c>
      <c r="C220" s="7" t="s">
        <v>541</v>
      </c>
      <c r="D220" s="8">
        <v>2234</v>
      </c>
      <c r="E220" s="18">
        <v>549347</v>
      </c>
      <c r="F220" s="18">
        <v>269010</v>
      </c>
      <c r="G220" s="18">
        <v>34900</v>
      </c>
      <c r="H220" s="18">
        <v>853257</v>
      </c>
      <c r="I220" s="18">
        <v>818357</v>
      </c>
      <c r="J220" s="28">
        <v>68.472570397898878</v>
      </c>
      <c r="K220" s="18">
        <v>366.31915846016113</v>
      </c>
    </row>
    <row r="221" spans="1:11" x14ac:dyDescent="0.3">
      <c r="A221" s="6" t="s">
        <v>479</v>
      </c>
      <c r="B221" s="7" t="s">
        <v>542</v>
      </c>
      <c r="C221" s="7" t="s">
        <v>543</v>
      </c>
      <c r="D221" s="8">
        <v>1656</v>
      </c>
      <c r="E221" s="18">
        <v>389435.72000000003</v>
      </c>
      <c r="F221" s="18">
        <v>96470</v>
      </c>
      <c r="G221" s="18">
        <v>0</v>
      </c>
      <c r="H221" s="18">
        <v>485905.72000000003</v>
      </c>
      <c r="I221" s="18">
        <v>485905.72000000003</v>
      </c>
      <c r="J221" s="28">
        <v>80.146354317458957</v>
      </c>
      <c r="K221" s="18">
        <v>293.42132850241546</v>
      </c>
    </row>
    <row r="222" spans="1:11" x14ac:dyDescent="0.3">
      <c r="A222" s="6" t="s">
        <v>479</v>
      </c>
      <c r="B222" s="7" t="s">
        <v>544</v>
      </c>
      <c r="C222" s="7" t="s">
        <v>545</v>
      </c>
      <c r="D222" s="8">
        <v>16054</v>
      </c>
      <c r="E222" s="18">
        <v>6799524</v>
      </c>
      <c r="F222" s="18">
        <v>2861900</v>
      </c>
      <c r="G222" s="18">
        <v>0</v>
      </c>
      <c r="H222" s="18">
        <v>9661424</v>
      </c>
      <c r="I222" s="18">
        <v>9661424</v>
      </c>
      <c r="J222" s="28">
        <v>70.378072631943283</v>
      </c>
      <c r="K222" s="18">
        <v>601.80789834309212</v>
      </c>
    </row>
    <row r="223" spans="1:11" x14ac:dyDescent="0.3">
      <c r="A223" s="6" t="s">
        <v>479</v>
      </c>
      <c r="B223" s="7" t="s">
        <v>546</v>
      </c>
      <c r="C223" s="7" t="s">
        <v>547</v>
      </c>
      <c r="D223" s="8">
        <v>25646</v>
      </c>
      <c r="E223" s="18">
        <v>8152090</v>
      </c>
      <c r="F223" s="18">
        <v>3812430</v>
      </c>
      <c r="G223" s="18">
        <v>0</v>
      </c>
      <c r="H223" s="18">
        <v>11964520</v>
      </c>
      <c r="I223" s="18">
        <v>11964520</v>
      </c>
      <c r="J223" s="28">
        <v>68.135537405595883</v>
      </c>
      <c r="K223" s="18">
        <v>466.52577399984403</v>
      </c>
    </row>
    <row r="224" spans="1:11" x14ac:dyDescent="0.3">
      <c r="A224" s="6" t="s">
        <v>479</v>
      </c>
      <c r="B224" s="7" t="s">
        <v>548</v>
      </c>
      <c r="C224" s="7" t="s">
        <v>549</v>
      </c>
      <c r="D224" s="8">
        <v>1966</v>
      </c>
      <c r="E224" s="18">
        <v>419927</v>
      </c>
      <c r="F224" s="18">
        <v>149210</v>
      </c>
      <c r="G224" s="18">
        <v>0</v>
      </c>
      <c r="H224" s="18">
        <v>569137</v>
      </c>
      <c r="I224" s="18">
        <v>569137</v>
      </c>
      <c r="J224" s="28">
        <v>73.783113731843116</v>
      </c>
      <c r="K224" s="18">
        <v>289.48982706002033</v>
      </c>
    </row>
    <row r="225" spans="1:11" x14ac:dyDescent="0.3">
      <c r="A225" s="6" t="s">
        <v>479</v>
      </c>
      <c r="B225" s="7" t="s">
        <v>550</v>
      </c>
      <c r="C225" s="7" t="s">
        <v>551</v>
      </c>
      <c r="D225" s="8">
        <v>1286</v>
      </c>
      <c r="E225" s="18">
        <v>275110</v>
      </c>
      <c r="F225" s="18">
        <v>129290</v>
      </c>
      <c r="G225" s="18">
        <v>0</v>
      </c>
      <c r="H225" s="18">
        <v>404400</v>
      </c>
      <c r="I225" s="18">
        <v>404400</v>
      </c>
      <c r="J225" s="28">
        <v>68.029179030662718</v>
      </c>
      <c r="K225" s="18">
        <v>314.46345256609641</v>
      </c>
    </row>
    <row r="226" spans="1:11" x14ac:dyDescent="0.3">
      <c r="A226" s="6" t="s">
        <v>479</v>
      </c>
      <c r="B226" s="7" t="s">
        <v>552</v>
      </c>
      <c r="C226" s="7" t="s">
        <v>553</v>
      </c>
      <c r="D226" s="8">
        <v>17091</v>
      </c>
      <c r="E226" s="18">
        <v>4401169</v>
      </c>
      <c r="F226" s="18">
        <v>1746830</v>
      </c>
      <c r="G226" s="18">
        <v>0</v>
      </c>
      <c r="H226" s="18">
        <v>6147999</v>
      </c>
      <c r="I226" s="18">
        <v>6147999</v>
      </c>
      <c r="J226" s="28">
        <v>71.5870155476603</v>
      </c>
      <c r="K226" s="18">
        <v>359.72143233280673</v>
      </c>
    </row>
    <row r="227" spans="1:11" x14ac:dyDescent="0.3">
      <c r="A227" s="6" t="s">
        <v>479</v>
      </c>
      <c r="B227" s="7" t="s">
        <v>554</v>
      </c>
      <c r="C227" s="7" t="s">
        <v>555</v>
      </c>
      <c r="D227" s="8">
        <v>2249</v>
      </c>
      <c r="E227" s="18">
        <v>602549</v>
      </c>
      <c r="F227" s="18">
        <v>184250</v>
      </c>
      <c r="G227" s="18">
        <v>0</v>
      </c>
      <c r="H227" s="18">
        <v>786799</v>
      </c>
      <c r="I227" s="18">
        <v>786799</v>
      </c>
      <c r="J227" s="28">
        <v>76.582329159035538</v>
      </c>
      <c r="K227" s="18">
        <v>349.84393063583815</v>
      </c>
    </row>
    <row r="228" spans="1:11" x14ac:dyDescent="0.3">
      <c r="A228" s="6" t="s">
        <v>479</v>
      </c>
      <c r="B228" s="7" t="s">
        <v>556</v>
      </c>
      <c r="C228" s="7" t="s">
        <v>557</v>
      </c>
      <c r="D228" s="8">
        <v>332</v>
      </c>
      <c r="E228" s="18">
        <v>130490</v>
      </c>
      <c r="F228" s="18">
        <v>32930</v>
      </c>
      <c r="G228" s="18">
        <v>0</v>
      </c>
      <c r="H228" s="18">
        <v>163420</v>
      </c>
      <c r="I228" s="18">
        <v>163420</v>
      </c>
      <c r="J228" s="28">
        <v>79.849467629421127</v>
      </c>
      <c r="K228" s="18">
        <v>492.22891566265059</v>
      </c>
    </row>
    <row r="229" spans="1:11" ht="14.4" thickBot="1" x14ac:dyDescent="0.35">
      <c r="A229" s="10" t="s">
        <v>479</v>
      </c>
      <c r="B229" s="11" t="s">
        <v>558</v>
      </c>
      <c r="C229" s="11" t="s">
        <v>559</v>
      </c>
      <c r="D229" s="12">
        <v>1955</v>
      </c>
      <c r="E229" s="19">
        <v>489911</v>
      </c>
      <c r="F229" s="19">
        <v>111960</v>
      </c>
      <c r="G229" s="19">
        <v>0</v>
      </c>
      <c r="H229" s="19">
        <v>601871</v>
      </c>
      <c r="I229" s="19">
        <v>601871</v>
      </c>
      <c r="J229" s="29">
        <v>81.398007214170477</v>
      </c>
      <c r="K229" s="19">
        <v>307.86240409207159</v>
      </c>
    </row>
    <row r="230" spans="1:11" s="38" customFormat="1" ht="14.4" thickBot="1" x14ac:dyDescent="0.35">
      <c r="A230" s="31"/>
      <c r="B230" s="32"/>
      <c r="C230" s="46" t="s">
        <v>569</v>
      </c>
      <c r="D230" s="33">
        <v>1512672</v>
      </c>
      <c r="E230" s="36">
        <v>541046354.75999999</v>
      </c>
      <c r="F230" s="36">
        <v>214447897</v>
      </c>
      <c r="G230" s="36">
        <v>6037788</v>
      </c>
      <c r="H230" s="36">
        <v>761532039.76000011</v>
      </c>
      <c r="I230" s="36">
        <v>755494251.76000011</v>
      </c>
      <c r="J230" s="37">
        <v>71.839937677791696</v>
      </c>
      <c r="K230" s="36">
        <v>499.44353551860559</v>
      </c>
    </row>
    <row r="231" spans="1:11" ht="14.4" thickBot="1" x14ac:dyDescent="0.35"/>
    <row r="232" spans="1:11" ht="14.4" thickBot="1" x14ac:dyDescent="0.35">
      <c r="A232" s="14" t="s">
        <v>0</v>
      </c>
      <c r="B232" s="15" t="s">
        <v>1</v>
      </c>
      <c r="C232" s="15" t="s">
        <v>2</v>
      </c>
      <c r="D232" s="15" t="s">
        <v>567</v>
      </c>
      <c r="E232" s="16" t="s">
        <v>562</v>
      </c>
      <c r="F232" s="16" t="s">
        <v>563</v>
      </c>
      <c r="G232" s="16" t="s">
        <v>561</v>
      </c>
      <c r="H232" s="16" t="s">
        <v>564</v>
      </c>
      <c r="I232" s="16" t="s">
        <v>580</v>
      </c>
      <c r="J232" s="26" t="s">
        <v>565</v>
      </c>
      <c r="K232" s="16" t="s">
        <v>566</v>
      </c>
    </row>
    <row r="233" spans="1:11" ht="14.4" thickBot="1" x14ac:dyDescent="0.35">
      <c r="A233" s="58" t="s">
        <v>588</v>
      </c>
      <c r="B233" s="59" t="s">
        <v>590</v>
      </c>
      <c r="C233" s="59" t="s">
        <v>589</v>
      </c>
      <c r="D233" s="60">
        <v>1249</v>
      </c>
      <c r="E233" s="63">
        <v>116545</v>
      </c>
      <c r="F233" s="63">
        <v>415160</v>
      </c>
      <c r="G233" s="63">
        <v>0</v>
      </c>
      <c r="H233" s="63">
        <v>531705</v>
      </c>
      <c r="I233" s="63">
        <v>531705</v>
      </c>
      <c r="J233" s="64">
        <v>21.919109280522093</v>
      </c>
      <c r="K233" s="63">
        <v>425.70456365092076</v>
      </c>
    </row>
    <row r="235" spans="1:11" ht="14.4" thickBot="1" x14ac:dyDescent="0.35"/>
    <row r="236" spans="1:11" ht="14.4" thickBot="1" x14ac:dyDescent="0.35">
      <c r="A236" s="14" t="s">
        <v>0</v>
      </c>
      <c r="B236" s="15" t="s">
        <v>1</v>
      </c>
      <c r="C236" s="15" t="s">
        <v>2</v>
      </c>
      <c r="D236" s="15" t="s">
        <v>567</v>
      </c>
      <c r="E236" s="16" t="s">
        <v>562</v>
      </c>
      <c r="F236" s="16" t="s">
        <v>563</v>
      </c>
      <c r="G236" s="16" t="s">
        <v>561</v>
      </c>
      <c r="H236" s="16" t="s">
        <v>564</v>
      </c>
      <c r="I236" s="16" t="s">
        <v>580</v>
      </c>
      <c r="J236" s="26" t="s">
        <v>565</v>
      </c>
      <c r="K236" s="16" t="s">
        <v>566</v>
      </c>
    </row>
    <row r="237" spans="1:11" s="38" customFormat="1" ht="14.4" thickBot="1" x14ac:dyDescent="0.35">
      <c r="A237" s="31"/>
      <c r="B237" s="32"/>
      <c r="C237" s="46" t="s">
        <v>613</v>
      </c>
      <c r="D237" s="33">
        <v>1513921</v>
      </c>
      <c r="E237" s="36">
        <v>541162899.75999999</v>
      </c>
      <c r="F237" s="36">
        <v>214863057</v>
      </c>
      <c r="G237" s="36">
        <v>6037788</v>
      </c>
      <c r="H237" s="36">
        <v>762063744.75999999</v>
      </c>
      <c r="I237" s="36">
        <v>756025956.75999999</v>
      </c>
      <c r="J237" s="37">
        <v>71.805107056015672</v>
      </c>
      <c r="K237" s="36">
        <v>499.38270012768169</v>
      </c>
    </row>
  </sheetData>
  <conditionalFormatting sqref="J1:J1048576">
    <cfRule type="cellIs" dxfId="3" priority="2" operator="greaterThan">
      <formula>65</formula>
    </cfRule>
  </conditionalFormatting>
  <conditionalFormatting sqref="K1:K1048576">
    <cfRule type="cellIs" dxfId="2" priority="1" operator="greaterThan">
      <formula>500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workbookViewId="0">
      <selection sqref="A1:XFD1048576"/>
    </sheetView>
  </sheetViews>
  <sheetFormatPr defaultColWidth="9.109375" defaultRowHeight="13.8" x14ac:dyDescent="0.3"/>
  <cols>
    <col min="1" max="1" width="14.6640625" style="45" customWidth="1"/>
    <col min="2" max="2" width="9.109375" style="24"/>
    <col min="3" max="3" width="18.109375" style="24" bestFit="1" customWidth="1"/>
    <col min="4" max="4" width="37" style="24" bestFit="1" customWidth="1"/>
    <col min="5" max="5" width="9.109375" style="24"/>
    <col min="6" max="6" width="17.5546875" style="24" bestFit="1" customWidth="1"/>
    <col min="7" max="9" width="18.109375" style="24" bestFit="1" customWidth="1"/>
    <col min="10" max="16384" width="9.109375" style="24"/>
  </cols>
  <sheetData>
    <row r="1" spans="1:9" s="25" customFormat="1" x14ac:dyDescent="0.3">
      <c r="A1" s="39" t="s">
        <v>579</v>
      </c>
      <c r="C1" s="40" t="s">
        <v>568</v>
      </c>
      <c r="D1" s="40" t="s">
        <v>568</v>
      </c>
      <c r="F1" s="42" t="s">
        <v>570</v>
      </c>
      <c r="G1" s="42" t="s">
        <v>575</v>
      </c>
      <c r="H1" s="42" t="s">
        <v>575</v>
      </c>
      <c r="I1" s="42" t="s">
        <v>575</v>
      </c>
    </row>
    <row r="2" spans="1:9" x14ac:dyDescent="0.3">
      <c r="A2" s="44" t="s">
        <v>8</v>
      </c>
      <c r="C2" s="41">
        <v>200301</v>
      </c>
      <c r="D2" s="41" t="s">
        <v>578</v>
      </c>
      <c r="F2" s="43" t="s">
        <v>571</v>
      </c>
      <c r="G2" s="43">
        <v>200399</v>
      </c>
      <c r="H2" s="43">
        <v>200301</v>
      </c>
      <c r="I2" s="43"/>
    </row>
    <row r="3" spans="1:9" x14ac:dyDescent="0.3">
      <c r="A3" s="44">
        <v>150101</v>
      </c>
      <c r="C3" s="41">
        <v>200303</v>
      </c>
      <c r="D3" s="41" t="s">
        <v>577</v>
      </c>
      <c r="F3" s="43" t="s">
        <v>572</v>
      </c>
      <c r="G3" s="43">
        <v>200301</v>
      </c>
      <c r="H3" s="43">
        <v>200303</v>
      </c>
      <c r="I3" s="43">
        <v>200399</v>
      </c>
    </row>
    <row r="4" spans="1:9" x14ac:dyDescent="0.3">
      <c r="A4" s="44">
        <v>150102</v>
      </c>
      <c r="C4" s="41">
        <v>200399</v>
      </c>
      <c r="D4" s="41" t="s">
        <v>576</v>
      </c>
      <c r="F4" s="43" t="s">
        <v>573</v>
      </c>
      <c r="G4" s="43">
        <v>200301</v>
      </c>
      <c r="H4" s="43"/>
      <c r="I4" s="43"/>
    </row>
    <row r="5" spans="1:9" x14ac:dyDescent="0.3">
      <c r="A5" s="44">
        <v>150103</v>
      </c>
      <c r="C5" s="41">
        <v>200307</v>
      </c>
      <c r="D5" s="41" t="s">
        <v>577</v>
      </c>
      <c r="F5" s="43" t="s">
        <v>574</v>
      </c>
      <c r="G5" s="43">
        <v>200399</v>
      </c>
      <c r="H5" s="43"/>
      <c r="I5" s="43"/>
    </row>
    <row r="6" spans="1:9" x14ac:dyDescent="0.3">
      <c r="A6" s="44">
        <v>150104</v>
      </c>
    </row>
    <row r="7" spans="1:9" x14ac:dyDescent="0.3">
      <c r="A7" s="44">
        <v>150105</v>
      </c>
    </row>
    <row r="8" spans="1:9" x14ac:dyDescent="0.3">
      <c r="A8" s="44">
        <v>150106</v>
      </c>
    </row>
    <row r="9" spans="1:9" x14ac:dyDescent="0.3">
      <c r="A9" s="44">
        <v>150107</v>
      </c>
    </row>
    <row r="10" spans="1:9" x14ac:dyDescent="0.3">
      <c r="A10" s="44">
        <v>150109</v>
      </c>
    </row>
    <row r="11" spans="1:9" x14ac:dyDescent="0.3">
      <c r="A11" s="44">
        <v>150110</v>
      </c>
    </row>
    <row r="12" spans="1:9" x14ac:dyDescent="0.3">
      <c r="A12" s="44">
        <v>150111</v>
      </c>
    </row>
    <row r="13" spans="1:9" x14ac:dyDescent="0.3">
      <c r="A13" s="44">
        <v>160103</v>
      </c>
    </row>
    <row r="14" spans="1:9" x14ac:dyDescent="0.3">
      <c r="A14" s="44">
        <v>160107</v>
      </c>
    </row>
    <row r="15" spans="1:9" x14ac:dyDescent="0.3">
      <c r="A15" s="44">
        <v>160210</v>
      </c>
    </row>
    <row r="16" spans="1:9" x14ac:dyDescent="0.3">
      <c r="A16" s="44">
        <v>160211</v>
      </c>
    </row>
    <row r="17" spans="1:1" x14ac:dyDescent="0.3">
      <c r="A17" s="44">
        <v>160212</v>
      </c>
    </row>
    <row r="18" spans="1:1" x14ac:dyDescent="0.3">
      <c r="A18" s="44">
        <v>160213</v>
      </c>
    </row>
    <row r="19" spans="1:1" x14ac:dyDescent="0.3">
      <c r="A19" s="44">
        <v>160214</v>
      </c>
    </row>
    <row r="20" spans="1:1" x14ac:dyDescent="0.3">
      <c r="A20" s="44">
        <v>160215</v>
      </c>
    </row>
    <row r="21" spans="1:1" x14ac:dyDescent="0.3">
      <c r="A21" s="44">
        <v>160216</v>
      </c>
    </row>
    <row r="22" spans="1:1" x14ac:dyDescent="0.3">
      <c r="A22" s="44">
        <v>160504</v>
      </c>
    </row>
    <row r="23" spans="1:1" x14ac:dyDescent="0.3">
      <c r="A23" s="44">
        <v>160505</v>
      </c>
    </row>
    <row r="24" spans="1:1" x14ac:dyDescent="0.3">
      <c r="A24" s="44">
        <v>170107</v>
      </c>
    </row>
    <row r="25" spans="1:1" x14ac:dyDescent="0.3">
      <c r="A25" s="44">
        <v>170904</v>
      </c>
    </row>
    <row r="26" spans="1:1" x14ac:dyDescent="0.3">
      <c r="A26" s="44">
        <v>200101</v>
      </c>
    </row>
    <row r="27" spans="1:1" x14ac:dyDescent="0.3">
      <c r="A27" s="44">
        <v>200102</v>
      </c>
    </row>
    <row r="28" spans="1:1" x14ac:dyDescent="0.3">
      <c r="A28" s="44">
        <v>200108</v>
      </c>
    </row>
    <row r="29" spans="1:1" x14ac:dyDescent="0.3">
      <c r="A29" s="44">
        <v>200110</v>
      </c>
    </row>
    <row r="30" spans="1:1" x14ac:dyDescent="0.3">
      <c r="A30" s="44">
        <v>200111</v>
      </c>
    </row>
    <row r="31" spans="1:1" x14ac:dyDescent="0.3">
      <c r="A31" s="44">
        <v>200113</v>
      </c>
    </row>
    <row r="32" spans="1:1" x14ac:dyDescent="0.3">
      <c r="A32" s="44">
        <v>200114</v>
      </c>
    </row>
    <row r="33" spans="1:1" x14ac:dyDescent="0.3">
      <c r="A33" s="44">
        <v>200115</v>
      </c>
    </row>
    <row r="34" spans="1:1" x14ac:dyDescent="0.3">
      <c r="A34" s="44">
        <v>200117</v>
      </c>
    </row>
    <row r="35" spans="1:1" x14ac:dyDescent="0.3">
      <c r="A35" s="44">
        <v>200119</v>
      </c>
    </row>
    <row r="36" spans="1:1" x14ac:dyDescent="0.3">
      <c r="A36" s="44">
        <v>200121</v>
      </c>
    </row>
    <row r="37" spans="1:1" x14ac:dyDescent="0.3">
      <c r="A37" s="44">
        <v>200123</v>
      </c>
    </row>
    <row r="38" spans="1:1" x14ac:dyDescent="0.3">
      <c r="A38" s="44">
        <v>200125</v>
      </c>
    </row>
    <row r="39" spans="1:1" x14ac:dyDescent="0.3">
      <c r="A39" s="44">
        <v>200126</v>
      </c>
    </row>
    <row r="40" spans="1:1" x14ac:dyDescent="0.3">
      <c r="A40" s="44">
        <v>200127</v>
      </c>
    </row>
    <row r="41" spans="1:1" x14ac:dyDescent="0.3">
      <c r="A41" s="44">
        <v>200128</v>
      </c>
    </row>
    <row r="42" spans="1:1" x14ac:dyDescent="0.3">
      <c r="A42" s="44">
        <v>200129</v>
      </c>
    </row>
    <row r="43" spans="1:1" x14ac:dyDescent="0.3">
      <c r="A43" s="44">
        <v>200130</v>
      </c>
    </row>
    <row r="44" spans="1:1" x14ac:dyDescent="0.3">
      <c r="A44" s="44">
        <v>200131</v>
      </c>
    </row>
    <row r="45" spans="1:1" x14ac:dyDescent="0.3">
      <c r="A45" s="44">
        <v>200132</v>
      </c>
    </row>
    <row r="46" spans="1:1" x14ac:dyDescent="0.3">
      <c r="A46" s="44">
        <v>200133</v>
      </c>
    </row>
    <row r="47" spans="1:1" x14ac:dyDescent="0.3">
      <c r="A47" s="44">
        <v>200134</v>
      </c>
    </row>
    <row r="48" spans="1:1" x14ac:dyDescent="0.3">
      <c r="A48" s="44">
        <v>200135</v>
      </c>
    </row>
    <row r="49" spans="1:1" x14ac:dyDescent="0.3">
      <c r="A49" s="44">
        <v>200136</v>
      </c>
    </row>
    <row r="50" spans="1:1" x14ac:dyDescent="0.3">
      <c r="A50" s="44">
        <v>200137</v>
      </c>
    </row>
    <row r="51" spans="1:1" x14ac:dyDescent="0.3">
      <c r="A51" s="44">
        <v>200138</v>
      </c>
    </row>
    <row r="52" spans="1:1" x14ac:dyDescent="0.3">
      <c r="A52" s="44">
        <v>200139</v>
      </c>
    </row>
    <row r="53" spans="1:1" x14ac:dyDescent="0.3">
      <c r="A53" s="44">
        <v>200140</v>
      </c>
    </row>
    <row r="54" spans="1:1" x14ac:dyDescent="0.3">
      <c r="A54" s="44">
        <v>200141</v>
      </c>
    </row>
    <row r="55" spans="1:1" x14ac:dyDescent="0.3">
      <c r="A55" s="44">
        <v>200201</v>
      </c>
    </row>
    <row r="56" spans="1:1" x14ac:dyDescent="0.3">
      <c r="A56" s="44">
        <v>200202</v>
      </c>
    </row>
    <row r="57" spans="1:1" x14ac:dyDescent="0.3">
      <c r="A57" s="44">
        <v>200203</v>
      </c>
    </row>
    <row r="58" spans="1:1" x14ac:dyDescent="0.3">
      <c r="A58" s="44">
        <v>200302</v>
      </c>
    </row>
    <row r="59" spans="1:1" x14ac:dyDescent="0.3">
      <c r="A59" s="44">
        <v>200303</v>
      </c>
    </row>
    <row r="60" spans="1:1" x14ac:dyDescent="0.3">
      <c r="A60" s="44">
        <v>200307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workbookViewId="0">
      <selection sqref="A1:XFD1048576"/>
    </sheetView>
  </sheetViews>
  <sheetFormatPr defaultColWidth="8" defaultRowHeight="14.4" x14ac:dyDescent="0.3"/>
  <cols>
    <col min="1" max="1" width="134.6640625" style="53" bestFit="1" customWidth="1"/>
    <col min="2" max="2" width="3.44140625" style="53" bestFit="1" customWidth="1"/>
    <col min="3" max="3" width="7.109375" style="54" bestFit="1" customWidth="1"/>
    <col min="4" max="4" width="2" style="53" bestFit="1" customWidth="1"/>
    <col min="5" max="5" width="7.109375" style="54" bestFit="1" customWidth="1"/>
    <col min="6" max="16384" width="8" style="53"/>
  </cols>
  <sheetData>
    <row r="1" spans="1:5" x14ac:dyDescent="0.3">
      <c r="A1" s="53" t="s">
        <v>581</v>
      </c>
      <c r="B1" s="53" t="s">
        <v>586</v>
      </c>
      <c r="C1" s="54">
        <v>0.65</v>
      </c>
      <c r="D1" s="53" t="s">
        <v>586</v>
      </c>
      <c r="E1" s="54">
        <v>0.71499999999999997</v>
      </c>
    </row>
    <row r="2" spans="1:5" x14ac:dyDescent="0.3">
      <c r="A2" s="53" t="s">
        <v>582</v>
      </c>
      <c r="B2" s="53" t="s">
        <v>587</v>
      </c>
      <c r="C2" s="54">
        <v>0.71499999999999997</v>
      </c>
      <c r="D2" s="53" t="s">
        <v>586</v>
      </c>
      <c r="E2" s="54">
        <v>0.74750000000000005</v>
      </c>
    </row>
    <row r="3" spans="1:5" x14ac:dyDescent="0.3">
      <c r="A3" s="53" t="s">
        <v>583</v>
      </c>
      <c r="B3" s="53" t="s">
        <v>587</v>
      </c>
      <c r="C3" s="54">
        <v>0.74750000000000005</v>
      </c>
      <c r="D3" s="53" t="s">
        <v>586</v>
      </c>
      <c r="E3" s="54">
        <v>0.78</v>
      </c>
    </row>
    <row r="4" spans="1:5" x14ac:dyDescent="0.3">
      <c r="A4" s="53" t="s">
        <v>584</v>
      </c>
      <c r="B4" s="53" t="s">
        <v>587</v>
      </c>
      <c r="C4" s="54">
        <v>0.78</v>
      </c>
      <c r="D4" s="53" t="s">
        <v>586</v>
      </c>
      <c r="E4" s="54">
        <v>0.8125</v>
      </c>
    </row>
    <row r="5" spans="1:5" x14ac:dyDescent="0.3">
      <c r="A5" s="53" t="s">
        <v>585</v>
      </c>
      <c r="B5" s="53" t="s">
        <v>587</v>
      </c>
      <c r="C5" s="54">
        <v>0.8125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sqref="A1:XFD1048576"/>
    </sheetView>
  </sheetViews>
  <sheetFormatPr defaultColWidth="9.109375" defaultRowHeight="13.8" x14ac:dyDescent="0.3"/>
  <cols>
    <col min="1" max="1" width="7.5546875" style="24" bestFit="1" customWidth="1"/>
    <col min="2" max="2" width="8" style="24" bestFit="1" customWidth="1"/>
    <col min="3" max="3" width="19.88671875" style="24" bestFit="1" customWidth="1"/>
    <col min="4" max="4" width="39.33203125" style="24" bestFit="1" customWidth="1"/>
    <col min="5" max="5" width="34.44140625" style="24" bestFit="1" customWidth="1"/>
    <col min="6" max="6" width="7" style="24" bestFit="1" customWidth="1"/>
    <col min="7" max="7" width="10.5546875" style="24" bestFit="1" customWidth="1"/>
    <col min="8" max="16384" width="9.109375" style="24"/>
  </cols>
  <sheetData>
    <row r="1" spans="1:7" x14ac:dyDescent="0.3">
      <c r="A1" s="55" t="s">
        <v>2</v>
      </c>
      <c r="B1" s="55" t="s">
        <v>0</v>
      </c>
      <c r="C1" s="55" t="s">
        <v>591</v>
      </c>
      <c r="D1" s="55" t="s">
        <v>592</v>
      </c>
      <c r="E1" s="55" t="s">
        <v>593</v>
      </c>
      <c r="F1" s="55" t="s">
        <v>594</v>
      </c>
      <c r="G1" s="55" t="s">
        <v>595</v>
      </c>
    </row>
    <row r="2" spans="1:7" x14ac:dyDescent="0.3">
      <c r="A2" s="56" t="s">
        <v>589</v>
      </c>
      <c r="B2" s="56" t="s">
        <v>588</v>
      </c>
      <c r="C2" s="56" t="s">
        <v>596</v>
      </c>
      <c r="D2" s="56" t="s">
        <v>597</v>
      </c>
      <c r="E2" s="56" t="s">
        <v>598</v>
      </c>
      <c r="F2" s="56" t="s">
        <v>77</v>
      </c>
      <c r="G2" s="57">
        <v>394640</v>
      </c>
    </row>
    <row r="3" spans="1:7" x14ac:dyDescent="0.3">
      <c r="A3" s="56" t="s">
        <v>589</v>
      </c>
      <c r="B3" s="56" t="s">
        <v>588</v>
      </c>
      <c r="C3" s="56" t="s">
        <v>596</v>
      </c>
      <c r="D3" s="56" t="s">
        <v>597</v>
      </c>
      <c r="E3" s="56" t="s">
        <v>599</v>
      </c>
      <c r="F3" s="56" t="s">
        <v>82</v>
      </c>
      <c r="G3" s="57">
        <v>20520</v>
      </c>
    </row>
    <row r="4" spans="1:7" x14ac:dyDescent="0.3">
      <c r="A4" s="56" t="s">
        <v>589</v>
      </c>
      <c r="B4" s="56" t="s">
        <v>588</v>
      </c>
      <c r="C4" s="56" t="s">
        <v>596</v>
      </c>
      <c r="D4" s="56" t="s">
        <v>597</v>
      </c>
      <c r="E4" s="56" t="s">
        <v>600</v>
      </c>
      <c r="F4" s="56" t="s">
        <v>77</v>
      </c>
      <c r="G4" s="57">
        <v>874</v>
      </c>
    </row>
    <row r="5" spans="1:7" x14ac:dyDescent="0.3">
      <c r="A5" s="56" t="s">
        <v>589</v>
      </c>
      <c r="B5" s="56" t="s">
        <v>588</v>
      </c>
      <c r="C5" s="56" t="s">
        <v>596</v>
      </c>
      <c r="D5" s="56" t="s">
        <v>601</v>
      </c>
      <c r="E5" s="56" t="s">
        <v>602</v>
      </c>
      <c r="F5" s="56" t="s">
        <v>49</v>
      </c>
      <c r="G5" s="57">
        <v>33720</v>
      </c>
    </row>
    <row r="6" spans="1:7" x14ac:dyDescent="0.3">
      <c r="A6" s="56" t="s">
        <v>589</v>
      </c>
      <c r="B6" s="56" t="s">
        <v>588</v>
      </c>
      <c r="C6" s="56" t="s">
        <v>596</v>
      </c>
      <c r="D6" s="56" t="s">
        <v>601</v>
      </c>
      <c r="E6" s="56" t="s">
        <v>603</v>
      </c>
      <c r="F6" s="56" t="s">
        <v>76</v>
      </c>
      <c r="G6" s="57">
        <v>10790</v>
      </c>
    </row>
    <row r="7" spans="1:7" x14ac:dyDescent="0.3">
      <c r="A7" s="56" t="s">
        <v>589</v>
      </c>
      <c r="B7" s="56" t="s">
        <v>588</v>
      </c>
      <c r="C7" s="56" t="s">
        <v>596</v>
      </c>
      <c r="D7" s="56" t="s">
        <v>601</v>
      </c>
      <c r="E7" s="56" t="s">
        <v>604</v>
      </c>
      <c r="F7" s="56" t="s">
        <v>16</v>
      </c>
      <c r="G7" s="57">
        <v>30160</v>
      </c>
    </row>
    <row r="8" spans="1:7" x14ac:dyDescent="0.3">
      <c r="A8" s="56" t="s">
        <v>589</v>
      </c>
      <c r="B8" s="56" t="s">
        <v>588</v>
      </c>
      <c r="C8" s="56" t="s">
        <v>596</v>
      </c>
      <c r="D8" s="56" t="s">
        <v>601</v>
      </c>
      <c r="E8" s="56" t="s">
        <v>605</v>
      </c>
      <c r="F8" s="56" t="s">
        <v>12</v>
      </c>
      <c r="G8" s="57">
        <v>22180</v>
      </c>
    </row>
    <row r="9" spans="1:7" x14ac:dyDescent="0.3">
      <c r="A9" s="56" t="s">
        <v>589</v>
      </c>
      <c r="B9" s="56" t="s">
        <v>588</v>
      </c>
      <c r="C9" s="56" t="s">
        <v>596</v>
      </c>
      <c r="D9" s="56" t="s">
        <v>601</v>
      </c>
      <c r="E9" s="56" t="s">
        <v>606</v>
      </c>
      <c r="F9" s="56" t="s">
        <v>13</v>
      </c>
      <c r="G9" s="57">
        <v>15370</v>
      </c>
    </row>
    <row r="10" spans="1:7" x14ac:dyDescent="0.3">
      <c r="A10" s="56" t="s">
        <v>589</v>
      </c>
      <c r="B10" s="56" t="s">
        <v>588</v>
      </c>
      <c r="C10" s="56" t="s">
        <v>596</v>
      </c>
      <c r="D10" s="56" t="s">
        <v>601</v>
      </c>
      <c r="E10" s="56" t="s">
        <v>607</v>
      </c>
      <c r="F10" s="56" t="s">
        <v>72</v>
      </c>
      <c r="G10" s="57">
        <v>1240</v>
      </c>
    </row>
    <row r="11" spans="1:7" x14ac:dyDescent="0.3">
      <c r="A11" s="56" t="s">
        <v>589</v>
      </c>
      <c r="B11" s="56" t="s">
        <v>588</v>
      </c>
      <c r="C11" s="56" t="s">
        <v>596</v>
      </c>
      <c r="D11" s="56" t="s">
        <v>601</v>
      </c>
      <c r="E11" s="56" t="s">
        <v>607</v>
      </c>
      <c r="F11" s="56" t="s">
        <v>71</v>
      </c>
      <c r="G11" s="57">
        <v>1465</v>
      </c>
    </row>
    <row r="12" spans="1:7" x14ac:dyDescent="0.3">
      <c r="A12" s="56" t="s">
        <v>589</v>
      </c>
      <c r="B12" s="56" t="s">
        <v>588</v>
      </c>
      <c r="C12" s="56" t="s">
        <v>596</v>
      </c>
      <c r="D12" s="56" t="s">
        <v>601</v>
      </c>
      <c r="E12" s="56" t="s">
        <v>607</v>
      </c>
      <c r="F12" s="56" t="s">
        <v>59</v>
      </c>
      <c r="G12" s="57">
        <v>1440</v>
      </c>
    </row>
    <row r="13" spans="1:7" x14ac:dyDescent="0.3">
      <c r="A13" s="56" t="s">
        <v>589</v>
      </c>
      <c r="B13" s="56" t="s">
        <v>588</v>
      </c>
      <c r="C13" s="56" t="s">
        <v>596</v>
      </c>
      <c r="D13" s="56" t="s">
        <v>601</v>
      </c>
      <c r="E13" s="56" t="s">
        <v>608</v>
      </c>
      <c r="F13" s="56" t="s">
        <v>60</v>
      </c>
      <c r="G13" s="57">
        <v>180</v>
      </c>
    </row>
    <row r="14" spans="1:7" x14ac:dyDescent="0.3">
      <c r="A14" s="56" t="s">
        <v>589</v>
      </c>
      <c r="B14" s="56" t="s">
        <v>588</v>
      </c>
      <c r="C14" s="56" t="s">
        <v>596</v>
      </c>
      <c r="D14" s="56" t="s">
        <v>609</v>
      </c>
      <c r="E14" s="56" t="s">
        <v>610</v>
      </c>
      <c r="F14" s="56" t="s">
        <v>83</v>
      </c>
      <c r="G14" s="57">
        <v>300</v>
      </c>
    </row>
    <row r="15" spans="1:7" x14ac:dyDescent="0.3">
      <c r="A15" s="56" t="s">
        <v>589</v>
      </c>
      <c r="B15" s="56" t="s">
        <v>588</v>
      </c>
      <c r="C15" s="56" t="s">
        <v>596</v>
      </c>
      <c r="D15" s="56" t="s">
        <v>609</v>
      </c>
      <c r="E15" s="56" t="s">
        <v>611</v>
      </c>
      <c r="F15" s="56" t="s">
        <v>9</v>
      </c>
      <c r="G15" s="57">
        <v>15</v>
      </c>
    </row>
    <row r="16" spans="1:7" x14ac:dyDescent="0.3">
      <c r="A16" s="56" t="s">
        <v>589</v>
      </c>
      <c r="B16" s="56" t="s">
        <v>588</v>
      </c>
      <c r="C16" s="56" t="s">
        <v>596</v>
      </c>
      <c r="D16" s="56" t="s">
        <v>609</v>
      </c>
      <c r="E16" s="56" t="s">
        <v>612</v>
      </c>
      <c r="F16" s="56" t="s">
        <v>41</v>
      </c>
      <c r="G16" s="57">
        <v>5060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"/>
  <sheetViews>
    <sheetView topLeftCell="A11" workbookViewId="0">
      <selection activeCell="A11" sqref="A1:XFD1048576"/>
    </sheetView>
  </sheetViews>
  <sheetFormatPr defaultColWidth="9.109375" defaultRowHeight="13.8" x14ac:dyDescent="0.3"/>
  <cols>
    <col min="1" max="1" width="22" style="66" bestFit="1" customWidth="1"/>
    <col min="2" max="2" width="23" style="67" bestFit="1" customWidth="1"/>
    <col min="3" max="4" width="11.44140625" style="67" bestFit="1" customWidth="1"/>
    <col min="5" max="5" width="12.88671875" style="67" bestFit="1" customWidth="1"/>
    <col min="6" max="6" width="11.44140625" style="67" bestFit="1" customWidth="1"/>
    <col min="7" max="7" width="29.5546875" style="66" bestFit="1" customWidth="1"/>
    <col min="8" max="8" width="6" style="69" bestFit="1" customWidth="1"/>
    <col min="9" max="9" width="10.5546875" style="67" bestFit="1" customWidth="1"/>
    <col min="10" max="16384" width="9.109375" style="66"/>
  </cols>
  <sheetData>
    <row r="1" spans="1:9" ht="14.4" thickBot="1" x14ac:dyDescent="0.35">
      <c r="A1" s="84" t="s">
        <v>0</v>
      </c>
      <c r="B1" s="85" t="s">
        <v>567</v>
      </c>
      <c r="C1" s="85" t="s">
        <v>562</v>
      </c>
      <c r="D1" s="85" t="s">
        <v>563</v>
      </c>
      <c r="E1" s="85" t="s">
        <v>561</v>
      </c>
      <c r="F1" s="85" t="s">
        <v>564</v>
      </c>
      <c r="G1" s="85" t="s">
        <v>580</v>
      </c>
      <c r="H1" s="86" t="s">
        <v>565</v>
      </c>
      <c r="I1" s="87" t="s">
        <v>566</v>
      </c>
    </row>
    <row r="2" spans="1:9" x14ac:dyDescent="0.3">
      <c r="A2" s="80" t="s">
        <v>99</v>
      </c>
      <c r="B2" s="81">
        <v>356497</v>
      </c>
      <c r="C2" s="81">
        <v>138584844</v>
      </c>
      <c r="D2" s="81">
        <v>52275970</v>
      </c>
      <c r="E2" s="81">
        <v>1688868</v>
      </c>
      <c r="F2" s="81">
        <f>C2+D2+E2</f>
        <v>192549682</v>
      </c>
      <c r="G2" s="81">
        <f>C2+D2</f>
        <v>190860814</v>
      </c>
      <c r="H2" s="82">
        <f>(C2+E2)/F2*100</f>
        <v>72.85065887566617</v>
      </c>
      <c r="I2" s="83">
        <f>G2/B2</f>
        <v>535.37845760272876</v>
      </c>
    </row>
    <row r="3" spans="1:9" x14ac:dyDescent="0.3">
      <c r="A3" s="72" t="s">
        <v>206</v>
      </c>
      <c r="B3" s="70">
        <v>467451</v>
      </c>
      <c r="C3" s="70">
        <v>160335446</v>
      </c>
      <c r="D3" s="70">
        <v>66978748</v>
      </c>
      <c r="E3" s="70">
        <v>3935580</v>
      </c>
      <c r="F3" s="70">
        <f t="shared" ref="F3:F6" si="0">C3+D3+E3</f>
        <v>231249774</v>
      </c>
      <c r="G3" s="70">
        <f t="shared" ref="G3:G6" si="1">C3+D3</f>
        <v>227314194</v>
      </c>
      <c r="H3" s="71">
        <f t="shared" ref="H3:H7" si="2">(C3+E3)/F3*100</f>
        <v>71.036188774826641</v>
      </c>
      <c r="I3" s="73">
        <f t="shared" ref="I3:I7" si="3">G3/B3</f>
        <v>486.28453891423914</v>
      </c>
    </row>
    <row r="4" spans="1:9" x14ac:dyDescent="0.3">
      <c r="A4" s="72" t="s">
        <v>301</v>
      </c>
      <c r="B4" s="70">
        <v>310815</v>
      </c>
      <c r="C4" s="70">
        <v>113936629</v>
      </c>
      <c r="D4" s="70">
        <v>38284215</v>
      </c>
      <c r="E4" s="70">
        <v>0</v>
      </c>
      <c r="F4" s="70">
        <f t="shared" si="0"/>
        <v>152220844</v>
      </c>
      <c r="G4" s="70">
        <f t="shared" si="1"/>
        <v>152220844</v>
      </c>
      <c r="H4" s="71">
        <f t="shared" si="2"/>
        <v>74.849558053954823</v>
      </c>
      <c r="I4" s="73">
        <f t="shared" si="3"/>
        <v>489.74741888261508</v>
      </c>
    </row>
    <row r="5" spans="1:9" x14ac:dyDescent="0.3">
      <c r="A5" s="72" t="s">
        <v>479</v>
      </c>
      <c r="B5" s="70">
        <v>171737</v>
      </c>
      <c r="C5" s="70">
        <v>52847058.760000005</v>
      </c>
      <c r="D5" s="70">
        <v>22833274</v>
      </c>
      <c r="E5" s="70">
        <v>280590</v>
      </c>
      <c r="F5" s="70">
        <f t="shared" si="0"/>
        <v>75960922.760000005</v>
      </c>
      <c r="G5" s="70">
        <f t="shared" si="1"/>
        <v>75680332.760000005</v>
      </c>
      <c r="H5" s="71">
        <f t="shared" si="2"/>
        <v>69.94076273646364</v>
      </c>
      <c r="I5" s="73">
        <f t="shared" si="3"/>
        <v>440.67575863092986</v>
      </c>
    </row>
    <row r="6" spans="1:9" ht="14.4" thickBot="1" x14ac:dyDescent="0.35">
      <c r="A6" s="74" t="s">
        <v>412</v>
      </c>
      <c r="B6" s="75">
        <v>206172</v>
      </c>
      <c r="C6" s="75">
        <v>75342377</v>
      </c>
      <c r="D6" s="75">
        <v>34075690</v>
      </c>
      <c r="E6" s="75">
        <v>132750</v>
      </c>
      <c r="F6" s="75">
        <f t="shared" si="0"/>
        <v>109550817</v>
      </c>
      <c r="G6" s="75">
        <f t="shared" si="1"/>
        <v>109418067</v>
      </c>
      <c r="H6" s="76">
        <f t="shared" si="2"/>
        <v>68.89508363958619</v>
      </c>
      <c r="I6" s="77">
        <f t="shared" si="3"/>
        <v>530.71254583551593</v>
      </c>
    </row>
    <row r="7" spans="1:9" ht="14.4" thickBot="1" x14ac:dyDescent="0.35">
      <c r="A7" s="94"/>
      <c r="B7" s="95">
        <f t="shared" ref="B7:G7" si="4">SUM(B2:B6)</f>
        <v>1512672</v>
      </c>
      <c r="C7" s="95">
        <f>SUM(C2:C6)</f>
        <v>541046354.75999999</v>
      </c>
      <c r="D7" s="95">
        <f t="shared" si="4"/>
        <v>214447897</v>
      </c>
      <c r="E7" s="95">
        <f t="shared" si="4"/>
        <v>6037788</v>
      </c>
      <c r="F7" s="95">
        <f t="shared" si="4"/>
        <v>761532039.75999999</v>
      </c>
      <c r="G7" s="95">
        <f t="shared" si="4"/>
        <v>755494251.75999999</v>
      </c>
      <c r="H7" s="96">
        <f t="shared" si="2"/>
        <v>71.83993767779171</v>
      </c>
      <c r="I7" s="97">
        <f t="shared" si="3"/>
        <v>499.44353551860547</v>
      </c>
    </row>
    <row r="8" spans="1:9" x14ac:dyDescent="0.3">
      <c r="G8" s="67"/>
    </row>
    <row r="9" spans="1:9" ht="12.75" customHeight="1" thickBot="1" x14ac:dyDescent="0.35">
      <c r="B9" s="66"/>
      <c r="G9" s="67"/>
    </row>
    <row r="10" spans="1:9" ht="14.4" thickBot="1" x14ac:dyDescent="0.35">
      <c r="A10" s="88" t="s">
        <v>0</v>
      </c>
      <c r="B10" s="89" t="s">
        <v>567</v>
      </c>
      <c r="C10" s="89" t="s">
        <v>562</v>
      </c>
      <c r="D10" s="89" t="s">
        <v>563</v>
      </c>
      <c r="E10" s="89" t="s">
        <v>561</v>
      </c>
      <c r="F10" s="89" t="s">
        <v>564</v>
      </c>
      <c r="G10" s="89" t="s">
        <v>580</v>
      </c>
      <c r="H10" s="65" t="s">
        <v>565</v>
      </c>
      <c r="I10" s="68" t="s">
        <v>566</v>
      </c>
    </row>
    <row r="11" spans="1:9" x14ac:dyDescent="0.3">
      <c r="A11" s="80" t="s">
        <v>99</v>
      </c>
      <c r="B11" s="81">
        <v>356497</v>
      </c>
      <c r="C11" s="81">
        <v>138584844</v>
      </c>
      <c r="D11" s="81">
        <v>52275970</v>
      </c>
      <c r="E11" s="81">
        <v>1688868</v>
      </c>
      <c r="F11" s="81">
        <f>C11+D11+E11</f>
        <v>192549682</v>
      </c>
      <c r="G11" s="81">
        <f>C11+D11</f>
        <v>190860814</v>
      </c>
      <c r="H11" s="82">
        <f>(C11+E11)/F11*100</f>
        <v>72.85065887566617</v>
      </c>
      <c r="I11" s="83">
        <f>G11/B11</f>
        <v>535.37845760272876</v>
      </c>
    </row>
    <row r="12" spans="1:9" x14ac:dyDescent="0.3">
      <c r="A12" s="72" t="s">
        <v>206</v>
      </c>
      <c r="B12" s="70">
        <v>467451</v>
      </c>
      <c r="C12" s="70">
        <v>160335446</v>
      </c>
      <c r="D12" s="70">
        <v>66978748</v>
      </c>
      <c r="E12" s="70">
        <v>3935580</v>
      </c>
      <c r="F12" s="70">
        <f t="shared" ref="F12:F16" si="5">C12+D12+E12</f>
        <v>231249774</v>
      </c>
      <c r="G12" s="70">
        <f t="shared" ref="G12:G16" si="6">C12+D12</f>
        <v>227314194</v>
      </c>
      <c r="H12" s="71">
        <f t="shared" ref="H12:H16" si="7">(C12+E12)/F12*100</f>
        <v>71.036188774826641</v>
      </c>
      <c r="I12" s="73">
        <f t="shared" ref="I12:I17" si="8">G12/B12</f>
        <v>486.28453891423914</v>
      </c>
    </row>
    <row r="13" spans="1:9" x14ac:dyDescent="0.3">
      <c r="A13" s="72" t="s">
        <v>301</v>
      </c>
      <c r="B13" s="70">
        <v>310815</v>
      </c>
      <c r="C13" s="70">
        <v>113936629</v>
      </c>
      <c r="D13" s="70">
        <v>38284215</v>
      </c>
      <c r="E13" s="70">
        <v>0</v>
      </c>
      <c r="F13" s="70">
        <f t="shared" si="5"/>
        <v>152220844</v>
      </c>
      <c r="G13" s="70">
        <f t="shared" si="6"/>
        <v>152220844</v>
      </c>
      <c r="H13" s="71">
        <f t="shared" si="7"/>
        <v>74.849558053954823</v>
      </c>
      <c r="I13" s="73">
        <f t="shared" si="8"/>
        <v>489.74741888261508</v>
      </c>
    </row>
    <row r="14" spans="1:9" x14ac:dyDescent="0.3">
      <c r="A14" s="72" t="s">
        <v>479</v>
      </c>
      <c r="B14" s="70">
        <v>171737</v>
      </c>
      <c r="C14" s="70">
        <v>52847058.760000005</v>
      </c>
      <c r="D14" s="70">
        <v>22833274</v>
      </c>
      <c r="E14" s="70">
        <v>280590</v>
      </c>
      <c r="F14" s="70">
        <f t="shared" si="5"/>
        <v>75960922.760000005</v>
      </c>
      <c r="G14" s="70">
        <f t="shared" si="6"/>
        <v>75680332.760000005</v>
      </c>
      <c r="H14" s="71">
        <f t="shared" si="7"/>
        <v>69.94076273646364</v>
      </c>
      <c r="I14" s="73">
        <f t="shared" si="8"/>
        <v>440.67575863092986</v>
      </c>
    </row>
    <row r="15" spans="1:9" x14ac:dyDescent="0.3">
      <c r="A15" s="72" t="s">
        <v>412</v>
      </c>
      <c r="B15" s="70">
        <v>206172</v>
      </c>
      <c r="C15" s="70">
        <v>75342377</v>
      </c>
      <c r="D15" s="70">
        <v>34075690</v>
      </c>
      <c r="E15" s="70">
        <v>132750</v>
      </c>
      <c r="F15" s="70">
        <f t="shared" si="5"/>
        <v>109550817</v>
      </c>
      <c r="G15" s="70">
        <f t="shared" si="6"/>
        <v>109418067</v>
      </c>
      <c r="H15" s="71">
        <f t="shared" si="7"/>
        <v>68.89508363958619</v>
      </c>
      <c r="I15" s="73">
        <f t="shared" si="8"/>
        <v>530.71254583551593</v>
      </c>
    </row>
    <row r="16" spans="1:9" ht="14.4" thickBot="1" x14ac:dyDescent="0.35">
      <c r="A16" s="74" t="s">
        <v>614</v>
      </c>
      <c r="B16" s="75">
        <v>1249</v>
      </c>
      <c r="C16" s="75">
        <v>116545</v>
      </c>
      <c r="D16" s="75">
        <v>415160</v>
      </c>
      <c r="E16" s="75">
        <v>0</v>
      </c>
      <c r="F16" s="75">
        <f t="shared" si="5"/>
        <v>531705</v>
      </c>
      <c r="G16" s="75">
        <f t="shared" si="6"/>
        <v>531705</v>
      </c>
      <c r="H16" s="76">
        <f t="shared" si="7"/>
        <v>21.919109280522093</v>
      </c>
      <c r="I16" s="77">
        <f t="shared" si="8"/>
        <v>425.70456365092076</v>
      </c>
    </row>
    <row r="17" spans="1:9" ht="14.4" thickBot="1" x14ac:dyDescent="0.35">
      <c r="A17" s="94"/>
      <c r="B17" s="95">
        <f t="shared" ref="B17:F17" si="9">SUM(B11:B16)</f>
        <v>1513921</v>
      </c>
      <c r="C17" s="95">
        <f t="shared" si="9"/>
        <v>541162899.75999999</v>
      </c>
      <c r="D17" s="95">
        <f t="shared" si="9"/>
        <v>214863057</v>
      </c>
      <c r="E17" s="95">
        <f t="shared" si="9"/>
        <v>6037788</v>
      </c>
      <c r="F17" s="95">
        <f t="shared" si="9"/>
        <v>762063744.75999999</v>
      </c>
      <c r="G17" s="95">
        <f>SUM(G11:G16)</f>
        <v>756025956.75999999</v>
      </c>
      <c r="H17" s="96">
        <f>(C17+E17)/F17*100</f>
        <v>71.805107056015672</v>
      </c>
      <c r="I17" s="97">
        <f t="shared" si="8"/>
        <v>499.38270012768169</v>
      </c>
    </row>
    <row r="18" spans="1:9" x14ac:dyDescent="0.3">
      <c r="G18" s="67"/>
    </row>
    <row r="19" spans="1:9" ht="14.4" thickBot="1" x14ac:dyDescent="0.35"/>
    <row r="20" spans="1:9" ht="14.4" thickBot="1" x14ac:dyDescent="0.35">
      <c r="A20" s="78" t="s">
        <v>615</v>
      </c>
      <c r="B20" s="79" t="s">
        <v>567</v>
      </c>
      <c r="C20" s="79" t="s">
        <v>562</v>
      </c>
      <c r="D20" s="79" t="s">
        <v>563</v>
      </c>
      <c r="E20" s="79" t="s">
        <v>561</v>
      </c>
      <c r="F20" s="79" t="s">
        <v>564</v>
      </c>
      <c r="G20" s="79" t="s">
        <v>580</v>
      </c>
      <c r="H20" s="65" t="s">
        <v>565</v>
      </c>
      <c r="I20" s="68" t="s">
        <v>566</v>
      </c>
    </row>
    <row r="21" spans="1:9" x14ac:dyDescent="0.3">
      <c r="A21" s="72" t="s">
        <v>616</v>
      </c>
      <c r="B21" s="70">
        <v>357746</v>
      </c>
      <c r="C21" s="70">
        <v>138701389</v>
      </c>
      <c r="D21" s="70">
        <v>52691130</v>
      </c>
      <c r="E21" s="70">
        <v>1688868</v>
      </c>
      <c r="F21" s="70">
        <f>C21+D21+E21</f>
        <v>193081387</v>
      </c>
      <c r="G21" s="70">
        <f>C21+D21</f>
        <v>191392519</v>
      </c>
      <c r="H21" s="71">
        <f t="shared" ref="H21:H26" si="10">(C21+E21)/F21*100</f>
        <v>72.710404240052412</v>
      </c>
      <c r="I21" s="73">
        <f t="shared" ref="I21:I26" si="11">G21/B21</f>
        <v>534.99555271058239</v>
      </c>
    </row>
    <row r="22" spans="1:9" x14ac:dyDescent="0.3">
      <c r="A22" s="72" t="s">
        <v>617</v>
      </c>
      <c r="B22" s="70">
        <v>454551</v>
      </c>
      <c r="C22" s="98">
        <v>154825864</v>
      </c>
      <c r="D22" s="70">
        <v>65365318</v>
      </c>
      <c r="E22" s="70">
        <v>3935580</v>
      </c>
      <c r="F22" s="70">
        <f t="shared" ref="F22:F25" si="12">C22+D22+E22</f>
        <v>224126762</v>
      </c>
      <c r="G22" s="70">
        <f t="shared" ref="G22:G25" si="13">C22+D22</f>
        <v>220191182</v>
      </c>
      <c r="H22" s="71">
        <f t="shared" si="10"/>
        <v>70.835558673711617</v>
      </c>
      <c r="I22" s="73">
        <f t="shared" si="11"/>
        <v>484.41469054077538</v>
      </c>
    </row>
    <row r="23" spans="1:9" x14ac:dyDescent="0.3">
      <c r="A23" s="72" t="s">
        <v>618</v>
      </c>
      <c r="B23" s="70">
        <v>323715</v>
      </c>
      <c r="C23" s="70">
        <v>119446211</v>
      </c>
      <c r="D23" s="70">
        <v>39897645</v>
      </c>
      <c r="E23" s="70">
        <v>0</v>
      </c>
      <c r="F23" s="70">
        <f t="shared" si="12"/>
        <v>159343856</v>
      </c>
      <c r="G23" s="70">
        <f t="shared" si="13"/>
        <v>159343856</v>
      </c>
      <c r="H23" s="71">
        <f t="shared" si="10"/>
        <v>74.961290631751751</v>
      </c>
      <c r="I23" s="73">
        <f t="shared" si="11"/>
        <v>492.23500919018272</v>
      </c>
    </row>
    <row r="24" spans="1:9" x14ac:dyDescent="0.3">
      <c r="A24" s="72" t="s">
        <v>619</v>
      </c>
      <c r="B24" s="70">
        <v>171737</v>
      </c>
      <c r="C24" s="70">
        <v>52847058.760000005</v>
      </c>
      <c r="D24" s="70">
        <v>22833274</v>
      </c>
      <c r="E24" s="70">
        <v>280590</v>
      </c>
      <c r="F24" s="70">
        <f t="shared" si="12"/>
        <v>75960922.760000005</v>
      </c>
      <c r="G24" s="70">
        <f t="shared" si="13"/>
        <v>75680332.760000005</v>
      </c>
      <c r="H24" s="71">
        <f>(C24+E24)/F24*100</f>
        <v>69.94076273646364</v>
      </c>
      <c r="I24" s="73">
        <f>G24/B24</f>
        <v>440.67575863092986</v>
      </c>
    </row>
    <row r="25" spans="1:9" ht="14.4" thickBot="1" x14ac:dyDescent="0.35">
      <c r="A25" s="90" t="s">
        <v>620</v>
      </c>
      <c r="B25" s="91">
        <v>206172</v>
      </c>
      <c r="C25" s="91">
        <v>75342377</v>
      </c>
      <c r="D25" s="91">
        <v>34075690</v>
      </c>
      <c r="E25" s="91">
        <v>132750</v>
      </c>
      <c r="F25" s="70">
        <f t="shared" si="12"/>
        <v>109550817</v>
      </c>
      <c r="G25" s="70">
        <f t="shared" si="13"/>
        <v>109418067</v>
      </c>
      <c r="H25" s="92">
        <f t="shared" si="10"/>
        <v>68.89508363958619</v>
      </c>
      <c r="I25" s="93">
        <f t="shared" si="11"/>
        <v>530.71254583551593</v>
      </c>
    </row>
    <row r="26" spans="1:9" ht="14.4" thickBot="1" x14ac:dyDescent="0.35">
      <c r="A26" s="94"/>
      <c r="B26" s="95">
        <f t="shared" ref="B26:F26" si="14">SUM(B21:B25)</f>
        <v>1513921</v>
      </c>
      <c r="C26" s="95">
        <f t="shared" si="14"/>
        <v>541162899.75999999</v>
      </c>
      <c r="D26" s="95">
        <f t="shared" si="14"/>
        <v>214863057</v>
      </c>
      <c r="E26" s="95">
        <f t="shared" si="14"/>
        <v>6037788</v>
      </c>
      <c r="F26" s="95">
        <f t="shared" si="14"/>
        <v>762063744.75999999</v>
      </c>
      <c r="G26" s="95">
        <f>SUM(G21:G25)</f>
        <v>756025956.75999999</v>
      </c>
      <c r="H26" s="96">
        <f t="shared" si="10"/>
        <v>71.805107056015672</v>
      </c>
      <c r="I26" s="97">
        <f t="shared" si="11"/>
        <v>499.38270012768169</v>
      </c>
    </row>
    <row r="27" spans="1:9" x14ac:dyDescent="0.3">
      <c r="G27" s="67"/>
    </row>
    <row r="28" spans="1:9" ht="14.4" thickBot="1" x14ac:dyDescent="0.35">
      <c r="C28" s="66"/>
      <c r="D28" s="66"/>
      <c r="E28" s="66"/>
      <c r="F28" s="66"/>
      <c r="H28" s="66"/>
      <c r="I28" s="66"/>
    </row>
    <row r="29" spans="1:9" ht="14.4" thickBot="1" x14ac:dyDescent="0.35">
      <c r="C29" s="16" t="s">
        <v>562</v>
      </c>
      <c r="D29" s="16" t="s">
        <v>563</v>
      </c>
      <c r="E29" s="16" t="s">
        <v>561</v>
      </c>
      <c r="F29" s="16" t="s">
        <v>564</v>
      </c>
      <c r="G29" s="16" t="s">
        <v>580</v>
      </c>
      <c r="H29" s="26" t="s">
        <v>565</v>
      </c>
      <c r="I29" s="16" t="s">
        <v>566</v>
      </c>
    </row>
    <row r="30" spans="1:9" ht="14.4" thickBot="1" x14ac:dyDescent="0.35">
      <c r="B30" s="67" t="s">
        <v>569</v>
      </c>
      <c r="C30" s="36">
        <v>541046354.75999999</v>
      </c>
      <c r="D30" s="36">
        <v>214447897</v>
      </c>
      <c r="E30" s="36">
        <v>6037788</v>
      </c>
      <c r="F30" s="36">
        <v>761532039.76000011</v>
      </c>
      <c r="G30" s="36">
        <v>755494251.76000011</v>
      </c>
      <c r="H30" s="37">
        <v>71.839937677791696</v>
      </c>
      <c r="I30" s="36">
        <v>499.44353551860559</v>
      </c>
    </row>
    <row r="31" spans="1:9" ht="14.4" thickBot="1" x14ac:dyDescent="0.35">
      <c r="C31" s="16" t="s">
        <v>562</v>
      </c>
      <c r="D31" s="16" t="s">
        <v>563</v>
      </c>
      <c r="E31" s="16" t="s">
        <v>561</v>
      </c>
      <c r="F31" s="16" t="s">
        <v>564</v>
      </c>
      <c r="G31" s="16" t="s">
        <v>580</v>
      </c>
      <c r="H31" s="26" t="s">
        <v>565</v>
      </c>
      <c r="I31" s="16" t="s">
        <v>566</v>
      </c>
    </row>
    <row r="32" spans="1:9" ht="14.4" thickBot="1" x14ac:dyDescent="0.35">
      <c r="B32" s="67" t="s">
        <v>621</v>
      </c>
      <c r="C32" s="63">
        <v>116545</v>
      </c>
      <c r="D32" s="63">
        <v>415160</v>
      </c>
      <c r="E32" s="63">
        <v>0</v>
      </c>
      <c r="F32" s="63">
        <v>531705</v>
      </c>
      <c r="G32" s="63">
        <v>531705</v>
      </c>
      <c r="H32" s="64">
        <v>21.919109280522093</v>
      </c>
      <c r="I32" s="63">
        <v>425.70456365092076</v>
      </c>
    </row>
    <row r="33" spans="2:9" ht="14.4" thickBot="1" x14ac:dyDescent="0.35">
      <c r="C33" s="16" t="s">
        <v>562</v>
      </c>
      <c r="D33" s="16" t="s">
        <v>563</v>
      </c>
      <c r="E33" s="16" t="s">
        <v>561</v>
      </c>
      <c r="F33" s="16" t="s">
        <v>564</v>
      </c>
      <c r="G33" s="16" t="s">
        <v>580</v>
      </c>
      <c r="H33" s="26" t="s">
        <v>565</v>
      </c>
      <c r="I33" s="16" t="s">
        <v>566</v>
      </c>
    </row>
    <row r="34" spans="2:9" ht="14.4" thickBot="1" x14ac:dyDescent="0.35">
      <c r="B34" s="67" t="s">
        <v>613</v>
      </c>
      <c r="C34" s="36">
        <v>541162899.75999999</v>
      </c>
      <c r="D34" s="36">
        <v>214863057</v>
      </c>
      <c r="E34" s="36">
        <v>6037788</v>
      </c>
      <c r="F34" s="36">
        <v>762063744.75999999</v>
      </c>
      <c r="G34" s="36">
        <v>756025956.75999999</v>
      </c>
      <c r="H34" s="37">
        <v>71.805107056015672</v>
      </c>
      <c r="I34" s="36">
        <v>499.38270012768169</v>
      </c>
    </row>
  </sheetData>
  <conditionalFormatting sqref="H29:I29 I33:I34 H1:H27 H29:H1048576">
    <cfRule type="cellIs" dxfId="1" priority="25" operator="greaterThan">
      <formula>65</formula>
    </cfRule>
  </conditionalFormatting>
  <conditionalFormatting sqref="I1:I27 I29:I1048576">
    <cfRule type="cellIs" dxfId="0" priority="24" operator="greaterThan">
      <formula>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2020</vt:lpstr>
      <vt:lpstr>RD%</vt:lpstr>
      <vt:lpstr>CODICI EER RD</vt:lpstr>
      <vt:lpstr>FASCE ECOTASSA</vt:lpstr>
      <vt:lpstr>Sestino (AR)</vt:lpstr>
      <vt:lpstr>RIEPILOGO ATA + PROVINCE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 Rifiuti</dc:creator>
  <cp:lastModifiedBy>Massimiliano Boccarossa</cp:lastModifiedBy>
  <dcterms:created xsi:type="dcterms:W3CDTF">2021-03-05T13:36:27Z</dcterms:created>
  <dcterms:modified xsi:type="dcterms:W3CDTF">2025-03-03T16:22:43Z</dcterms:modified>
</cp:coreProperties>
</file>