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DATI\ARPAM\FILE\"/>
    </mc:Choice>
  </mc:AlternateContent>
  <xr:revisionPtr revIDLastSave="0" documentId="8_{BDA135B3-13F8-4C17-B529-EE2844A87C86}" xr6:coauthVersionLast="47" xr6:coauthVersionMax="47" xr10:uidLastSave="{00000000-0000-0000-0000-000000000000}"/>
  <bookViews>
    <workbookView xWindow="-108" yWindow="-108" windowWidth="23256" windowHeight="12456" xr2:uid="{2C7E6180-153E-428E-9308-2E28A21B7091}"/>
  </bookViews>
  <sheets>
    <sheet name="2021" sheetId="2" r:id="rId1"/>
    <sheet name="RD riepilogo dati" sheetId="8" r:id="rId2"/>
    <sheet name="PROVINCE - ATA" sheetId="9" r:id="rId3"/>
  </sheets>
  <definedNames>
    <definedName name="_xlnm._FilterDatabase" localSheetId="0" hidden="1">'2021'!$A$1:$DE$229</definedName>
    <definedName name="_xlnm._FilterDatabase" localSheetId="1" hidden="1">'RD riepilogo dati'!$A$1:$K$229</definedName>
    <definedName name="CREA_TABELLONE" localSheetId="0">'2021'!$A$1:$CZ$228</definedName>
    <definedName name="CREA_TABELLONE" localSheetId="1">'RD riepilogo dati'!$A$1:$F$228</definedName>
  </definedNames>
  <calcPr calcId="191029"/>
</workbook>
</file>

<file path=xl/calcChain.xml><?xml version="1.0" encoding="utf-8"?>
<calcChain xmlns="http://schemas.openxmlformats.org/spreadsheetml/2006/main">
  <c r="I15" i="9" l="1"/>
  <c r="I16" i="9"/>
  <c r="I17" i="9"/>
  <c r="I18" i="9"/>
  <c r="H15" i="9"/>
  <c r="H16" i="9"/>
  <c r="H17" i="9"/>
  <c r="H18" i="9"/>
  <c r="I14" i="9"/>
  <c r="H14" i="9"/>
  <c r="I3" i="9"/>
  <c r="I4" i="9"/>
  <c r="I5" i="9"/>
  <c r="I6" i="9"/>
  <c r="I2" i="9"/>
  <c r="H3" i="9"/>
  <c r="H4" i="9"/>
  <c r="H5" i="9"/>
  <c r="H6" i="9"/>
  <c r="H2" i="9"/>
  <c r="C7" i="9"/>
  <c r="D7" i="9"/>
  <c r="E7" i="9"/>
  <c r="F7" i="9"/>
  <c r="G7" i="9"/>
  <c r="I7" i="9"/>
  <c r="DB233" i="2"/>
  <c r="DA233" i="2"/>
  <c r="CZ233" i="2"/>
  <c r="CY233" i="2"/>
  <c r="CX229" i="2"/>
  <c r="CW229" i="2"/>
  <c r="CV229" i="2"/>
  <c r="CU229" i="2"/>
  <c r="CT229" i="2"/>
  <c r="CS229" i="2"/>
  <c r="CR229" i="2"/>
  <c r="CQ229" i="2"/>
  <c r="CP229" i="2"/>
  <c r="CO229" i="2"/>
  <c r="CN229" i="2"/>
  <c r="CM229" i="2"/>
  <c r="CL229" i="2"/>
  <c r="CK229" i="2"/>
  <c r="CJ229" i="2"/>
  <c r="CI229" i="2"/>
  <c r="CH229" i="2"/>
  <c r="CG229" i="2"/>
  <c r="CF229" i="2"/>
  <c r="CE229" i="2"/>
  <c r="CD229" i="2"/>
  <c r="CC229" i="2"/>
  <c r="CB229" i="2"/>
  <c r="CA229" i="2"/>
  <c r="BZ229" i="2"/>
  <c r="BY229" i="2"/>
  <c r="BX229" i="2"/>
  <c r="BW229" i="2"/>
  <c r="BV229" i="2"/>
  <c r="BU229" i="2"/>
  <c r="BT229" i="2"/>
  <c r="BS229" i="2"/>
  <c r="BR229" i="2"/>
  <c r="BQ229" i="2"/>
  <c r="BP229" i="2"/>
  <c r="BO229" i="2"/>
  <c r="BN229" i="2"/>
  <c r="BM229" i="2"/>
  <c r="BL229" i="2"/>
  <c r="BK229" i="2"/>
  <c r="BJ229" i="2"/>
  <c r="BI229" i="2"/>
  <c r="BH229" i="2"/>
  <c r="BG229" i="2"/>
  <c r="BF229" i="2"/>
  <c r="BE229" i="2"/>
  <c r="BD229" i="2"/>
  <c r="BC229" i="2"/>
  <c r="BB229" i="2"/>
  <c r="BA229" i="2"/>
  <c r="AZ229" i="2"/>
  <c r="AY229" i="2"/>
  <c r="AX229" i="2"/>
  <c r="AW229" i="2"/>
  <c r="AV229" i="2"/>
  <c r="AU229" i="2"/>
  <c r="AT229" i="2"/>
  <c r="AS229" i="2"/>
  <c r="AR229" i="2"/>
  <c r="AQ229" i="2"/>
  <c r="AP229" i="2"/>
  <c r="AO229" i="2"/>
  <c r="AN229" i="2"/>
  <c r="AM229" i="2"/>
  <c r="AL229" i="2"/>
  <c r="AK229" i="2"/>
  <c r="AJ229" i="2"/>
  <c r="AI229" i="2"/>
  <c r="AH229" i="2"/>
  <c r="AG229" i="2"/>
  <c r="AF229" i="2"/>
  <c r="AE229" i="2"/>
  <c r="AD229" i="2"/>
  <c r="AC229" i="2"/>
  <c r="AB229" i="2"/>
  <c r="AA229" i="2"/>
  <c r="Z229" i="2"/>
  <c r="Y229" i="2"/>
  <c r="X229" i="2"/>
  <c r="W229" i="2"/>
  <c r="V229" i="2"/>
  <c r="U229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CZ229" i="2"/>
  <c r="DB228" i="2"/>
  <c r="DA228" i="2"/>
  <c r="CZ228" i="2"/>
  <c r="CY228" i="2"/>
  <c r="DB227" i="2"/>
  <c r="DA227" i="2"/>
  <c r="CZ227" i="2"/>
  <c r="CY227" i="2"/>
  <c r="DB226" i="2"/>
  <c r="DA226" i="2"/>
  <c r="CZ226" i="2"/>
  <c r="CY226" i="2"/>
  <c r="DB225" i="2"/>
  <c r="DA225" i="2"/>
  <c r="CZ225" i="2"/>
  <c r="CY225" i="2"/>
  <c r="DB224" i="2"/>
  <c r="DA224" i="2"/>
  <c r="CZ224" i="2"/>
  <c r="CY224" i="2"/>
  <c r="DB223" i="2"/>
  <c r="DA223" i="2"/>
  <c r="CZ223" i="2"/>
  <c r="CY223" i="2"/>
  <c r="DB222" i="2"/>
  <c r="DA222" i="2"/>
  <c r="CZ222" i="2"/>
  <c r="CY222" i="2"/>
  <c r="DB221" i="2"/>
  <c r="DA221" i="2"/>
  <c r="CZ221" i="2"/>
  <c r="CY221" i="2"/>
  <c r="DB220" i="2"/>
  <c r="DA220" i="2"/>
  <c r="CZ220" i="2"/>
  <c r="CY220" i="2"/>
  <c r="DB219" i="2"/>
  <c r="DA219" i="2"/>
  <c r="CZ219" i="2"/>
  <c r="CY219" i="2"/>
  <c r="DB218" i="2"/>
  <c r="DA218" i="2"/>
  <c r="CZ218" i="2"/>
  <c r="CY218" i="2"/>
  <c r="DB217" i="2"/>
  <c r="DA217" i="2"/>
  <c r="CZ217" i="2"/>
  <c r="CY217" i="2"/>
  <c r="DB216" i="2"/>
  <c r="DA216" i="2"/>
  <c r="CZ216" i="2"/>
  <c r="CY216" i="2"/>
  <c r="DB215" i="2"/>
  <c r="DA215" i="2"/>
  <c r="CZ215" i="2"/>
  <c r="CY215" i="2"/>
  <c r="DB214" i="2"/>
  <c r="DA214" i="2"/>
  <c r="CZ214" i="2"/>
  <c r="CY214" i="2"/>
  <c r="DB213" i="2"/>
  <c r="DA213" i="2"/>
  <c r="CZ213" i="2"/>
  <c r="CY213" i="2"/>
  <c r="DB212" i="2"/>
  <c r="DA212" i="2"/>
  <c r="CZ212" i="2"/>
  <c r="CY212" i="2"/>
  <c r="DB211" i="2"/>
  <c r="DA211" i="2"/>
  <c r="CZ211" i="2"/>
  <c r="CY211" i="2"/>
  <c r="DB210" i="2"/>
  <c r="DA210" i="2"/>
  <c r="CZ210" i="2"/>
  <c r="CY210" i="2"/>
  <c r="DB209" i="2"/>
  <c r="DA209" i="2"/>
  <c r="CZ209" i="2"/>
  <c r="CY209" i="2"/>
  <c r="DB208" i="2"/>
  <c r="DA208" i="2"/>
  <c r="CZ208" i="2"/>
  <c r="CY208" i="2"/>
  <c r="DB207" i="2"/>
  <c r="DA207" i="2"/>
  <c r="CZ207" i="2"/>
  <c r="CY207" i="2"/>
  <c r="DB206" i="2"/>
  <c r="DA206" i="2"/>
  <c r="CZ206" i="2"/>
  <c r="CY206" i="2"/>
  <c r="DB205" i="2"/>
  <c r="DA205" i="2"/>
  <c r="CZ205" i="2"/>
  <c r="CY205" i="2"/>
  <c r="DB204" i="2"/>
  <c r="DA204" i="2"/>
  <c r="CZ204" i="2"/>
  <c r="CY204" i="2"/>
  <c r="DB203" i="2"/>
  <c r="DA203" i="2"/>
  <c r="CZ203" i="2"/>
  <c r="CY203" i="2"/>
  <c r="DB202" i="2"/>
  <c r="DA202" i="2"/>
  <c r="CZ202" i="2"/>
  <c r="CY202" i="2"/>
  <c r="DB201" i="2"/>
  <c r="DA201" i="2"/>
  <c r="CZ201" i="2"/>
  <c r="CY201" i="2"/>
  <c r="DB200" i="2"/>
  <c r="DA200" i="2"/>
  <c r="CZ200" i="2"/>
  <c r="CY200" i="2"/>
  <c r="DB199" i="2"/>
  <c r="DA199" i="2"/>
  <c r="CZ199" i="2"/>
  <c r="CY199" i="2"/>
  <c r="DB198" i="2"/>
  <c r="DA198" i="2"/>
  <c r="CZ198" i="2"/>
  <c r="CY198" i="2"/>
  <c r="DB197" i="2"/>
  <c r="DA197" i="2"/>
  <c r="CZ197" i="2"/>
  <c r="CY197" i="2"/>
  <c r="DB196" i="2"/>
  <c r="DA196" i="2"/>
  <c r="CZ196" i="2"/>
  <c r="CY196" i="2"/>
  <c r="DB195" i="2"/>
  <c r="DA195" i="2"/>
  <c r="CZ195" i="2"/>
  <c r="CY195" i="2"/>
  <c r="DB194" i="2"/>
  <c r="DA194" i="2"/>
  <c r="CZ194" i="2"/>
  <c r="CY194" i="2"/>
  <c r="DB193" i="2"/>
  <c r="DA193" i="2"/>
  <c r="CZ193" i="2"/>
  <c r="CY193" i="2"/>
  <c r="DB192" i="2"/>
  <c r="DA192" i="2"/>
  <c r="CZ192" i="2"/>
  <c r="CY192" i="2"/>
  <c r="DB191" i="2"/>
  <c r="DA191" i="2"/>
  <c r="CZ191" i="2"/>
  <c r="CY191" i="2"/>
  <c r="DB190" i="2"/>
  <c r="DA190" i="2"/>
  <c r="CZ190" i="2"/>
  <c r="CY190" i="2"/>
  <c r="DB189" i="2"/>
  <c r="DA189" i="2"/>
  <c r="CZ189" i="2"/>
  <c r="CY189" i="2"/>
  <c r="DB188" i="2"/>
  <c r="DA188" i="2"/>
  <c r="CZ188" i="2"/>
  <c r="CY188" i="2"/>
  <c r="DB187" i="2"/>
  <c r="DA187" i="2"/>
  <c r="CZ187" i="2"/>
  <c r="CY187" i="2"/>
  <c r="DB186" i="2"/>
  <c r="DA186" i="2"/>
  <c r="CZ186" i="2"/>
  <c r="CY186" i="2"/>
  <c r="DB185" i="2"/>
  <c r="DA185" i="2"/>
  <c r="CZ185" i="2"/>
  <c r="CY185" i="2"/>
  <c r="DB184" i="2"/>
  <c r="DA184" i="2"/>
  <c r="CZ184" i="2"/>
  <c r="CY184" i="2"/>
  <c r="DB183" i="2"/>
  <c r="DA183" i="2"/>
  <c r="CZ183" i="2"/>
  <c r="CY183" i="2"/>
  <c r="DB182" i="2"/>
  <c r="DA182" i="2"/>
  <c r="CZ182" i="2"/>
  <c r="CY182" i="2"/>
  <c r="DB181" i="2"/>
  <c r="DA181" i="2"/>
  <c r="CZ181" i="2"/>
  <c r="CY181" i="2"/>
  <c r="DB180" i="2"/>
  <c r="DA180" i="2"/>
  <c r="CZ180" i="2"/>
  <c r="CY180" i="2"/>
  <c r="DB179" i="2"/>
  <c r="DA179" i="2"/>
  <c r="CZ179" i="2"/>
  <c r="CY179" i="2"/>
  <c r="DB178" i="2"/>
  <c r="DA178" i="2"/>
  <c r="CZ178" i="2"/>
  <c r="CY178" i="2"/>
  <c r="DB177" i="2"/>
  <c r="DA177" i="2"/>
  <c r="CZ177" i="2"/>
  <c r="CY177" i="2"/>
  <c r="DB176" i="2"/>
  <c r="DA176" i="2"/>
  <c r="CZ176" i="2"/>
  <c r="CY176" i="2"/>
  <c r="DB175" i="2"/>
  <c r="DA175" i="2"/>
  <c r="CZ175" i="2"/>
  <c r="CY175" i="2"/>
  <c r="DB174" i="2"/>
  <c r="DA174" i="2"/>
  <c r="CZ174" i="2"/>
  <c r="CY174" i="2"/>
  <c r="DB173" i="2"/>
  <c r="DA173" i="2"/>
  <c r="CZ173" i="2"/>
  <c r="CY173" i="2"/>
  <c r="DB172" i="2"/>
  <c r="DA172" i="2"/>
  <c r="CZ172" i="2"/>
  <c r="CY172" i="2"/>
  <c r="DB171" i="2"/>
  <c r="DA171" i="2"/>
  <c r="CZ171" i="2"/>
  <c r="CY171" i="2"/>
  <c r="DB170" i="2"/>
  <c r="DA170" i="2"/>
  <c r="CZ170" i="2"/>
  <c r="CY170" i="2"/>
  <c r="DB169" i="2"/>
  <c r="DA169" i="2"/>
  <c r="CZ169" i="2"/>
  <c r="CY169" i="2"/>
  <c r="DB168" i="2"/>
  <c r="DA168" i="2"/>
  <c r="CZ168" i="2"/>
  <c r="CY168" i="2"/>
  <c r="DB167" i="2"/>
  <c r="DA167" i="2"/>
  <c r="CZ167" i="2"/>
  <c r="CY167" i="2"/>
  <c r="DB166" i="2"/>
  <c r="DA166" i="2"/>
  <c r="DC166" i="2"/>
  <c r="CZ166" i="2"/>
  <c r="CY166" i="2"/>
  <c r="DB165" i="2"/>
  <c r="DA165" i="2"/>
  <c r="CZ165" i="2"/>
  <c r="CY165" i="2"/>
  <c r="DB164" i="2"/>
  <c r="DA164" i="2"/>
  <c r="CZ164" i="2"/>
  <c r="CY164" i="2"/>
  <c r="DB163" i="2"/>
  <c r="DA163" i="2"/>
  <c r="CZ163" i="2"/>
  <c r="CY163" i="2"/>
  <c r="DB162" i="2"/>
  <c r="DA162" i="2"/>
  <c r="CZ162" i="2"/>
  <c r="CY162" i="2"/>
  <c r="DB161" i="2"/>
  <c r="DA161" i="2"/>
  <c r="CZ161" i="2"/>
  <c r="CY161" i="2"/>
  <c r="DB160" i="2"/>
  <c r="DA160" i="2"/>
  <c r="CZ160" i="2"/>
  <c r="CY160" i="2"/>
  <c r="DB159" i="2"/>
  <c r="DA159" i="2"/>
  <c r="CZ159" i="2"/>
  <c r="CY159" i="2"/>
  <c r="DB158" i="2"/>
  <c r="DA158" i="2"/>
  <c r="CZ158" i="2"/>
  <c r="CY158" i="2"/>
  <c r="DB157" i="2"/>
  <c r="DA157" i="2"/>
  <c r="CZ157" i="2"/>
  <c r="CY157" i="2"/>
  <c r="DB156" i="2"/>
  <c r="DA156" i="2"/>
  <c r="DC156" i="2"/>
  <c r="DE156" i="2"/>
  <c r="CZ156" i="2"/>
  <c r="CY156" i="2"/>
  <c r="DB155" i="2"/>
  <c r="DA155" i="2"/>
  <c r="CZ155" i="2"/>
  <c r="CY155" i="2"/>
  <c r="DB154" i="2"/>
  <c r="DA154" i="2"/>
  <c r="CZ154" i="2"/>
  <c r="CY154" i="2"/>
  <c r="DB153" i="2"/>
  <c r="DA153" i="2"/>
  <c r="DC153" i="2"/>
  <c r="CZ153" i="2"/>
  <c r="CY153" i="2"/>
  <c r="DB152" i="2"/>
  <c r="DA152" i="2"/>
  <c r="CZ152" i="2"/>
  <c r="CY152" i="2"/>
  <c r="DB151" i="2"/>
  <c r="DA151" i="2"/>
  <c r="CZ151" i="2"/>
  <c r="CY151" i="2"/>
  <c r="DB150" i="2"/>
  <c r="DA150" i="2"/>
  <c r="CZ150" i="2"/>
  <c r="CY150" i="2"/>
  <c r="DB149" i="2"/>
  <c r="DA149" i="2"/>
  <c r="CZ149" i="2"/>
  <c r="CY149" i="2"/>
  <c r="DB148" i="2"/>
  <c r="DA148" i="2"/>
  <c r="CZ148" i="2"/>
  <c r="CY148" i="2"/>
  <c r="DB147" i="2"/>
  <c r="DA147" i="2"/>
  <c r="CZ147" i="2"/>
  <c r="CY147" i="2"/>
  <c r="DB146" i="2"/>
  <c r="DA146" i="2"/>
  <c r="CZ146" i="2"/>
  <c r="CY146" i="2"/>
  <c r="DB145" i="2"/>
  <c r="DA145" i="2"/>
  <c r="CZ145" i="2"/>
  <c r="CY145" i="2"/>
  <c r="DB144" i="2"/>
  <c r="DA144" i="2"/>
  <c r="CZ144" i="2"/>
  <c r="CY144" i="2"/>
  <c r="DB143" i="2"/>
  <c r="DA143" i="2"/>
  <c r="DC143" i="2"/>
  <c r="CZ143" i="2"/>
  <c r="CY143" i="2"/>
  <c r="DB142" i="2"/>
  <c r="DA142" i="2"/>
  <c r="CZ142" i="2"/>
  <c r="CY142" i="2"/>
  <c r="DB141" i="2"/>
  <c r="DA141" i="2"/>
  <c r="CZ141" i="2"/>
  <c r="CY141" i="2"/>
  <c r="DB140" i="2"/>
  <c r="DA140" i="2"/>
  <c r="DC140" i="2"/>
  <c r="CZ140" i="2"/>
  <c r="CY140" i="2"/>
  <c r="DB139" i="2"/>
  <c r="DA139" i="2"/>
  <c r="DC139" i="2"/>
  <c r="CZ139" i="2"/>
  <c r="CY139" i="2"/>
  <c r="DB138" i="2"/>
  <c r="DA138" i="2"/>
  <c r="CZ138" i="2"/>
  <c r="CY138" i="2"/>
  <c r="DB137" i="2"/>
  <c r="DA137" i="2"/>
  <c r="DC137" i="2"/>
  <c r="CZ137" i="2"/>
  <c r="CY137" i="2"/>
  <c r="DB136" i="2"/>
  <c r="DA136" i="2"/>
  <c r="CZ136" i="2"/>
  <c r="CY136" i="2"/>
  <c r="DB135" i="2"/>
  <c r="DA135" i="2"/>
  <c r="CZ135" i="2"/>
  <c r="CY135" i="2"/>
  <c r="DB134" i="2"/>
  <c r="DA134" i="2"/>
  <c r="CZ134" i="2"/>
  <c r="CY134" i="2"/>
  <c r="DB133" i="2"/>
  <c r="DA133" i="2"/>
  <c r="DC133" i="2"/>
  <c r="DE133" i="2"/>
  <c r="CZ133" i="2"/>
  <c r="CY133" i="2"/>
  <c r="DB132" i="2"/>
  <c r="DA132" i="2"/>
  <c r="CZ132" i="2"/>
  <c r="CY132" i="2"/>
  <c r="DB131" i="2"/>
  <c r="DA131" i="2"/>
  <c r="CZ131" i="2"/>
  <c r="CY131" i="2"/>
  <c r="DB130" i="2"/>
  <c r="DA130" i="2"/>
  <c r="CZ130" i="2"/>
  <c r="CY130" i="2"/>
  <c r="DB129" i="2"/>
  <c r="DA129" i="2"/>
  <c r="DC129" i="2"/>
  <c r="CZ129" i="2"/>
  <c r="CY129" i="2"/>
  <c r="DB128" i="2"/>
  <c r="DA128" i="2"/>
  <c r="CZ128" i="2"/>
  <c r="CY128" i="2"/>
  <c r="DB127" i="2"/>
  <c r="DA127" i="2"/>
  <c r="DC127" i="2"/>
  <c r="DE127" i="2"/>
  <c r="CZ127" i="2"/>
  <c r="CY127" i="2"/>
  <c r="DB126" i="2"/>
  <c r="DA126" i="2"/>
  <c r="DC126" i="2"/>
  <c r="CZ126" i="2"/>
  <c r="CY126" i="2"/>
  <c r="DB125" i="2"/>
  <c r="DA125" i="2"/>
  <c r="CZ125" i="2"/>
  <c r="CY125" i="2"/>
  <c r="DB124" i="2"/>
  <c r="DA124" i="2"/>
  <c r="CZ124" i="2"/>
  <c r="CY124" i="2"/>
  <c r="DB123" i="2"/>
  <c r="DA123" i="2"/>
  <c r="DC123" i="2"/>
  <c r="CZ123" i="2"/>
  <c r="CY123" i="2"/>
  <c r="DB122" i="2"/>
  <c r="DA122" i="2"/>
  <c r="DC122" i="2"/>
  <c r="CZ122" i="2"/>
  <c r="CY122" i="2"/>
  <c r="DB121" i="2"/>
  <c r="DA121" i="2"/>
  <c r="DC121" i="2"/>
  <c r="DE121" i="2"/>
  <c r="CZ121" i="2"/>
  <c r="CY121" i="2"/>
  <c r="DB120" i="2"/>
  <c r="DA120" i="2"/>
  <c r="CZ120" i="2"/>
  <c r="CY120" i="2"/>
  <c r="DB119" i="2"/>
  <c r="DA119" i="2"/>
  <c r="CZ119" i="2"/>
  <c r="CY119" i="2"/>
  <c r="DB118" i="2"/>
  <c r="DA118" i="2"/>
  <c r="CZ118" i="2"/>
  <c r="CY118" i="2"/>
  <c r="DB117" i="2"/>
  <c r="DA117" i="2"/>
  <c r="DC117" i="2"/>
  <c r="DE117" i="2"/>
  <c r="CZ117" i="2"/>
  <c r="CY117" i="2"/>
  <c r="DB116" i="2"/>
  <c r="DC116" i="2"/>
  <c r="DA116" i="2"/>
  <c r="CZ116" i="2"/>
  <c r="CY116" i="2"/>
  <c r="DB115" i="2"/>
  <c r="DC115" i="2"/>
  <c r="DA115" i="2"/>
  <c r="CZ115" i="2"/>
  <c r="CY115" i="2"/>
  <c r="DB114" i="2"/>
  <c r="DA114" i="2"/>
  <c r="CZ114" i="2"/>
  <c r="CY114" i="2"/>
  <c r="DB113" i="2"/>
  <c r="DC113" i="2"/>
  <c r="DA113" i="2"/>
  <c r="CZ113" i="2"/>
  <c r="CY113" i="2"/>
  <c r="DB112" i="2"/>
  <c r="DC112" i="2"/>
  <c r="DA112" i="2"/>
  <c r="CZ112" i="2"/>
  <c r="CY112" i="2"/>
  <c r="DB111" i="2"/>
  <c r="DC111" i="2"/>
  <c r="DA111" i="2"/>
  <c r="CZ111" i="2"/>
  <c r="CY111" i="2"/>
  <c r="DB110" i="2"/>
  <c r="DC110" i="2"/>
  <c r="DE110" i="2"/>
  <c r="DA110" i="2"/>
  <c r="CZ110" i="2"/>
  <c r="CY110" i="2"/>
  <c r="DB109" i="2"/>
  <c r="DA109" i="2"/>
  <c r="CZ109" i="2"/>
  <c r="CY109" i="2"/>
  <c r="DB108" i="2"/>
  <c r="DA108" i="2"/>
  <c r="CZ108" i="2"/>
  <c r="CY108" i="2"/>
  <c r="DB107" i="2"/>
  <c r="DA107" i="2"/>
  <c r="CZ107" i="2"/>
  <c r="CY107" i="2"/>
  <c r="DB106" i="2"/>
  <c r="DA106" i="2"/>
  <c r="CZ106" i="2"/>
  <c r="CY106" i="2"/>
  <c r="DB105" i="2"/>
  <c r="DA105" i="2"/>
  <c r="DC105" i="2"/>
  <c r="DE105" i="2"/>
  <c r="CZ105" i="2"/>
  <c r="CY105" i="2"/>
  <c r="DB104" i="2"/>
  <c r="DA104" i="2"/>
  <c r="DC104" i="2"/>
  <c r="CZ104" i="2"/>
  <c r="CY104" i="2"/>
  <c r="DB103" i="2"/>
  <c r="DA103" i="2"/>
  <c r="CZ103" i="2"/>
  <c r="CY103" i="2"/>
  <c r="DB102" i="2"/>
  <c r="DA102" i="2"/>
  <c r="DC102" i="2"/>
  <c r="CZ102" i="2"/>
  <c r="CY102" i="2"/>
  <c r="DB101" i="2"/>
  <c r="DA101" i="2"/>
  <c r="DC101" i="2"/>
  <c r="CZ101" i="2"/>
  <c r="CY101" i="2"/>
  <c r="DB100" i="2"/>
  <c r="DA100" i="2"/>
  <c r="CZ100" i="2"/>
  <c r="CY100" i="2"/>
  <c r="DB99" i="2"/>
  <c r="DC99" i="2"/>
  <c r="DE99" i="2"/>
  <c r="DA99" i="2"/>
  <c r="CZ99" i="2"/>
  <c r="CY99" i="2"/>
  <c r="DB98" i="2"/>
  <c r="DA98" i="2"/>
  <c r="CZ98" i="2"/>
  <c r="CY98" i="2"/>
  <c r="DB97" i="2"/>
  <c r="DA97" i="2"/>
  <c r="CZ97" i="2"/>
  <c r="CY97" i="2"/>
  <c r="DB96" i="2"/>
  <c r="DA96" i="2"/>
  <c r="CZ96" i="2"/>
  <c r="CY96" i="2"/>
  <c r="DB95" i="2"/>
  <c r="DC95" i="2"/>
  <c r="DE95" i="2"/>
  <c r="DA95" i="2"/>
  <c r="CZ95" i="2"/>
  <c r="CY95" i="2"/>
  <c r="DB94" i="2"/>
  <c r="DA94" i="2"/>
  <c r="CZ94" i="2"/>
  <c r="CY94" i="2"/>
  <c r="DB93" i="2"/>
  <c r="DA93" i="2"/>
  <c r="CZ93" i="2"/>
  <c r="CY93" i="2"/>
  <c r="DB92" i="2"/>
  <c r="DA92" i="2"/>
  <c r="CZ92" i="2"/>
  <c r="CY92" i="2"/>
  <c r="DB91" i="2"/>
  <c r="DA91" i="2"/>
  <c r="CZ91" i="2"/>
  <c r="CY91" i="2"/>
  <c r="DB90" i="2"/>
  <c r="DA90" i="2"/>
  <c r="CZ90" i="2"/>
  <c r="CY90" i="2"/>
  <c r="DB89" i="2"/>
  <c r="DA89" i="2"/>
  <c r="CZ89" i="2"/>
  <c r="CY89" i="2"/>
  <c r="DB88" i="2"/>
  <c r="DA88" i="2"/>
  <c r="CZ88" i="2"/>
  <c r="CY88" i="2"/>
  <c r="DB87" i="2"/>
  <c r="DA87" i="2"/>
  <c r="CZ87" i="2"/>
  <c r="CY87" i="2"/>
  <c r="DB86" i="2"/>
  <c r="DA86" i="2"/>
  <c r="CZ86" i="2"/>
  <c r="CY86" i="2"/>
  <c r="DB85" i="2"/>
  <c r="DA85" i="2"/>
  <c r="CZ85" i="2"/>
  <c r="CY85" i="2"/>
  <c r="DB84" i="2"/>
  <c r="DA84" i="2"/>
  <c r="CZ84" i="2"/>
  <c r="CY84" i="2"/>
  <c r="DB83" i="2"/>
  <c r="DA83" i="2"/>
  <c r="CZ83" i="2"/>
  <c r="CY83" i="2"/>
  <c r="DB82" i="2"/>
  <c r="DC82" i="2"/>
  <c r="DA82" i="2"/>
  <c r="CZ82" i="2"/>
  <c r="CY82" i="2"/>
  <c r="DB81" i="2"/>
  <c r="DC81" i="2"/>
  <c r="DE81" i="2"/>
  <c r="DA81" i="2"/>
  <c r="CZ81" i="2"/>
  <c r="CY81" i="2"/>
  <c r="DB80" i="2"/>
  <c r="DA80" i="2"/>
  <c r="CZ80" i="2"/>
  <c r="CY80" i="2"/>
  <c r="DB79" i="2"/>
  <c r="DA79" i="2"/>
  <c r="CZ79" i="2"/>
  <c r="CY79" i="2"/>
  <c r="DB78" i="2"/>
  <c r="DA78" i="2"/>
  <c r="CZ78" i="2"/>
  <c r="CY78" i="2"/>
  <c r="DB77" i="2"/>
  <c r="DA77" i="2"/>
  <c r="DC77" i="2"/>
  <c r="CZ77" i="2"/>
  <c r="CY77" i="2"/>
  <c r="DB76" i="2"/>
  <c r="DA76" i="2"/>
  <c r="DC76" i="2"/>
  <c r="DE76" i="2"/>
  <c r="CZ76" i="2"/>
  <c r="CY76" i="2"/>
  <c r="DB75" i="2"/>
  <c r="DA75" i="2"/>
  <c r="DC75" i="2"/>
  <c r="DE75" i="2"/>
  <c r="CZ75" i="2"/>
  <c r="CY75" i="2"/>
  <c r="DB74" i="2"/>
  <c r="DC74" i="2"/>
  <c r="DE74" i="2"/>
  <c r="DA74" i="2"/>
  <c r="CZ74" i="2"/>
  <c r="CY74" i="2"/>
  <c r="DB73" i="2"/>
  <c r="DA73" i="2"/>
  <c r="DD73" i="2"/>
  <c r="CZ73" i="2"/>
  <c r="CY73" i="2"/>
  <c r="DB72" i="2"/>
  <c r="DC72" i="2"/>
  <c r="DA72" i="2"/>
  <c r="CZ72" i="2"/>
  <c r="CY72" i="2"/>
  <c r="DB71" i="2"/>
  <c r="DC71" i="2"/>
  <c r="DE71" i="2"/>
  <c r="DA71" i="2"/>
  <c r="CZ71" i="2"/>
  <c r="CY71" i="2"/>
  <c r="DB70" i="2"/>
  <c r="DC70" i="2"/>
  <c r="DA70" i="2"/>
  <c r="CZ70" i="2"/>
  <c r="CY70" i="2"/>
  <c r="DB69" i="2"/>
  <c r="DA69" i="2"/>
  <c r="CZ69" i="2"/>
  <c r="CY69" i="2"/>
  <c r="DB68" i="2"/>
  <c r="DA68" i="2"/>
  <c r="CZ68" i="2"/>
  <c r="CY68" i="2"/>
  <c r="DB67" i="2"/>
  <c r="DA67" i="2"/>
  <c r="CZ67" i="2"/>
  <c r="CY67" i="2"/>
  <c r="DB66" i="2"/>
  <c r="DA66" i="2"/>
  <c r="CZ66" i="2"/>
  <c r="CY66" i="2"/>
  <c r="DB65" i="2"/>
  <c r="DA65" i="2"/>
  <c r="DC65" i="2"/>
  <c r="DE65" i="2"/>
  <c r="CZ65" i="2"/>
  <c r="CY65" i="2"/>
  <c r="DB64" i="2"/>
  <c r="DA64" i="2"/>
  <c r="CZ64" i="2"/>
  <c r="CY64" i="2"/>
  <c r="DB63" i="2"/>
  <c r="DA63" i="2"/>
  <c r="DC63" i="2"/>
  <c r="DE63" i="2"/>
  <c r="CZ63" i="2"/>
  <c r="CY63" i="2"/>
  <c r="DB62" i="2"/>
  <c r="DA62" i="2"/>
  <c r="CZ62" i="2"/>
  <c r="CY62" i="2"/>
  <c r="DB61" i="2"/>
  <c r="DC61" i="2"/>
  <c r="DE61" i="2"/>
  <c r="DA61" i="2"/>
  <c r="CZ61" i="2"/>
  <c r="CY61" i="2"/>
  <c r="DB60" i="2"/>
  <c r="DC60" i="2"/>
  <c r="DD60" i="2"/>
  <c r="DA60" i="2"/>
  <c r="CZ60" i="2"/>
  <c r="CY60" i="2"/>
  <c r="DB59" i="2"/>
  <c r="DC59" i="2"/>
  <c r="DA59" i="2"/>
  <c r="CZ59" i="2"/>
  <c r="CY59" i="2"/>
  <c r="DB58" i="2"/>
  <c r="DA58" i="2"/>
  <c r="CZ58" i="2"/>
  <c r="CY58" i="2"/>
  <c r="DB57" i="2"/>
  <c r="DA57" i="2"/>
  <c r="CZ57" i="2"/>
  <c r="CY57" i="2"/>
  <c r="DB56" i="2"/>
  <c r="DA56" i="2"/>
  <c r="CZ56" i="2"/>
  <c r="CY56" i="2"/>
  <c r="DB55" i="2"/>
  <c r="DC55" i="2"/>
  <c r="DA55" i="2"/>
  <c r="CZ55" i="2"/>
  <c r="CY55" i="2"/>
  <c r="DB54" i="2"/>
  <c r="DA54" i="2"/>
  <c r="DC54" i="2"/>
  <c r="CZ54" i="2"/>
  <c r="CY54" i="2"/>
  <c r="DB53" i="2"/>
  <c r="DA53" i="2"/>
  <c r="CZ53" i="2"/>
  <c r="CY53" i="2"/>
  <c r="DB52" i="2"/>
  <c r="DA52" i="2"/>
  <c r="DC52" i="2"/>
  <c r="CZ52" i="2"/>
  <c r="CY52" i="2"/>
  <c r="DB51" i="2"/>
  <c r="DA51" i="2"/>
  <c r="CZ51" i="2"/>
  <c r="CY51" i="2"/>
  <c r="DB50" i="2"/>
  <c r="DA50" i="2"/>
  <c r="DD50" i="2"/>
  <c r="CZ50" i="2"/>
  <c r="CY50" i="2"/>
  <c r="DB49" i="2"/>
  <c r="DA49" i="2"/>
  <c r="CZ49" i="2"/>
  <c r="CY49" i="2"/>
  <c r="DB48" i="2"/>
  <c r="DA48" i="2"/>
  <c r="CZ48" i="2"/>
  <c r="CY48" i="2"/>
  <c r="DB47" i="2"/>
  <c r="DC47" i="2"/>
  <c r="DA47" i="2"/>
  <c r="CZ47" i="2"/>
  <c r="CY47" i="2"/>
  <c r="DB46" i="2"/>
  <c r="DA46" i="2"/>
  <c r="DC46" i="2"/>
  <c r="CZ46" i="2"/>
  <c r="CY46" i="2"/>
  <c r="DB45" i="2"/>
  <c r="DC45" i="2"/>
  <c r="DA45" i="2"/>
  <c r="DE45" i="2"/>
  <c r="CZ45" i="2"/>
  <c r="CY45" i="2"/>
  <c r="DB44" i="2"/>
  <c r="DA44" i="2"/>
  <c r="DD44" i="2"/>
  <c r="CZ44" i="2"/>
  <c r="CY44" i="2"/>
  <c r="DB43" i="2"/>
  <c r="DA43" i="2"/>
  <c r="DC43" i="2"/>
  <c r="DD43" i="2"/>
  <c r="CZ43" i="2"/>
  <c r="CY43" i="2"/>
  <c r="DB42" i="2"/>
  <c r="DC42" i="2"/>
  <c r="DA42" i="2"/>
  <c r="CZ42" i="2"/>
  <c r="CY42" i="2"/>
  <c r="DB41" i="2"/>
  <c r="DA41" i="2"/>
  <c r="CZ41" i="2"/>
  <c r="CY41" i="2"/>
  <c r="DB40" i="2"/>
  <c r="DA40" i="2"/>
  <c r="CZ40" i="2"/>
  <c r="CY40" i="2"/>
  <c r="DB39" i="2"/>
  <c r="DA39" i="2"/>
  <c r="CZ39" i="2"/>
  <c r="CY39" i="2"/>
  <c r="DB38" i="2"/>
  <c r="DA38" i="2"/>
  <c r="DC38" i="2"/>
  <c r="DE38" i="2"/>
  <c r="CZ38" i="2"/>
  <c r="CY38" i="2"/>
  <c r="DB37" i="2"/>
  <c r="DC37" i="2"/>
  <c r="DA37" i="2"/>
  <c r="CZ37" i="2"/>
  <c r="CY37" i="2"/>
  <c r="DB36" i="2"/>
  <c r="DA36" i="2"/>
  <c r="CZ36" i="2"/>
  <c r="CY36" i="2"/>
  <c r="DB35" i="2"/>
  <c r="DA35" i="2"/>
  <c r="DC35" i="2"/>
  <c r="CZ35" i="2"/>
  <c r="CY35" i="2"/>
  <c r="DB34" i="2"/>
  <c r="DA34" i="2"/>
  <c r="CZ34" i="2"/>
  <c r="CY34" i="2"/>
  <c r="DB33" i="2"/>
  <c r="DA33" i="2"/>
  <c r="CZ33" i="2"/>
  <c r="CY33" i="2"/>
  <c r="DB32" i="2"/>
  <c r="DA32" i="2"/>
  <c r="CZ32" i="2"/>
  <c r="CY32" i="2"/>
  <c r="DB31" i="2"/>
  <c r="DA31" i="2"/>
  <c r="DC31" i="2"/>
  <c r="CZ31" i="2"/>
  <c r="CY31" i="2"/>
  <c r="DB30" i="2"/>
  <c r="DA30" i="2"/>
  <c r="CZ30" i="2"/>
  <c r="CY30" i="2"/>
  <c r="DB29" i="2"/>
  <c r="DA29" i="2"/>
  <c r="CZ29" i="2"/>
  <c r="CY29" i="2"/>
  <c r="DB28" i="2"/>
  <c r="DA28" i="2"/>
  <c r="DC28" i="2"/>
  <c r="CZ28" i="2"/>
  <c r="CY28" i="2"/>
  <c r="DB27" i="2"/>
  <c r="DA27" i="2"/>
  <c r="DC27" i="2"/>
  <c r="DE27" i="2"/>
  <c r="CZ27" i="2"/>
  <c r="CY27" i="2"/>
  <c r="DB26" i="2"/>
  <c r="DA26" i="2"/>
  <c r="CZ26" i="2"/>
  <c r="CY26" i="2"/>
  <c r="DB25" i="2"/>
  <c r="DC25" i="2"/>
  <c r="DE25" i="2"/>
  <c r="DA25" i="2"/>
  <c r="CZ25" i="2"/>
  <c r="CY25" i="2"/>
  <c r="DB24" i="2"/>
  <c r="DA24" i="2"/>
  <c r="CZ24" i="2"/>
  <c r="CY24" i="2"/>
  <c r="DB23" i="2"/>
  <c r="DA23" i="2"/>
  <c r="DC23" i="2"/>
  <c r="DE23" i="2"/>
  <c r="CZ23" i="2"/>
  <c r="CY23" i="2"/>
  <c r="DB22" i="2"/>
  <c r="DC22" i="2"/>
  <c r="DA22" i="2"/>
  <c r="CZ22" i="2"/>
  <c r="CY22" i="2"/>
  <c r="DB21" i="2"/>
  <c r="DA21" i="2"/>
  <c r="CZ21" i="2"/>
  <c r="CY21" i="2"/>
  <c r="DB20" i="2"/>
  <c r="DA20" i="2"/>
  <c r="CZ20" i="2"/>
  <c r="CY20" i="2"/>
  <c r="DB19" i="2"/>
  <c r="DA19" i="2"/>
  <c r="DC19" i="2"/>
  <c r="DE19" i="2"/>
  <c r="CZ19" i="2"/>
  <c r="CY19" i="2"/>
  <c r="DB18" i="2"/>
  <c r="DA18" i="2"/>
  <c r="DC18" i="2"/>
  <c r="CZ18" i="2"/>
  <c r="CY18" i="2"/>
  <c r="DB17" i="2"/>
  <c r="DA17" i="2"/>
  <c r="DC17" i="2"/>
  <c r="DE17" i="2"/>
  <c r="CZ17" i="2"/>
  <c r="CY17" i="2"/>
  <c r="DB16" i="2"/>
  <c r="DA16" i="2"/>
  <c r="DC16" i="2"/>
  <c r="DE16" i="2"/>
  <c r="CZ16" i="2"/>
  <c r="CY16" i="2"/>
  <c r="DB15" i="2"/>
  <c r="DA15" i="2"/>
  <c r="DC15" i="2"/>
  <c r="DE15" i="2"/>
  <c r="CZ15" i="2"/>
  <c r="CY15" i="2"/>
  <c r="DB14" i="2"/>
  <c r="DA14" i="2"/>
  <c r="CZ14" i="2"/>
  <c r="CY14" i="2"/>
  <c r="DB13" i="2"/>
  <c r="DA13" i="2"/>
  <c r="CZ13" i="2"/>
  <c r="CY13" i="2"/>
  <c r="DB12" i="2"/>
  <c r="DC12" i="2"/>
  <c r="DA12" i="2"/>
  <c r="CZ12" i="2"/>
  <c r="CY12" i="2"/>
  <c r="DB11" i="2"/>
  <c r="DA11" i="2"/>
  <c r="DC11" i="2"/>
  <c r="DE11" i="2"/>
  <c r="CZ11" i="2"/>
  <c r="CY11" i="2"/>
  <c r="DB10" i="2"/>
  <c r="DA10" i="2"/>
  <c r="CZ10" i="2"/>
  <c r="CY10" i="2"/>
  <c r="DB9" i="2"/>
  <c r="DA9" i="2"/>
  <c r="DC9" i="2"/>
  <c r="DE9" i="2"/>
  <c r="CZ9" i="2"/>
  <c r="CY9" i="2"/>
  <c r="DB8" i="2"/>
  <c r="DA8" i="2"/>
  <c r="CZ8" i="2"/>
  <c r="CY8" i="2"/>
  <c r="DB7" i="2"/>
  <c r="DC7" i="2"/>
  <c r="DA7" i="2"/>
  <c r="CZ7" i="2"/>
  <c r="CY7" i="2"/>
  <c r="DB6" i="2"/>
  <c r="DA6" i="2"/>
  <c r="DC6" i="2"/>
  <c r="DE6" i="2"/>
  <c r="CZ6" i="2"/>
  <c r="CY6" i="2"/>
  <c r="DB5" i="2"/>
  <c r="DA5" i="2"/>
  <c r="DC5" i="2"/>
  <c r="CZ5" i="2"/>
  <c r="CY5" i="2"/>
  <c r="DB4" i="2"/>
  <c r="DA4" i="2"/>
  <c r="DC4" i="2"/>
  <c r="CZ4" i="2"/>
  <c r="CY4" i="2"/>
  <c r="DB3" i="2"/>
  <c r="DA3" i="2"/>
  <c r="CZ3" i="2"/>
  <c r="CY3" i="2"/>
  <c r="DB2" i="2"/>
  <c r="DA2" i="2"/>
  <c r="CZ2" i="2"/>
  <c r="CY2" i="2"/>
  <c r="DC86" i="2"/>
  <c r="DD86" i="2"/>
  <c r="DC134" i="2"/>
  <c r="DE134" i="2"/>
  <c r="DD134" i="2"/>
  <c r="DC138" i="2"/>
  <c r="DD138" i="2"/>
  <c r="DE138" i="2"/>
  <c r="DC125" i="2"/>
  <c r="DE125" i="2"/>
  <c r="DE137" i="2"/>
  <c r="DC213" i="2"/>
  <c r="DE213" i="2"/>
  <c r="DE140" i="2"/>
  <c r="DC20" i="2"/>
  <c r="DE20" i="2"/>
  <c r="DE104" i="2"/>
  <c r="DE5" i="2"/>
  <c r="DD35" i="2"/>
  <c r="DC67" i="2"/>
  <c r="DE67" i="2"/>
  <c r="DD156" i="2"/>
  <c r="DC160" i="2"/>
  <c r="DE160" i="2"/>
  <c r="DC172" i="2"/>
  <c r="DE172" i="2"/>
  <c r="DC174" i="2"/>
  <c r="DD174" i="2"/>
  <c r="DC178" i="2"/>
  <c r="DE178" i="2"/>
  <c r="DC180" i="2"/>
  <c r="DE180" i="2"/>
  <c r="DC186" i="2"/>
  <c r="DE186" i="2"/>
  <c r="DC196" i="2"/>
  <c r="DD196" i="2"/>
  <c r="DC198" i="2"/>
  <c r="DD198" i="2"/>
  <c r="DC204" i="2"/>
  <c r="DE204" i="2"/>
  <c r="DC206" i="2"/>
  <c r="DE206" i="2"/>
  <c r="DC208" i="2"/>
  <c r="DE208" i="2"/>
  <c r="DC212" i="2"/>
  <c r="DD212" i="2"/>
  <c r="DC8" i="2"/>
  <c r="DD8" i="2"/>
  <c r="DC30" i="2"/>
  <c r="DE30" i="2"/>
  <c r="DC44" i="2"/>
  <c r="DE44" i="2"/>
  <c r="DE60" i="2"/>
  <c r="DC66" i="2"/>
  <c r="DE66" i="2"/>
  <c r="DC157" i="2"/>
  <c r="DE157" i="2"/>
  <c r="DD157" i="2"/>
  <c r="DC159" i="2"/>
  <c r="DE159" i="2"/>
  <c r="DD159" i="2"/>
  <c r="DC165" i="2"/>
  <c r="DD165" i="2"/>
  <c r="DC173" i="2"/>
  <c r="DE173" i="2"/>
  <c r="DC181" i="2"/>
  <c r="DD181" i="2"/>
  <c r="DE181" i="2"/>
  <c r="DC189" i="2"/>
  <c r="DD189" i="2"/>
  <c r="DC191" i="2"/>
  <c r="DE191" i="2"/>
  <c r="DC201" i="2"/>
  <c r="DE201" i="2"/>
  <c r="DC68" i="2"/>
  <c r="DE68" i="2"/>
  <c r="DD68" i="2"/>
  <c r="DC182" i="2"/>
  <c r="DD182" i="2"/>
  <c r="DC184" i="2"/>
  <c r="DE184" i="2"/>
  <c r="DC13" i="2"/>
  <c r="DD13" i="2"/>
  <c r="DE13" i="2"/>
  <c r="DC92" i="2"/>
  <c r="DD92" i="2"/>
  <c r="DE92" i="2"/>
  <c r="DC214" i="2"/>
  <c r="DE214" i="2"/>
  <c r="DC220" i="2"/>
  <c r="DE220" i="2"/>
  <c r="DC224" i="2"/>
  <c r="DE224" i="2"/>
  <c r="DC228" i="2"/>
  <c r="DD228" i="2"/>
  <c r="DE228" i="2"/>
  <c r="DC29" i="2"/>
  <c r="DE29" i="2"/>
  <c r="DC205" i="2"/>
  <c r="DE205" i="2"/>
  <c r="DD205" i="2"/>
  <c r="DC118" i="2"/>
  <c r="DD118" i="2"/>
  <c r="DC197" i="2"/>
  <c r="DE197" i="2"/>
  <c r="DC14" i="2"/>
  <c r="DD14" i="2"/>
  <c r="DC87" i="2"/>
  <c r="DE87" i="2"/>
  <c r="DC142" i="2"/>
  <c r="DC144" i="2"/>
  <c r="DD144" i="2"/>
  <c r="DE144" i="2"/>
  <c r="DC148" i="2"/>
  <c r="DE148" i="2"/>
  <c r="DC79" i="2"/>
  <c r="DE79" i="2"/>
  <c r="DC150" i="2"/>
  <c r="DD150" i="2"/>
  <c r="DC83" i="2"/>
  <c r="DD83" i="2"/>
  <c r="DE83" i="2"/>
  <c r="DC107" i="2"/>
  <c r="DD107" i="2"/>
  <c r="DC21" i="2"/>
  <c r="DE21" i="2"/>
  <c r="DC149" i="2"/>
  <c r="DE149" i="2"/>
  <c r="DC158" i="2"/>
  <c r="DE158" i="2"/>
  <c r="DC171" i="2"/>
  <c r="DD171" i="2"/>
  <c r="DC195" i="2"/>
  <c r="DE195" i="2"/>
  <c r="DC199" i="2"/>
  <c r="DD199" i="2"/>
  <c r="DE199" i="2"/>
  <c r="DE143" i="2"/>
  <c r="DD143" i="2"/>
  <c r="DC215" i="2"/>
  <c r="DE215" i="2"/>
  <c r="DC84" i="2"/>
  <c r="DE84" i="2"/>
  <c r="DC131" i="2"/>
  <c r="DE131" i="2"/>
  <c r="DD27" i="2"/>
  <c r="DC36" i="2"/>
  <c r="DE36" i="2"/>
  <c r="DD82" i="2"/>
  <c r="DE82" i="2"/>
  <c r="DC91" i="2"/>
  <c r="DE91" i="2"/>
  <c r="DD91" i="2"/>
  <c r="DE126" i="2"/>
  <c r="DC141" i="2"/>
  <c r="DD141" i="2"/>
  <c r="DC190" i="2"/>
  <c r="DE190" i="2"/>
  <c r="DD190" i="2"/>
  <c r="DC207" i="2"/>
  <c r="DD207" i="2"/>
  <c r="DC222" i="2"/>
  <c r="DE222" i="2"/>
  <c r="DD222" i="2"/>
  <c r="DC135" i="2"/>
  <c r="DE135" i="2"/>
  <c r="DC152" i="2"/>
  <c r="DE152" i="2"/>
  <c r="DC221" i="2"/>
  <c r="DD221" i="2"/>
  <c r="DE221" i="2"/>
  <c r="DC53" i="2"/>
  <c r="DE53" i="2"/>
  <c r="DD53" i="2"/>
  <c r="DD102" i="2"/>
  <c r="DE102" i="2"/>
  <c r="DC108" i="2"/>
  <c r="DE108" i="2"/>
  <c r="DC50" i="2"/>
  <c r="DE50" i="2"/>
  <c r="DC223" i="2"/>
  <c r="DE223" i="2"/>
  <c r="DC90" i="2"/>
  <c r="DE90" i="2"/>
  <c r="DC177" i="2"/>
  <c r="DE177" i="2"/>
  <c r="DE22" i="2"/>
  <c r="DC69" i="2"/>
  <c r="DD69" i="2"/>
  <c r="DC106" i="2"/>
  <c r="DE106" i="2"/>
  <c r="DC200" i="2"/>
  <c r="DE200" i="2"/>
  <c r="DC24" i="2"/>
  <c r="DE24" i="2"/>
  <c r="DC40" i="2"/>
  <c r="DD40" i="2"/>
  <c r="DC49" i="2"/>
  <c r="DE49" i="2"/>
  <c r="DC146" i="2"/>
  <c r="DE146" i="2"/>
  <c r="DD146" i="2"/>
  <c r="DC193" i="2"/>
  <c r="DD193" i="2"/>
  <c r="DE193" i="2"/>
  <c r="DC202" i="2"/>
  <c r="DE202" i="2"/>
  <c r="DC216" i="2"/>
  <c r="DE216" i="2"/>
  <c r="DC226" i="2"/>
  <c r="DE226" i="2"/>
  <c r="DC48" i="2"/>
  <c r="DE48" i="2"/>
  <c r="DC151" i="2"/>
  <c r="DD151" i="2"/>
  <c r="DE151" i="2"/>
  <c r="DC175" i="2"/>
  <c r="DD175" i="2"/>
  <c r="DD77" i="2"/>
  <c r="DE77" i="2"/>
  <c r="DC89" i="2"/>
  <c r="DD89" i="2"/>
  <c r="DE89" i="2"/>
  <c r="DC100" i="2"/>
  <c r="DE100" i="2"/>
  <c r="DC168" i="2"/>
  <c r="DE168" i="2"/>
  <c r="DC32" i="2"/>
  <c r="DE32" i="2"/>
  <c r="DC58" i="2"/>
  <c r="DE58" i="2"/>
  <c r="DC96" i="2"/>
  <c r="DE96" i="2"/>
  <c r="DC33" i="2"/>
  <c r="DE33" i="2"/>
  <c r="DE47" i="2"/>
  <c r="DC130" i="2"/>
  <c r="DE130" i="2"/>
  <c r="DC164" i="2"/>
  <c r="DE164" i="2"/>
  <c r="DC167" i="2"/>
  <c r="DD167" i="2"/>
  <c r="DE167" i="2"/>
  <c r="DC170" i="2"/>
  <c r="DD170" i="2"/>
  <c r="DE170" i="2"/>
  <c r="DC185" i="2"/>
  <c r="DC124" i="2"/>
  <c r="DE124" i="2"/>
  <c r="DC210" i="2"/>
  <c r="DD210" i="2"/>
  <c r="DC10" i="2"/>
  <c r="DE10" i="2"/>
  <c r="DD18" i="2"/>
  <c r="DE18" i="2"/>
  <c r="DC26" i="2"/>
  <c r="DE26" i="2"/>
  <c r="DC34" i="2"/>
  <c r="DD34" i="2"/>
  <c r="DE52" i="2"/>
  <c r="DC56" i="2"/>
  <c r="DD56" i="2"/>
  <c r="DE56" i="2"/>
  <c r="DC62" i="2"/>
  <c r="DE62" i="2"/>
  <c r="DC88" i="2"/>
  <c r="DE88" i="2"/>
  <c r="DC93" i="2"/>
  <c r="DD93" i="2"/>
  <c r="DE93" i="2"/>
  <c r="DC94" i="2"/>
  <c r="DE94" i="2"/>
  <c r="DE129" i="2"/>
  <c r="DD137" i="2"/>
  <c r="DC154" i="2"/>
  <c r="DD154" i="2"/>
  <c r="DE154" i="2"/>
  <c r="DC176" i="2"/>
  <c r="DE176" i="2"/>
  <c r="DC217" i="2"/>
  <c r="DE217" i="2"/>
  <c r="DC73" i="2"/>
  <c r="DE73" i="2"/>
  <c r="DC120" i="2"/>
  <c r="DE120" i="2"/>
  <c r="DC136" i="2"/>
  <c r="DE136" i="2"/>
  <c r="DE153" i="2"/>
  <c r="DC188" i="2"/>
  <c r="DD188" i="2"/>
  <c r="DE188" i="2"/>
  <c r="DC194" i="2"/>
  <c r="DD194" i="2"/>
  <c r="DE194" i="2"/>
  <c r="DC145" i="2"/>
  <c r="DE145" i="2"/>
  <c r="DC209" i="2"/>
  <c r="DD209" i="2"/>
  <c r="DE209" i="2"/>
  <c r="CX231" i="2"/>
  <c r="CY229" i="2"/>
  <c r="DC98" i="2"/>
  <c r="DC119" i="2"/>
  <c r="DE119" i="2"/>
  <c r="DC128" i="2"/>
  <c r="DD128" i="2"/>
  <c r="DE128" i="2"/>
  <c r="DC161" i="2"/>
  <c r="DE161" i="2"/>
  <c r="DC162" i="2"/>
  <c r="DE162" i="2"/>
  <c r="DC183" i="2"/>
  <c r="DE183" i="2"/>
  <c r="DC187" i="2"/>
  <c r="DC192" i="2"/>
  <c r="DD192" i="2"/>
  <c r="DE192" i="2"/>
  <c r="DC225" i="2"/>
  <c r="DE225" i="2"/>
  <c r="DC169" i="2"/>
  <c r="DC218" i="2"/>
  <c r="DE218" i="2"/>
  <c r="DC233" i="2"/>
  <c r="DE233" i="2"/>
  <c r="DC147" i="2"/>
  <c r="DE147" i="2"/>
  <c r="DC155" i="2"/>
  <c r="DE155" i="2"/>
  <c r="DC163" i="2"/>
  <c r="DD163" i="2"/>
  <c r="DC179" i="2"/>
  <c r="DE179" i="2"/>
  <c r="DC203" i="2"/>
  <c r="DD203" i="2"/>
  <c r="DE203" i="2"/>
  <c r="DC211" i="2"/>
  <c r="DE211" i="2"/>
  <c r="DC219" i="2"/>
  <c r="DE219" i="2"/>
  <c r="DC227" i="2"/>
  <c r="DE227" i="2"/>
  <c r="DD204" i="2"/>
  <c r="DE174" i="2"/>
  <c r="DD213" i="2"/>
  <c r="DD172" i="2"/>
  <c r="DD186" i="2"/>
  <c r="DD180" i="2"/>
  <c r="DD36" i="2"/>
  <c r="DD184" i="2"/>
  <c r="DD149" i="2"/>
  <c r="DD173" i="2"/>
  <c r="DD168" i="2"/>
  <c r="DD126" i="2"/>
  <c r="DD108" i="2"/>
  <c r="DD104" i="2"/>
  <c r="DD214" i="2"/>
  <c r="DD66" i="2"/>
  <c r="DD201" i="2"/>
  <c r="DE150" i="2"/>
  <c r="DE207" i="2"/>
  <c r="DD148" i="2"/>
  <c r="DD178" i="2"/>
  <c r="DD206" i="2"/>
  <c r="DD30" i="2"/>
  <c r="DD208" i="2"/>
  <c r="DD38" i="2"/>
  <c r="DE182" i="2"/>
  <c r="DD45" i="2"/>
  <c r="DD177" i="2"/>
  <c r="DD48" i="2"/>
  <c r="DD195" i="2"/>
  <c r="DD62" i="2"/>
  <c r="DD106" i="2"/>
  <c r="DD152" i="2"/>
  <c r="DD233" i="2"/>
  <c r="DD217" i="2"/>
  <c r="DD33" i="2"/>
  <c r="DD215" i="2"/>
  <c r="DD219" i="2"/>
  <c r="DD216" i="2"/>
  <c r="DD26" i="2"/>
  <c r="DD84" i="2"/>
  <c r="DD130" i="2"/>
  <c r="DD223" i="2"/>
  <c r="DD187" i="2"/>
  <c r="DE187" i="2"/>
  <c r="DD176" i="2"/>
  <c r="DD200" i="2"/>
  <c r="DD47" i="2"/>
  <c r="DD183" i="2"/>
  <c r="DD105" i="2"/>
  <c r="DD179" i="2"/>
  <c r="DD65" i="2"/>
  <c r="DD96" i="2"/>
  <c r="DD95" i="2"/>
  <c r="DD226" i="2"/>
  <c r="DD52" i="2"/>
  <c r="DD24" i="2"/>
  <c r="DD22" i="2"/>
  <c r="DD202" i="2"/>
  <c r="DD136" i="2"/>
  <c r="DD147" i="2"/>
  <c r="H7" i="9"/>
  <c r="DD225" i="2"/>
  <c r="DD161" i="2"/>
  <c r="DD110" i="2"/>
  <c r="DD25" i="2"/>
  <c r="DD11" i="2"/>
  <c r="DE142" i="2"/>
  <c r="DD142" i="2"/>
  <c r="DD220" i="2"/>
  <c r="DE116" i="2"/>
  <c r="DD116" i="2"/>
  <c r="DD81" i="2"/>
  <c r="DD79" i="2"/>
  <c r="DD140" i="2"/>
  <c r="DD19" i="2"/>
  <c r="DE185" i="2"/>
  <c r="DD185" i="2"/>
  <c r="DE8" i="2"/>
  <c r="DE35" i="2"/>
  <c r="DE165" i="2"/>
  <c r="DD90" i="2"/>
  <c r="DE98" i="2"/>
  <c r="DD98" i="2"/>
  <c r="DE34" i="2"/>
  <c r="DE210" i="2"/>
  <c r="DE166" i="2"/>
  <c r="DD166" i="2"/>
  <c r="DE189" i="2"/>
  <c r="DC109" i="2"/>
  <c r="DE109" i="2"/>
  <c r="DD17" i="2"/>
  <c r="DC51" i="2"/>
  <c r="DE51" i="2"/>
  <c r="DD15" i="2"/>
  <c r="DD51" i="2"/>
  <c r="DD7" i="2"/>
  <c r="DE7" i="2"/>
  <c r="DE59" i="2"/>
  <c r="DD59" i="2"/>
  <c r="DE31" i="2"/>
  <c r="DD31" i="2"/>
  <c r="DE37" i="2"/>
  <c r="DD37" i="2"/>
  <c r="DD70" i="2"/>
  <c r="DE70" i="2"/>
  <c r="DD101" i="2"/>
  <c r="DE101" i="2"/>
  <c r="DE12" i="2"/>
  <c r="DD12" i="2"/>
  <c r="DD61" i="2"/>
  <c r="DE72" i="2"/>
  <c r="DD72" i="2"/>
  <c r="DD111" i="2"/>
  <c r="DE111" i="2"/>
  <c r="DE113" i="2"/>
  <c r="DD113" i="2"/>
  <c r="DE115" i="2"/>
  <c r="DD115" i="2"/>
  <c r="DD123" i="2"/>
  <c r="DE123" i="2"/>
  <c r="DE139" i="2"/>
  <c r="DD139" i="2"/>
  <c r="DD28" i="2"/>
  <c r="DE28" i="2"/>
  <c r="DD42" i="2"/>
  <c r="DE42" i="2"/>
  <c r="DE55" i="2"/>
  <c r="DD55" i="2"/>
  <c r="DE4" i="2"/>
  <c r="DD4" i="2"/>
  <c r="DD46" i="2"/>
  <c r="DE46" i="2"/>
  <c r="DE54" i="2"/>
  <c r="DD54" i="2"/>
  <c r="DE112" i="2"/>
  <c r="DD112" i="2"/>
  <c r="DE122" i="2"/>
  <c r="DD122" i="2"/>
  <c r="DC78" i="2"/>
  <c r="DE78" i="2"/>
  <c r="DD169" i="2"/>
  <c r="DE169" i="2"/>
  <c r="DB229" i="2"/>
  <c r="DE196" i="2"/>
  <c r="DD29" i="2"/>
  <c r="DD125" i="2"/>
  <c r="DE107" i="2"/>
  <c r="DD121" i="2"/>
  <c r="DD10" i="2"/>
  <c r="DD94" i="2"/>
  <c r="DD164" i="2"/>
  <c r="DE171" i="2"/>
  <c r="DE118" i="2"/>
  <c r="DE86" i="2"/>
  <c r="DD88" i="2"/>
  <c r="DE141" i="2"/>
  <c r="DD197" i="2"/>
  <c r="DA229" i="2"/>
  <c r="DC39" i="2"/>
  <c r="DC41" i="2"/>
  <c r="DE43" i="2"/>
  <c r="DD131" i="2"/>
  <c r="DD145" i="2"/>
  <c r="DD155" i="2"/>
  <c r="DD119" i="2"/>
  <c r="DD75" i="2"/>
  <c r="DD227" i="2"/>
  <c r="DD211" i="2"/>
  <c r="DD224" i="2"/>
  <c r="DD129" i="2"/>
  <c r="DC2" i="2"/>
  <c r="DD16" i="2"/>
  <c r="DD76" i="2"/>
  <c r="DC103" i="2"/>
  <c r="DE103" i="2"/>
  <c r="DD133" i="2"/>
  <c r="DC64" i="2"/>
  <c r="DE212" i="2"/>
  <c r="DD109" i="2"/>
  <c r="DD5" i="2"/>
  <c r="DD71" i="2"/>
  <c r="DD20" i="2"/>
  <c r="DD6" i="2"/>
  <c r="DE163" i="2"/>
  <c r="DE69" i="2"/>
  <c r="DC3" i="2"/>
  <c r="DE3" i="2"/>
  <c r="DD21" i="2"/>
  <c r="DD32" i="2"/>
  <c r="DD49" i="2"/>
  <c r="DC85" i="2"/>
  <c r="DE85" i="2"/>
  <c r="DD85" i="2"/>
  <c r="DD87" i="2"/>
  <c r="DD100" i="2"/>
  <c r="DD9" i="2"/>
  <c r="DD124" i="2"/>
  <c r="DE14" i="2"/>
  <c r="DD117" i="2"/>
  <c r="DD127" i="2"/>
  <c r="DE175" i="2"/>
  <c r="DE40" i="2"/>
  <c r="DD63" i="2"/>
  <c r="DD120" i="2"/>
  <c r="DE198" i="2"/>
  <c r="DD218" i="2"/>
  <c r="DD58" i="2"/>
  <c r="DC114" i="2"/>
  <c r="DD67" i="2"/>
  <c r="DD191" i="2"/>
  <c r="DD135" i="2"/>
  <c r="DC80" i="2"/>
  <c r="DE80" i="2"/>
  <c r="DD23" i="2"/>
  <c r="DC57" i="2"/>
  <c r="DE57" i="2"/>
  <c r="DD74" i="2"/>
  <c r="DC97" i="2"/>
  <c r="DE97" i="2"/>
  <c r="DD99" i="2"/>
  <c r="DD132" i="2"/>
  <c r="DC132" i="2"/>
  <c r="DE132" i="2"/>
  <c r="DD158" i="2"/>
  <c r="DD160" i="2"/>
  <c r="DD162" i="2"/>
  <c r="DD153" i="2"/>
  <c r="DE114" i="2"/>
  <c r="DD114" i="2"/>
  <c r="DE2" i="2"/>
  <c r="DC229" i="2"/>
  <c r="DE229" i="2"/>
  <c r="DD2" i="2"/>
  <c r="DD80" i="2"/>
  <c r="DD57" i="2"/>
  <c r="DD78" i="2"/>
  <c r="DD64" i="2"/>
  <c r="DE64" i="2"/>
  <c r="DE41" i="2"/>
  <c r="DD41" i="2"/>
  <c r="DD3" i="2"/>
  <c r="DD39" i="2"/>
  <c r="DE39" i="2"/>
  <c r="DD97" i="2"/>
  <c r="DD103" i="2"/>
  <c r="DD229" i="2"/>
</calcChain>
</file>

<file path=xl/sharedStrings.xml><?xml version="1.0" encoding="utf-8"?>
<sst xmlns="http://schemas.openxmlformats.org/spreadsheetml/2006/main" count="1877" uniqueCount="577">
  <si>
    <t>ANNO</t>
  </si>
  <si>
    <t>ISTAT</t>
  </si>
  <si>
    <t>PROV</t>
  </si>
  <si>
    <t>Comune</t>
  </si>
  <si>
    <t>abitanti</t>
  </si>
  <si>
    <t>020106</t>
  </si>
  <si>
    <t>040109</t>
  </si>
  <si>
    <t>070612</t>
  </si>
  <si>
    <t>080111</t>
  </si>
  <si>
    <t>080112</t>
  </si>
  <si>
    <t>080318</t>
  </si>
  <si>
    <t>130205</t>
  </si>
  <si>
    <t>130208</t>
  </si>
  <si>
    <t>140603</t>
  </si>
  <si>
    <t>150101</t>
  </si>
  <si>
    <t>150102</t>
  </si>
  <si>
    <t>150103</t>
  </si>
  <si>
    <t>150104</t>
  </si>
  <si>
    <t>150106</t>
  </si>
  <si>
    <t>150107</t>
  </si>
  <si>
    <t>150110</t>
  </si>
  <si>
    <t>150111</t>
  </si>
  <si>
    <t>160103</t>
  </si>
  <si>
    <t>160104</t>
  </si>
  <si>
    <t>160106</t>
  </si>
  <si>
    <t>160107</t>
  </si>
  <si>
    <t>160112</t>
  </si>
  <si>
    <t>160117</t>
  </si>
  <si>
    <t>160211</t>
  </si>
  <si>
    <t>160213</t>
  </si>
  <si>
    <t>160214</t>
  </si>
  <si>
    <t>160216</t>
  </si>
  <si>
    <t>160304</t>
  </si>
  <si>
    <t>160305</t>
  </si>
  <si>
    <t>160306</t>
  </si>
  <si>
    <t>160504</t>
  </si>
  <si>
    <t>160505</t>
  </si>
  <si>
    <t>160506</t>
  </si>
  <si>
    <t>160601</t>
  </si>
  <si>
    <t>161001</t>
  </si>
  <si>
    <t>161002</t>
  </si>
  <si>
    <t>170107</t>
  </si>
  <si>
    <t>170201</t>
  </si>
  <si>
    <t>170202</t>
  </si>
  <si>
    <t>170203</t>
  </si>
  <si>
    <t>170301</t>
  </si>
  <si>
    <t>170302</t>
  </si>
  <si>
    <t>170303</t>
  </si>
  <si>
    <t>170405</t>
  </si>
  <si>
    <t>170603</t>
  </si>
  <si>
    <t>170604</t>
  </si>
  <si>
    <t>170605</t>
  </si>
  <si>
    <t>170802</t>
  </si>
  <si>
    <t>170904</t>
  </si>
  <si>
    <t>180103</t>
  </si>
  <si>
    <t>180104</t>
  </si>
  <si>
    <t>180202</t>
  </si>
  <si>
    <t>200101</t>
  </si>
  <si>
    <t>200102</t>
  </si>
  <si>
    <t>200108</t>
  </si>
  <si>
    <t>200110</t>
  </si>
  <si>
    <t>200111</t>
  </si>
  <si>
    <t>200113</t>
  </si>
  <si>
    <t>200114</t>
  </si>
  <si>
    <t>200115</t>
  </si>
  <si>
    <t>200119</t>
  </si>
  <si>
    <t>200121</t>
  </si>
  <si>
    <t>200123</t>
  </si>
  <si>
    <t>200125</t>
  </si>
  <si>
    <t>200126</t>
  </si>
  <si>
    <t>200127</t>
  </si>
  <si>
    <t>200128</t>
  </si>
  <si>
    <t>200129</t>
  </si>
  <si>
    <t>200131</t>
  </si>
  <si>
    <t>200132</t>
  </si>
  <si>
    <t>200133</t>
  </si>
  <si>
    <t>200134</t>
  </si>
  <si>
    <t>200135</t>
  </si>
  <si>
    <t>200136</t>
  </si>
  <si>
    <t>200138</t>
  </si>
  <si>
    <t>200139</t>
  </si>
  <si>
    <t>200140</t>
  </si>
  <si>
    <t>200201</t>
  </si>
  <si>
    <t>200304</t>
  </si>
  <si>
    <t>200306</t>
  </si>
  <si>
    <t>RD</t>
  </si>
  <si>
    <t>RUI</t>
  </si>
  <si>
    <t>TOT</t>
  </si>
  <si>
    <t>PROC 2021</t>
  </si>
  <si>
    <t>11041001</t>
  </si>
  <si>
    <t>PU</t>
  </si>
  <si>
    <t>Acqualagna</t>
  </si>
  <si>
    <t>11041002</t>
  </si>
  <si>
    <t>Apecchio</t>
  </si>
  <si>
    <t>11041005</t>
  </si>
  <si>
    <t>Belforte all'Isauro</t>
  </si>
  <si>
    <t>11041006</t>
  </si>
  <si>
    <t>Borgo Pace</t>
  </si>
  <si>
    <t>11041007</t>
  </si>
  <si>
    <t>Cagli</t>
  </si>
  <si>
    <t>11041008</t>
  </si>
  <si>
    <t>Cantiano</t>
  </si>
  <si>
    <t>11041009</t>
  </si>
  <si>
    <t>Carpegna</t>
  </si>
  <si>
    <t>11041010</t>
  </si>
  <si>
    <t>Cartoceto</t>
  </si>
  <si>
    <t>11041013</t>
  </si>
  <si>
    <t>Fano</t>
  </si>
  <si>
    <t>11041014</t>
  </si>
  <si>
    <t>Fermignano</t>
  </si>
  <si>
    <t>11041015</t>
  </si>
  <si>
    <t>Fossombrone</t>
  </si>
  <si>
    <t>11041016</t>
  </si>
  <si>
    <t>Fratte Rosa</t>
  </si>
  <si>
    <t>11041017</t>
  </si>
  <si>
    <t>Frontino</t>
  </si>
  <si>
    <t>11041018</t>
  </si>
  <si>
    <t>Frontone</t>
  </si>
  <si>
    <t>11041019</t>
  </si>
  <si>
    <t>Gabicce Mare</t>
  </si>
  <si>
    <t>11041020</t>
  </si>
  <si>
    <t>Gradara</t>
  </si>
  <si>
    <t>11041021</t>
  </si>
  <si>
    <t>Isola del Piano</t>
  </si>
  <si>
    <t>11041022</t>
  </si>
  <si>
    <t>Lunano</t>
  </si>
  <si>
    <t>11041023</t>
  </si>
  <si>
    <t>Macerata Feltria</t>
  </si>
  <si>
    <t>11041025</t>
  </si>
  <si>
    <t>Mercatello sul Metauro</t>
  </si>
  <si>
    <t>11041026</t>
  </si>
  <si>
    <t>Mercatino Conca</t>
  </si>
  <si>
    <t>11041027</t>
  </si>
  <si>
    <t>Mombaroccio</t>
  </si>
  <si>
    <t>11041028</t>
  </si>
  <si>
    <t>Mondavio</t>
  </si>
  <si>
    <t>11041029</t>
  </si>
  <si>
    <t>Mondolfo</t>
  </si>
  <si>
    <t>11041030</t>
  </si>
  <si>
    <t>Montecalvo in Foglia</t>
  </si>
  <si>
    <t>11041031</t>
  </si>
  <si>
    <t>Monte Cerignone</t>
  </si>
  <si>
    <t>11041033</t>
  </si>
  <si>
    <t>Montecopiolo</t>
  </si>
  <si>
    <t>11041034</t>
  </si>
  <si>
    <t>Montefelcino</t>
  </si>
  <si>
    <t>11041035</t>
  </si>
  <si>
    <t>Monte Grimano</t>
  </si>
  <si>
    <t>11041036</t>
  </si>
  <si>
    <t>Montelabbate</t>
  </si>
  <si>
    <t>11041038</t>
  </si>
  <si>
    <t>Monte Porzio</t>
  </si>
  <si>
    <t>11041041</t>
  </si>
  <si>
    <t>Peglio</t>
  </si>
  <si>
    <t>11041043</t>
  </si>
  <si>
    <t>Pergola</t>
  </si>
  <si>
    <t>11041044</t>
  </si>
  <si>
    <t>Pesaro</t>
  </si>
  <si>
    <t>11041045</t>
  </si>
  <si>
    <t>Petriano</t>
  </si>
  <si>
    <t>11041047</t>
  </si>
  <si>
    <t>Piandimeleto</t>
  </si>
  <si>
    <t>11041048</t>
  </si>
  <si>
    <t>Pietrarubbia</t>
  </si>
  <si>
    <t>11041049</t>
  </si>
  <si>
    <t>Piobbico</t>
  </si>
  <si>
    <t>11041051</t>
  </si>
  <si>
    <t>San Costanzo</t>
  </si>
  <si>
    <t>11041054</t>
  </si>
  <si>
    <t>San Lorenzo in Campo</t>
  </si>
  <si>
    <t>11041057</t>
  </si>
  <si>
    <t>Sant'Angelo in Vado</t>
  </si>
  <si>
    <t>11041058</t>
  </si>
  <si>
    <t>Sant'Ippolito</t>
  </si>
  <si>
    <t>11041060</t>
  </si>
  <si>
    <t>Sassofeltrio</t>
  </si>
  <si>
    <t>11041061</t>
  </si>
  <si>
    <t>Serra Sant'Abbondio</t>
  </si>
  <si>
    <t>11041064</t>
  </si>
  <si>
    <t>Tavoleto</t>
  </si>
  <si>
    <t>11041065</t>
  </si>
  <si>
    <t>Tavullia</t>
  </si>
  <si>
    <t>11041066</t>
  </si>
  <si>
    <t>Urbania</t>
  </si>
  <si>
    <t>11041067</t>
  </si>
  <si>
    <t>Urbino</t>
  </si>
  <si>
    <t>11041068</t>
  </si>
  <si>
    <t>Vallefoglia</t>
  </si>
  <si>
    <t>11041069</t>
  </si>
  <si>
    <t>Colli al Metauro</t>
  </si>
  <si>
    <t>11041070</t>
  </si>
  <si>
    <t>Terre Roveresche</t>
  </si>
  <si>
    <t>11041071</t>
  </si>
  <si>
    <t>Sassocorvaro Auditore</t>
  </si>
  <si>
    <t>11042001</t>
  </si>
  <si>
    <t>AN</t>
  </si>
  <si>
    <t>Agugliano</t>
  </si>
  <si>
    <t>11042002</t>
  </si>
  <si>
    <t>Ancona</t>
  </si>
  <si>
    <t>11042003</t>
  </si>
  <si>
    <t>Arcevia</t>
  </si>
  <si>
    <t>11042004</t>
  </si>
  <si>
    <t>Barbara</t>
  </si>
  <si>
    <t>11042005</t>
  </si>
  <si>
    <t>Belvedere Ostrense</t>
  </si>
  <si>
    <t>11042006</t>
  </si>
  <si>
    <t>Camerano</t>
  </si>
  <si>
    <t>11042007</t>
  </si>
  <si>
    <t>Camerata Picena</t>
  </si>
  <si>
    <t>11042008</t>
  </si>
  <si>
    <t>Castelbellino</t>
  </si>
  <si>
    <t>11042010</t>
  </si>
  <si>
    <t>Castelfidardo</t>
  </si>
  <si>
    <t>11042011</t>
  </si>
  <si>
    <t>Castelleone di Suasa</t>
  </si>
  <si>
    <t>11042012</t>
  </si>
  <si>
    <t>Castelplanio</t>
  </si>
  <si>
    <t>11042013</t>
  </si>
  <si>
    <t>Cerreto d'Esi</t>
  </si>
  <si>
    <t>11042014</t>
  </si>
  <si>
    <t>Chiaravalle</t>
  </si>
  <si>
    <t>11042015</t>
  </si>
  <si>
    <t>Corinaldo</t>
  </si>
  <si>
    <t>11042016</t>
  </si>
  <si>
    <t>Cupramontana</t>
  </si>
  <si>
    <t>11042017</t>
  </si>
  <si>
    <t>Fabriano</t>
  </si>
  <si>
    <t>11042018</t>
  </si>
  <si>
    <t>Falconara Marittima</t>
  </si>
  <si>
    <t>11042019</t>
  </si>
  <si>
    <t>Filottrano</t>
  </si>
  <si>
    <t>11042020</t>
  </si>
  <si>
    <t>Genga</t>
  </si>
  <si>
    <t>11042021</t>
  </si>
  <si>
    <t>Jesi</t>
  </si>
  <si>
    <t>11042022</t>
  </si>
  <si>
    <t>Loreto</t>
  </si>
  <si>
    <t>11042023</t>
  </si>
  <si>
    <t>Maiolati Spontini</t>
  </si>
  <si>
    <t>11042024</t>
  </si>
  <si>
    <t>Mergo</t>
  </si>
  <si>
    <t>11042025</t>
  </si>
  <si>
    <t>Monsano</t>
  </si>
  <si>
    <t>11042026</t>
  </si>
  <si>
    <t>Montecarotto</t>
  </si>
  <si>
    <t>11042027</t>
  </si>
  <si>
    <t>Montemarciano</t>
  </si>
  <si>
    <t>11042029</t>
  </si>
  <si>
    <t>Monte Roberto</t>
  </si>
  <si>
    <t>11042030</t>
  </si>
  <si>
    <t>Monte San Vito</t>
  </si>
  <si>
    <t>11042031</t>
  </si>
  <si>
    <t>Morro d'Alba</t>
  </si>
  <si>
    <t>11042032</t>
  </si>
  <si>
    <t>Numana</t>
  </si>
  <si>
    <t>11042033</t>
  </si>
  <si>
    <t>Offagna</t>
  </si>
  <si>
    <t>11042034</t>
  </si>
  <si>
    <t>Osimo</t>
  </si>
  <si>
    <t>11042035</t>
  </si>
  <si>
    <t>Ostra</t>
  </si>
  <si>
    <t>11042036</t>
  </si>
  <si>
    <t>Ostra Vetere</t>
  </si>
  <si>
    <t>11042037</t>
  </si>
  <si>
    <t>Poggio San Marcello</t>
  </si>
  <si>
    <t>11042038</t>
  </si>
  <si>
    <t>Polverigi</t>
  </si>
  <si>
    <t>11042040</t>
  </si>
  <si>
    <t>Rosora</t>
  </si>
  <si>
    <t>11042041</t>
  </si>
  <si>
    <t>San Marcello</t>
  </si>
  <si>
    <t>11042042</t>
  </si>
  <si>
    <t>San Paolo di Jesi</t>
  </si>
  <si>
    <t>11042043</t>
  </si>
  <si>
    <t>Santa Maria Nuova</t>
  </si>
  <si>
    <t>11042044</t>
  </si>
  <si>
    <t>Sassoferrato</t>
  </si>
  <si>
    <t>11042045</t>
  </si>
  <si>
    <t>Senigallia</t>
  </si>
  <si>
    <t>11042046</t>
  </si>
  <si>
    <t>Serra de' Conti</t>
  </si>
  <si>
    <t>11042047</t>
  </si>
  <si>
    <t>Serra San Quirico</t>
  </si>
  <si>
    <t>11042048</t>
  </si>
  <si>
    <t>Sirolo</t>
  </si>
  <si>
    <t>11042049</t>
  </si>
  <si>
    <t>Staffolo</t>
  </si>
  <si>
    <t>11042050</t>
  </si>
  <si>
    <t>Trecastelli</t>
  </si>
  <si>
    <t>11043002</t>
  </si>
  <si>
    <t>MC</t>
  </si>
  <si>
    <t>Apiro</t>
  </si>
  <si>
    <t>11043003</t>
  </si>
  <si>
    <t>Appignano</t>
  </si>
  <si>
    <t>11043004</t>
  </si>
  <si>
    <t>Belforte del Chienti</t>
  </si>
  <si>
    <t>11043005</t>
  </si>
  <si>
    <t>Bolognola</t>
  </si>
  <si>
    <t>11043006</t>
  </si>
  <si>
    <t>Caldarola</t>
  </si>
  <si>
    <t>11043007</t>
  </si>
  <si>
    <t>Camerino</t>
  </si>
  <si>
    <t>11043008</t>
  </si>
  <si>
    <t>Camporotondo di Fiastrone</t>
  </si>
  <si>
    <t>11043009</t>
  </si>
  <si>
    <t>Castelraimondo</t>
  </si>
  <si>
    <t>11043010</t>
  </si>
  <si>
    <t>Castelsantangelo sul Nera</t>
  </si>
  <si>
    <t>11043011</t>
  </si>
  <si>
    <t>Cessapalombo</t>
  </si>
  <si>
    <t>11043012</t>
  </si>
  <si>
    <t>Cingoli</t>
  </si>
  <si>
    <t>11043013</t>
  </si>
  <si>
    <t>Civitanova Marche</t>
  </si>
  <si>
    <t>11043014</t>
  </si>
  <si>
    <t>Colmurano</t>
  </si>
  <si>
    <t>11043015</t>
  </si>
  <si>
    <t>Corridonia</t>
  </si>
  <si>
    <t>11043016</t>
  </si>
  <si>
    <t>Esanatoglia</t>
  </si>
  <si>
    <t>11043017</t>
  </si>
  <si>
    <t>Fiastra</t>
  </si>
  <si>
    <t>11043019</t>
  </si>
  <si>
    <t>Fiuminata</t>
  </si>
  <si>
    <t>11043020</t>
  </si>
  <si>
    <t>Gagliole</t>
  </si>
  <si>
    <t>11043021</t>
  </si>
  <si>
    <t>Gualdo</t>
  </si>
  <si>
    <t>11043022</t>
  </si>
  <si>
    <t>Loro Piceno</t>
  </si>
  <si>
    <t>11043023</t>
  </si>
  <si>
    <t>Macerata</t>
  </si>
  <si>
    <t>11043024</t>
  </si>
  <si>
    <t>Matelica</t>
  </si>
  <si>
    <t>11043025</t>
  </si>
  <si>
    <t>Mogliano</t>
  </si>
  <si>
    <t>11043026</t>
  </si>
  <si>
    <t>Montecassiano</t>
  </si>
  <si>
    <t>11043027</t>
  </si>
  <si>
    <t>Monte Cavallo</t>
  </si>
  <si>
    <t>11043028</t>
  </si>
  <si>
    <t>Montecosaro</t>
  </si>
  <si>
    <t>11043029</t>
  </si>
  <si>
    <t>Montefano</t>
  </si>
  <si>
    <t>11043030</t>
  </si>
  <si>
    <t>Montelupone</t>
  </si>
  <si>
    <t>11043031</t>
  </si>
  <si>
    <t>Monte San Giusto</t>
  </si>
  <si>
    <t>11043032</t>
  </si>
  <si>
    <t>Monte San Martino</t>
  </si>
  <si>
    <t>11043033</t>
  </si>
  <si>
    <t>Morrovalle</t>
  </si>
  <si>
    <t>11043034</t>
  </si>
  <si>
    <t>Muccia</t>
  </si>
  <si>
    <t>11043035</t>
  </si>
  <si>
    <t>Penna San Giovanni</t>
  </si>
  <si>
    <t>11043036</t>
  </si>
  <si>
    <t>Petriolo</t>
  </si>
  <si>
    <t>11043038</t>
  </si>
  <si>
    <t>Pieve Torina</t>
  </si>
  <si>
    <t>11043039</t>
  </si>
  <si>
    <t>Pioraco</t>
  </si>
  <si>
    <t>11043040</t>
  </si>
  <si>
    <t>Poggio San Vicino</t>
  </si>
  <si>
    <t>11043041</t>
  </si>
  <si>
    <t>Pollenza</t>
  </si>
  <si>
    <t>11043042</t>
  </si>
  <si>
    <t>Porto Recanati</t>
  </si>
  <si>
    <t>11043043</t>
  </si>
  <si>
    <t>Potenza Picena</t>
  </si>
  <si>
    <t>11043044</t>
  </si>
  <si>
    <t>Recanati</t>
  </si>
  <si>
    <t>11043045</t>
  </si>
  <si>
    <t>Ripe San Ginesio</t>
  </si>
  <si>
    <t>11043046</t>
  </si>
  <si>
    <t>San Ginesio</t>
  </si>
  <si>
    <t>11043047</t>
  </si>
  <si>
    <t>San Severino Marche</t>
  </si>
  <si>
    <t>11043048</t>
  </si>
  <si>
    <t>Sant'Angelo in Pontano</t>
  </si>
  <si>
    <t>11043049</t>
  </si>
  <si>
    <t>Sarnano</t>
  </si>
  <si>
    <t>11043050</t>
  </si>
  <si>
    <t>Sefro</t>
  </si>
  <si>
    <t>11043051</t>
  </si>
  <si>
    <t>Serrapetrona</t>
  </si>
  <si>
    <t>11043052</t>
  </si>
  <si>
    <t>Serravalle di Chienti</t>
  </si>
  <si>
    <t>11043053</t>
  </si>
  <si>
    <t>Tolentino</t>
  </si>
  <si>
    <t>11043054</t>
  </si>
  <si>
    <t>Treia</t>
  </si>
  <si>
    <t>11043055</t>
  </si>
  <si>
    <t>Urbisaglia</t>
  </si>
  <si>
    <t>11043056</t>
  </si>
  <si>
    <t>Ussita</t>
  </si>
  <si>
    <t>11043057</t>
  </si>
  <si>
    <t>Visso</t>
  </si>
  <si>
    <t>11043058</t>
  </si>
  <si>
    <t>Valfornace</t>
  </si>
  <si>
    <t>11044001</t>
  </si>
  <si>
    <t>AP</t>
  </si>
  <si>
    <t>Acquasanta Terme</t>
  </si>
  <si>
    <t>11044002</t>
  </si>
  <si>
    <t>Acquaviva Picena</t>
  </si>
  <si>
    <t>11044005</t>
  </si>
  <si>
    <t>Appignano del Tronto</t>
  </si>
  <si>
    <t>11044006</t>
  </si>
  <si>
    <t>Arquata del Tronto</t>
  </si>
  <si>
    <t>11044007</t>
  </si>
  <si>
    <t>Ascoli Piceno</t>
  </si>
  <si>
    <t>11044010</t>
  </si>
  <si>
    <t>Carassai</t>
  </si>
  <si>
    <t>11044011</t>
  </si>
  <si>
    <t>Castel di Lama</t>
  </si>
  <si>
    <t>11044012</t>
  </si>
  <si>
    <t>Castignano</t>
  </si>
  <si>
    <t>11044013</t>
  </si>
  <si>
    <t>Castorano</t>
  </si>
  <si>
    <t>11044014</t>
  </si>
  <si>
    <t>Colli del Tronto</t>
  </si>
  <si>
    <t>11044015</t>
  </si>
  <si>
    <t>Comunanza</t>
  </si>
  <si>
    <t>11044016</t>
  </si>
  <si>
    <t>Cossignano</t>
  </si>
  <si>
    <t>11044017</t>
  </si>
  <si>
    <t>Cupra Marittima</t>
  </si>
  <si>
    <t>11044020</t>
  </si>
  <si>
    <t>Folignano</t>
  </si>
  <si>
    <t>11044021</t>
  </si>
  <si>
    <t>Force</t>
  </si>
  <si>
    <t>11044023</t>
  </si>
  <si>
    <t>Grottammare</t>
  </si>
  <si>
    <t>11044027</t>
  </si>
  <si>
    <t>Maltignano</t>
  </si>
  <si>
    <t>11044029</t>
  </si>
  <si>
    <t>Massignano</t>
  </si>
  <si>
    <t>11044031</t>
  </si>
  <si>
    <t>Monsampolo del Tronto</t>
  </si>
  <si>
    <t>11044032</t>
  </si>
  <si>
    <t>Montalto delle Marche</t>
  </si>
  <si>
    <t>11044034</t>
  </si>
  <si>
    <t>Montedinove</t>
  </si>
  <si>
    <t>11044036</t>
  </si>
  <si>
    <t>Montefiore dell'Aso</t>
  </si>
  <si>
    <t>11044038</t>
  </si>
  <si>
    <t>Montegallo</t>
  </si>
  <si>
    <t>11044044</t>
  </si>
  <si>
    <t>Montemonaco</t>
  </si>
  <si>
    <t>11044045</t>
  </si>
  <si>
    <t>Monteprandone</t>
  </si>
  <si>
    <t>11044054</t>
  </si>
  <si>
    <t>Offida</t>
  </si>
  <si>
    <t>11044056</t>
  </si>
  <si>
    <t>Palmiano</t>
  </si>
  <si>
    <t>11044063</t>
  </si>
  <si>
    <t>Ripatransone</t>
  </si>
  <si>
    <t>11044064</t>
  </si>
  <si>
    <t>Roccafluvione</t>
  </si>
  <si>
    <t>11044065</t>
  </si>
  <si>
    <t>Rotella</t>
  </si>
  <si>
    <t>11044066</t>
  </si>
  <si>
    <t>San Benedetto del Tronto</t>
  </si>
  <si>
    <t>11044071</t>
  </si>
  <si>
    <t>Spinetoli</t>
  </si>
  <si>
    <t>11044073</t>
  </si>
  <si>
    <t>Venarotta</t>
  </si>
  <si>
    <t>11109001</t>
  </si>
  <si>
    <t>FM</t>
  </si>
  <si>
    <t>Altidona</t>
  </si>
  <si>
    <t>11109002</t>
  </si>
  <si>
    <t>Amandola</t>
  </si>
  <si>
    <t>11109003</t>
  </si>
  <si>
    <t>Belmonte Piceno</t>
  </si>
  <si>
    <t>11109004</t>
  </si>
  <si>
    <t>Campofilone</t>
  </si>
  <si>
    <t>11109005</t>
  </si>
  <si>
    <t>Falerone</t>
  </si>
  <si>
    <t>11109006</t>
  </si>
  <si>
    <t>Fermo</t>
  </si>
  <si>
    <t>11109007</t>
  </si>
  <si>
    <t>Francavilla d'Ete</t>
  </si>
  <si>
    <t>11109008</t>
  </si>
  <si>
    <t>Grottazzolina</t>
  </si>
  <si>
    <t>11109009</t>
  </si>
  <si>
    <t>Lapedona</t>
  </si>
  <si>
    <t>11109010</t>
  </si>
  <si>
    <t>Magliano di Tenna</t>
  </si>
  <si>
    <t>11109011</t>
  </si>
  <si>
    <t>Massa Fermana</t>
  </si>
  <si>
    <t>11109012</t>
  </si>
  <si>
    <t>Monsampietro Morico</t>
  </si>
  <si>
    <t>11109013</t>
  </si>
  <si>
    <t>Montappone</t>
  </si>
  <si>
    <t>11109014</t>
  </si>
  <si>
    <t>Montefalcone Appennino</t>
  </si>
  <si>
    <t>11109015</t>
  </si>
  <si>
    <t>Montefortino</t>
  </si>
  <si>
    <t>11109016</t>
  </si>
  <si>
    <t>Monte Giberto</t>
  </si>
  <si>
    <t>11109017</t>
  </si>
  <si>
    <t>Montegiorgio</t>
  </si>
  <si>
    <t>11109018</t>
  </si>
  <si>
    <t>Montegranaro</t>
  </si>
  <si>
    <t>11109019</t>
  </si>
  <si>
    <t>Monteleone di Fermo</t>
  </si>
  <si>
    <t>11109020</t>
  </si>
  <si>
    <t>Montelparo</t>
  </si>
  <si>
    <t>11109021</t>
  </si>
  <si>
    <t>Monte Rinaldo</t>
  </si>
  <si>
    <t>11109022</t>
  </si>
  <si>
    <t>Monterubbiano</t>
  </si>
  <si>
    <t>11109023</t>
  </si>
  <si>
    <t>Monte San Pietrangeli</t>
  </si>
  <si>
    <t>11109024</t>
  </si>
  <si>
    <t>Monte Urano</t>
  </si>
  <si>
    <t>11109025</t>
  </si>
  <si>
    <t>Monte Vidon Combatte</t>
  </si>
  <si>
    <t>11109026</t>
  </si>
  <si>
    <t>Monte Vidon Corrado</t>
  </si>
  <si>
    <t>11109027</t>
  </si>
  <si>
    <t>Montottone</t>
  </si>
  <si>
    <t>11109028</t>
  </si>
  <si>
    <t>Moresco</t>
  </si>
  <si>
    <t>11109029</t>
  </si>
  <si>
    <t>Ortezzano</t>
  </si>
  <si>
    <t>11109030</t>
  </si>
  <si>
    <t>Pedaso</t>
  </si>
  <si>
    <t>11109031</t>
  </si>
  <si>
    <t>Petritoli</t>
  </si>
  <si>
    <t>11109032</t>
  </si>
  <si>
    <t>Ponzano di Fermo</t>
  </si>
  <si>
    <t>11109033</t>
  </si>
  <si>
    <t>Porto San Giorgio</t>
  </si>
  <si>
    <t>11109034</t>
  </si>
  <si>
    <t>Porto Sant'Elpidio</t>
  </si>
  <si>
    <t>11109035</t>
  </si>
  <si>
    <t>Rapagnano</t>
  </si>
  <si>
    <t>11109036</t>
  </si>
  <si>
    <t>Santa Vittoria in Matenano</t>
  </si>
  <si>
    <t>11109037</t>
  </si>
  <si>
    <t>Sant'Elpidio a Mare</t>
  </si>
  <si>
    <t>11109038</t>
  </si>
  <si>
    <t>Servigliano</t>
  </si>
  <si>
    <t>11109039</t>
  </si>
  <si>
    <t>Smerillo</t>
  </si>
  <si>
    <t>11109040</t>
  </si>
  <si>
    <t>Torre San Patrizio</t>
  </si>
  <si>
    <t>COMP DOM</t>
  </si>
  <si>
    <t>200307_REC</t>
  </si>
  <si>
    <t>200307_SMA</t>
  </si>
  <si>
    <t>200301_CIMIT</t>
  </si>
  <si>
    <t>200301_SPAZZ</t>
  </si>
  <si>
    <t>200301_COVID</t>
  </si>
  <si>
    <t>200301_SPIAGG</t>
  </si>
  <si>
    <t>200301_INDIFF</t>
  </si>
  <si>
    <t>200303_REC</t>
  </si>
  <si>
    <t>200303_SMA</t>
  </si>
  <si>
    <t>200399_TERREMOTO</t>
  </si>
  <si>
    <t>200399_CIMIT</t>
  </si>
  <si>
    <t>200399_INDIFF</t>
  </si>
  <si>
    <t>COMP DOM valido</t>
  </si>
  <si>
    <t>200399_200303_SPIAGG</t>
  </si>
  <si>
    <t>200307_CALAMITà</t>
  </si>
  <si>
    <t>verifica pro capite compost</t>
  </si>
  <si>
    <t>verifica_procap_inerti</t>
  </si>
  <si>
    <t>2021</t>
  </si>
  <si>
    <t>AR</t>
  </si>
  <si>
    <t>Sestino</t>
  </si>
  <si>
    <t xml:space="preserve">RD % </t>
  </si>
  <si>
    <t>09051035</t>
  </si>
  <si>
    <t>ATA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</si>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</sst>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MS Sans Serif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Arial"/>
    </font>
    <font>
      <sz val="10"/>
      <color indexed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6" fillId="0" borderId="0" xfId="0" applyFont="1"/>
    <xf numFmtId="49" fontId="6" fillId="0" borderId="4" xfId="0" applyNumberFormat="1" applyFont="1" applyBorder="1"/>
    <xf numFmtId="49" fontId="6" fillId="0" borderId="5" xfId="0" applyNumberFormat="1" applyFont="1" applyBorder="1"/>
    <xf numFmtId="3" fontId="6" fillId="0" borderId="5" xfId="0" applyNumberFormat="1" applyFont="1" applyBorder="1"/>
    <xf numFmtId="3" fontId="6" fillId="0" borderId="4" xfId="0" applyNumberFormat="1" applyFont="1" applyBorder="1"/>
    <xf numFmtId="4" fontId="6" fillId="0" borderId="4" xfId="0" applyNumberFormat="1" applyFont="1" applyBorder="1"/>
    <xf numFmtId="3" fontId="6" fillId="0" borderId="6" xfId="0" applyNumberFormat="1" applyFont="1" applyBorder="1"/>
    <xf numFmtId="49" fontId="6" fillId="0" borderId="7" xfId="0" applyNumberFormat="1" applyFont="1" applyBorder="1"/>
    <xf numFmtId="49" fontId="6" fillId="0" borderId="8" xfId="0" applyNumberFormat="1" applyFont="1" applyBorder="1"/>
    <xf numFmtId="3" fontId="6" fillId="0" borderId="8" xfId="0" applyNumberFormat="1" applyFont="1" applyBorder="1"/>
    <xf numFmtId="49" fontId="6" fillId="0" borderId="9" xfId="0" applyNumberFormat="1" applyFont="1" applyBorder="1"/>
    <xf numFmtId="49" fontId="6" fillId="0" borderId="10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49" fontId="6" fillId="0" borderId="0" xfId="0" applyNumberFormat="1" applyFont="1"/>
    <xf numFmtId="2" fontId="6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49" fontId="5" fillId="0" borderId="9" xfId="0" applyNumberFormat="1" applyFont="1" applyBorder="1"/>
    <xf numFmtId="49" fontId="5" fillId="0" borderId="10" xfId="0" applyNumberFormat="1" applyFont="1" applyBorder="1"/>
    <xf numFmtId="3" fontId="5" fillId="0" borderId="10" xfId="0" applyNumberFormat="1" applyFont="1" applyBorder="1"/>
    <xf numFmtId="3" fontId="5" fillId="0" borderId="1" xfId="0" applyNumberFormat="1" applyFont="1" applyBorder="1"/>
    <xf numFmtId="4" fontId="5" fillId="0" borderId="1" xfId="0" applyNumberFormat="1" applyFont="1" applyBorder="1"/>
    <xf numFmtId="3" fontId="5" fillId="0" borderId="3" xfId="0" applyNumberFormat="1" applyFont="1" applyBorder="1"/>
    <xf numFmtId="0" fontId="5" fillId="0" borderId="0" xfId="0" applyFont="1"/>
    <xf numFmtId="49" fontId="5" fillId="0" borderId="5" xfId="0" applyNumberFormat="1" applyFont="1" applyBorder="1"/>
    <xf numFmtId="49" fontId="5" fillId="0" borderId="8" xfId="0" applyNumberFormat="1" applyFont="1" applyBorder="1"/>
    <xf numFmtId="49" fontId="5" fillId="0" borderId="0" xfId="0" applyNumberFormat="1" applyFont="1"/>
    <xf numFmtId="3" fontId="6" fillId="3" borderId="5" xfId="0" applyNumberFormat="1" applyFont="1" applyFill="1" applyBorder="1"/>
    <xf numFmtId="3" fontId="6" fillId="3" borderId="8" xfId="0" applyNumberFormat="1" applyFont="1" applyFill="1" applyBorder="1"/>
    <xf numFmtId="3" fontId="6" fillId="3" borderId="10" xfId="0" applyNumberFormat="1" applyFont="1" applyFill="1" applyBorder="1"/>
    <xf numFmtId="3" fontId="5" fillId="3" borderId="10" xfId="0" applyNumberFormat="1" applyFont="1" applyFill="1" applyBorder="1"/>
    <xf numFmtId="3" fontId="6" fillId="3" borderId="4" xfId="0" applyNumberFormat="1" applyFont="1" applyFill="1" applyBorder="1"/>
    <xf numFmtId="3" fontId="5" fillId="3" borderId="1" xfId="0" applyNumberFormat="1" applyFont="1" applyFill="1" applyBorder="1"/>
    <xf numFmtId="3" fontId="6" fillId="4" borderId="4" xfId="0" applyNumberFormat="1" applyFont="1" applyFill="1" applyBorder="1"/>
    <xf numFmtId="3" fontId="5" fillId="4" borderId="1" xfId="0" applyNumberFormat="1" applyFont="1" applyFill="1" applyBorder="1"/>
    <xf numFmtId="3" fontId="6" fillId="5" borderId="5" xfId="0" applyNumberFormat="1" applyFont="1" applyFill="1" applyBorder="1"/>
    <xf numFmtId="3" fontId="6" fillId="5" borderId="8" xfId="0" applyNumberFormat="1" applyFont="1" applyFill="1" applyBorder="1"/>
    <xf numFmtId="3" fontId="6" fillId="5" borderId="10" xfId="0" applyNumberFormat="1" applyFont="1" applyFill="1" applyBorder="1"/>
    <xf numFmtId="3" fontId="5" fillId="5" borderId="10" xfId="0" applyNumberFormat="1" applyFont="1" applyFill="1" applyBorder="1"/>
    <xf numFmtId="3" fontId="6" fillId="6" borderId="5" xfId="0" applyNumberFormat="1" applyFont="1" applyFill="1" applyBorder="1"/>
    <xf numFmtId="3" fontId="6" fillId="6" borderId="8" xfId="0" applyNumberFormat="1" applyFont="1" applyFill="1" applyBorder="1"/>
    <xf numFmtId="3" fontId="6" fillId="6" borderId="10" xfId="0" applyNumberFormat="1" applyFont="1" applyFill="1" applyBorder="1"/>
    <xf numFmtId="3" fontId="5" fillId="6" borderId="10" xfId="0" applyNumberFormat="1" applyFont="1" applyFill="1" applyBorder="1"/>
    <xf numFmtId="3" fontId="6" fillId="7" borderId="5" xfId="0" applyNumberFormat="1" applyFont="1" applyFill="1" applyBorder="1"/>
    <xf numFmtId="3" fontId="6" fillId="7" borderId="8" xfId="0" applyNumberFormat="1" applyFont="1" applyFill="1" applyBorder="1"/>
    <xf numFmtId="3" fontId="6" fillId="7" borderId="10" xfId="0" applyNumberFormat="1" applyFont="1" applyFill="1" applyBorder="1"/>
    <xf numFmtId="3" fontId="5" fillId="7" borderId="10" xfId="0" applyNumberFormat="1" applyFont="1" applyFill="1" applyBorder="1"/>
    <xf numFmtId="3" fontId="6" fillId="8" borderId="5" xfId="0" applyNumberFormat="1" applyFont="1" applyFill="1" applyBorder="1"/>
    <xf numFmtId="3" fontId="6" fillId="8" borderId="10" xfId="0" applyNumberFormat="1" applyFont="1" applyFill="1" applyBorder="1"/>
    <xf numFmtId="3" fontId="5" fillId="8" borderId="10" xfId="0" applyNumberFormat="1" applyFont="1" applyFill="1" applyBorder="1"/>
    <xf numFmtId="3" fontId="6" fillId="4" borderId="1" xfId="0" applyNumberFormat="1" applyFont="1" applyFill="1" applyBorder="1"/>
    <xf numFmtId="3" fontId="6" fillId="3" borderId="1" xfId="0" applyNumberFormat="1" applyFont="1" applyFill="1" applyBorder="1"/>
    <xf numFmtId="3" fontId="6" fillId="0" borderId="1" xfId="0" applyNumberFormat="1" applyFont="1" applyBorder="1"/>
    <xf numFmtId="4" fontId="6" fillId="0" borderId="1" xfId="0" applyNumberFormat="1" applyFont="1" applyBorder="1"/>
    <xf numFmtId="3" fontId="6" fillId="0" borderId="3" xfId="0" applyNumberFormat="1" applyFont="1" applyBorder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0" xfId="0" applyFont="1"/>
    <xf numFmtId="3" fontId="4" fillId="0" borderId="8" xfId="1" applyNumberFormat="1" applyFont="1" applyFill="1" applyBorder="1" applyAlignment="1">
      <alignment horizontal="right" wrapText="1"/>
    </xf>
    <xf numFmtId="2" fontId="2" fillId="0" borderId="8" xfId="0" applyNumberFormat="1" applyFont="1" applyBorder="1"/>
    <xf numFmtId="3" fontId="4" fillId="0" borderId="7" xfId="1" applyNumberFormat="1" applyFont="1" applyFill="1" applyBorder="1" applyAlignment="1">
      <alignment horizontal="right" wrapText="1"/>
    </xf>
    <xf numFmtId="3" fontId="4" fillId="0" borderId="12" xfId="1" applyNumberFormat="1" applyFont="1" applyFill="1" applyBorder="1" applyAlignment="1">
      <alignment horizontal="right" wrapText="1"/>
    </xf>
    <xf numFmtId="3" fontId="4" fillId="0" borderId="13" xfId="1" applyNumberFormat="1" applyFont="1" applyFill="1" applyBorder="1" applyAlignment="1">
      <alignment horizontal="right" wrapText="1"/>
    </xf>
    <xf numFmtId="3" fontId="4" fillId="0" borderId="14" xfId="1" applyNumberFormat="1" applyFont="1" applyFill="1" applyBorder="1" applyAlignment="1">
      <alignment horizontal="right" wrapText="1"/>
    </xf>
    <xf numFmtId="2" fontId="2" fillId="0" borderId="14" xfId="0" applyNumberFormat="1" applyFont="1" applyBorder="1"/>
    <xf numFmtId="3" fontId="4" fillId="0" borderId="15" xfId="1" applyNumberFormat="1" applyFont="1" applyFill="1" applyBorder="1" applyAlignment="1">
      <alignment horizontal="right" wrapText="1"/>
    </xf>
    <xf numFmtId="3" fontId="1" fillId="0" borderId="1" xfId="0" applyNumberFormat="1" applyFont="1" applyBorder="1"/>
    <xf numFmtId="3" fontId="1" fillId="0" borderId="2" xfId="0" applyNumberFormat="1" applyFont="1" applyBorder="1"/>
    <xf numFmtId="2" fontId="1" fillId="0" borderId="2" xfId="0" applyNumberFormat="1" applyFont="1" applyBorder="1"/>
    <xf numFmtId="3" fontId="1" fillId="0" borderId="16" xfId="0" applyNumberFormat="1" applyFont="1" applyBorder="1"/>
    <xf numFmtId="3" fontId="4" fillId="0" borderId="4" xfId="1" applyNumberFormat="1" applyFont="1" applyFill="1" applyBorder="1" applyAlignment="1">
      <alignment horizontal="right" wrapText="1"/>
    </xf>
    <xf numFmtId="3" fontId="4" fillId="0" borderId="5" xfId="1" applyNumberFormat="1" applyFont="1" applyFill="1" applyBorder="1" applyAlignment="1">
      <alignment horizontal="right" wrapText="1"/>
    </xf>
    <xf numFmtId="2" fontId="2" fillId="0" borderId="5" xfId="0" applyNumberFormat="1" applyFont="1" applyBorder="1"/>
    <xf numFmtId="3" fontId="4" fillId="0" borderId="17" xfId="1" applyNumberFormat="1" applyFont="1" applyFill="1" applyBorder="1" applyAlignment="1">
      <alignment horizontal="right" wrapText="1"/>
    </xf>
    <xf numFmtId="3" fontId="5" fillId="2" borderId="16" xfId="0" applyNumberFormat="1" applyFont="1" applyFill="1" applyBorder="1" applyAlignment="1">
      <alignment horizontal="center"/>
    </xf>
    <xf numFmtId="3" fontId="4" fillId="0" borderId="9" xfId="1" applyNumberFormat="1" applyFont="1" applyFill="1" applyBorder="1" applyAlignment="1">
      <alignment horizontal="right" wrapText="1"/>
    </xf>
    <xf numFmtId="3" fontId="4" fillId="0" borderId="10" xfId="1" applyNumberFormat="1" applyFont="1" applyFill="1" applyBorder="1" applyAlignment="1">
      <alignment horizontal="right" wrapText="1"/>
    </xf>
    <xf numFmtId="2" fontId="2" fillId="0" borderId="10" xfId="0" applyNumberFormat="1" applyFont="1" applyBorder="1"/>
    <xf numFmtId="3" fontId="6" fillId="5" borderId="14" xfId="0" applyNumberFormat="1" applyFont="1" applyFill="1" applyBorder="1"/>
    <xf numFmtId="3" fontId="6" fillId="5" borderId="2" xfId="0" applyNumberFormat="1" applyFont="1" applyFill="1" applyBorder="1"/>
    <xf numFmtId="3" fontId="4" fillId="0" borderId="18" xfId="1" applyNumberFormat="1" applyFont="1" applyFill="1" applyBorder="1" applyAlignment="1">
      <alignment horizontal="right" wrapText="1"/>
    </xf>
    <xf numFmtId="3" fontId="4" fillId="0" borderId="1" xfId="1" applyNumberFormat="1" applyFont="1" applyFill="1" applyBorder="1" applyAlignment="1">
      <alignment horizontal="right" wrapText="1"/>
    </xf>
    <xf numFmtId="3" fontId="4" fillId="0" borderId="2" xfId="1" applyNumberFormat="1" applyFont="1" applyFill="1" applyBorder="1" applyAlignment="1">
      <alignment horizontal="right" wrapText="1"/>
    </xf>
    <xf numFmtId="2" fontId="2" fillId="0" borderId="2" xfId="0" applyNumberFormat="1" applyFont="1" applyBorder="1"/>
    <xf numFmtId="3" fontId="4" fillId="0" borderId="16" xfId="1" applyNumberFormat="1" applyFont="1" applyFill="1" applyBorder="1" applyAlignment="1">
      <alignment horizontal="right" wrapText="1"/>
    </xf>
  </cellXfs>
  <cellStyles count="2">
    <cellStyle name="Normale" xfId="0" builtinId="0"/>
    <cellStyle name="Normale_Foglio1" xfId="1" xr:uid="{99F96AB5-5803-4919-AB81-F27762940069}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EB92-4C70-4F11-9AE3-AD720BB3C075}">
  <sheetPr>
    <pageSetUpPr fitToPage="1"/>
  </sheetPr>
  <dimension ref="A1:DE234"/>
  <sheetViews>
    <sheetView tabSelected="1" workbookViewId="0">
      <pane ySplit="1" topLeftCell="A2" activePane="bottomLeft" state="frozen"/>
      <selection pane="bottomLeft" sqref="A1:IV65536"/>
    </sheetView>
  </sheetViews>
  <sheetFormatPr defaultColWidth="9.109375" defaultRowHeight="13.8" x14ac:dyDescent="0.3"/>
  <cols>
    <col min="1" max="1" width="5.88671875" style="21" customWidth="1"/>
    <col min="2" max="2" width="9" style="21" customWidth="1"/>
    <col min="3" max="4" width="5.5546875" style="21" customWidth="1"/>
    <col min="5" max="5" width="22.6640625" style="34" bestFit="1" customWidth="1"/>
    <col min="6" max="6" width="21.109375" style="7" customWidth="1"/>
    <col min="7" max="15" width="7" style="7" customWidth="1"/>
    <col min="16" max="17" width="10.109375" style="7" customWidth="1"/>
    <col min="18" max="19" width="7.5546875" style="7" customWidth="1"/>
    <col min="20" max="21" width="10.109375" style="7" customWidth="1"/>
    <col min="22" max="23" width="7" style="7" customWidth="1"/>
    <col min="24" max="24" width="7.5546875" style="7" customWidth="1"/>
    <col min="25" max="42" width="7" style="7" customWidth="1"/>
    <col min="43" max="43" width="9.109375" style="7" customWidth="1"/>
    <col min="44" max="54" width="7" style="7" customWidth="1"/>
    <col min="55" max="55" width="9.109375" style="7" customWidth="1"/>
    <col min="56" max="58" width="7" style="7" customWidth="1"/>
    <col min="59" max="59" width="10.109375" style="7" customWidth="1"/>
    <col min="60" max="60" width="9.109375" style="7" customWidth="1"/>
    <col min="61" max="61" width="11.109375" style="7" customWidth="1"/>
    <col min="62" max="62" width="9.109375" style="7" customWidth="1"/>
    <col min="63" max="63" width="7.5546875" style="7" customWidth="1"/>
    <col min="64" max="68" width="7" style="7" customWidth="1"/>
    <col min="69" max="69" width="9.109375" style="7" customWidth="1"/>
    <col min="70" max="70" width="7.5546875" style="7" customWidth="1"/>
    <col min="71" max="71" width="7" style="7" customWidth="1"/>
    <col min="72" max="73" width="7.5546875" style="7" customWidth="1"/>
    <col min="74" max="75" width="7" style="7" customWidth="1"/>
    <col min="76" max="77" width="7.5546875" style="7" customWidth="1"/>
    <col min="78" max="78" width="7" style="7" customWidth="1"/>
    <col min="79" max="80" width="9.109375" style="7" customWidth="1"/>
    <col min="81" max="81" width="10.109375" style="7" customWidth="1"/>
    <col min="82" max="83" width="9.109375" style="7" customWidth="1"/>
    <col min="84" max="84" width="10.109375" style="7" customWidth="1"/>
    <col min="85" max="86" width="7" style="7" customWidth="1"/>
    <col min="87" max="87" width="10.6640625" style="7" customWidth="1"/>
    <col min="88" max="88" width="11.5546875" style="7" customWidth="1"/>
    <col min="89" max="89" width="15.88671875" style="7" customWidth="1"/>
    <col min="90" max="90" width="12.5546875" style="7" customWidth="1"/>
    <col min="91" max="91" width="12.6640625" style="7" customWidth="1"/>
    <col min="92" max="92" width="13.33203125" style="7" customWidth="1"/>
    <col min="93" max="93" width="14" style="7" customWidth="1"/>
    <col min="94" max="94" width="32.109375" style="7" customWidth="1"/>
    <col min="95" max="95" width="10.88671875" style="7" customWidth="1"/>
    <col min="96" max="96" width="11.5546875" style="7" customWidth="1"/>
    <col min="97" max="97" width="18.33203125" style="7" customWidth="1"/>
    <col min="98" max="98" width="12.5546875" style="7" customWidth="1"/>
    <col min="99" max="99" width="13.33203125" style="7" customWidth="1"/>
    <col min="100" max="100" width="20.6640625" style="7" customWidth="1"/>
    <col min="101" max="101" width="10.6640625" style="7" customWidth="1"/>
    <col min="102" max="102" width="15.44140625" style="7" customWidth="1"/>
    <col min="103" max="103" width="22.44140625" style="7" customWidth="1"/>
    <col min="104" max="104" width="18.109375" style="7" customWidth="1"/>
    <col min="105" max="107" width="11.109375" style="7" bestFit="1" customWidth="1"/>
    <col min="108" max="108" width="8.88671875" style="24" customWidth="1"/>
    <col min="109" max="109" width="9.88671875" style="7" bestFit="1" customWidth="1"/>
    <col min="110" max="16384" width="9.109375" style="7"/>
  </cols>
  <sheetData>
    <row r="1" spans="1:109" ht="14.4" thickBot="1" x14ac:dyDescent="0.35">
      <c r="A1" s="1" t="s">
        <v>0</v>
      </c>
      <c r="B1" s="2" t="s">
        <v>1</v>
      </c>
      <c r="C1" s="2" t="s">
        <v>2</v>
      </c>
      <c r="D1" s="2" t="s">
        <v>571</v>
      </c>
      <c r="E1" s="2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549</v>
      </c>
      <c r="CJ1" s="3" t="s">
        <v>550</v>
      </c>
      <c r="CK1" s="3" t="s">
        <v>563</v>
      </c>
      <c r="CL1" s="3" t="s">
        <v>551</v>
      </c>
      <c r="CM1" s="3" t="s">
        <v>552</v>
      </c>
      <c r="CN1" s="3" t="s">
        <v>553</v>
      </c>
      <c r="CO1" s="3" t="s">
        <v>554</v>
      </c>
      <c r="CP1" s="3" t="s">
        <v>555</v>
      </c>
      <c r="CQ1" s="3" t="s">
        <v>556</v>
      </c>
      <c r="CR1" s="3" t="s">
        <v>557</v>
      </c>
      <c r="CS1" s="3" t="s">
        <v>558</v>
      </c>
      <c r="CT1" s="3" t="s">
        <v>559</v>
      </c>
      <c r="CU1" s="3" t="s">
        <v>560</v>
      </c>
      <c r="CV1" s="3" t="s">
        <v>562</v>
      </c>
      <c r="CW1" s="3" t="s">
        <v>548</v>
      </c>
      <c r="CX1" s="3" t="s">
        <v>561</v>
      </c>
      <c r="CY1" s="3" t="s">
        <v>564</v>
      </c>
      <c r="CZ1" s="3" t="s">
        <v>565</v>
      </c>
      <c r="DA1" s="4" t="s">
        <v>85</v>
      </c>
      <c r="DB1" s="4" t="s">
        <v>86</v>
      </c>
      <c r="DC1" s="4" t="s">
        <v>87</v>
      </c>
      <c r="DD1" s="5" t="s">
        <v>569</v>
      </c>
      <c r="DE1" s="6" t="s">
        <v>88</v>
      </c>
    </row>
    <row r="2" spans="1:109" x14ac:dyDescent="0.3">
      <c r="A2" s="8">
        <v>2021</v>
      </c>
      <c r="B2" s="9" t="s">
        <v>89</v>
      </c>
      <c r="C2" s="9" t="s">
        <v>90</v>
      </c>
      <c r="D2" s="9" t="s">
        <v>572</v>
      </c>
      <c r="E2" s="32" t="s">
        <v>91</v>
      </c>
      <c r="F2" s="10">
        <v>4240</v>
      </c>
      <c r="G2" s="51">
        <v>0</v>
      </c>
      <c r="H2" s="51">
        <v>0</v>
      </c>
      <c r="I2" s="51">
        <v>0</v>
      </c>
      <c r="J2" s="51">
        <v>0</v>
      </c>
      <c r="K2" s="51">
        <v>0</v>
      </c>
      <c r="L2" s="47">
        <v>0</v>
      </c>
      <c r="M2" s="51">
        <v>0</v>
      </c>
      <c r="N2" s="51">
        <v>0</v>
      </c>
      <c r="O2" s="51">
        <v>0</v>
      </c>
      <c r="P2" s="47">
        <v>56920</v>
      </c>
      <c r="Q2" s="47">
        <v>0</v>
      </c>
      <c r="R2" s="47">
        <v>0</v>
      </c>
      <c r="S2" s="47">
        <v>0</v>
      </c>
      <c r="T2" s="47">
        <v>251262</v>
      </c>
      <c r="U2" s="47">
        <v>208920</v>
      </c>
      <c r="V2" s="47">
        <v>0</v>
      </c>
      <c r="W2" s="47">
        <v>0</v>
      </c>
      <c r="X2" s="47">
        <v>4230</v>
      </c>
      <c r="Y2" s="51">
        <v>0</v>
      </c>
      <c r="Z2" s="51">
        <v>0</v>
      </c>
      <c r="AA2" s="51">
        <v>0</v>
      </c>
      <c r="AB2" s="51">
        <v>0</v>
      </c>
      <c r="AC2" s="51">
        <v>0</v>
      </c>
      <c r="AD2" s="47">
        <v>0</v>
      </c>
      <c r="AE2" s="47">
        <v>0</v>
      </c>
      <c r="AF2" s="47">
        <v>0</v>
      </c>
      <c r="AG2" s="47">
        <v>0</v>
      </c>
      <c r="AH2" s="51">
        <v>0</v>
      </c>
      <c r="AI2" s="51">
        <v>0</v>
      </c>
      <c r="AJ2" s="51">
        <v>0</v>
      </c>
      <c r="AK2" s="47">
        <v>0</v>
      </c>
      <c r="AL2" s="47">
        <v>0</v>
      </c>
      <c r="AM2" s="51">
        <v>0</v>
      </c>
      <c r="AN2" s="51">
        <v>0</v>
      </c>
      <c r="AO2" s="51">
        <v>0</v>
      </c>
      <c r="AP2" s="51">
        <v>0</v>
      </c>
      <c r="AQ2" s="47">
        <v>12198</v>
      </c>
      <c r="AR2" s="51">
        <v>0</v>
      </c>
      <c r="AS2" s="51">
        <v>0</v>
      </c>
      <c r="AT2" s="51">
        <v>0</v>
      </c>
      <c r="AU2" s="51">
        <v>0</v>
      </c>
      <c r="AV2" s="51">
        <v>0</v>
      </c>
      <c r="AW2" s="51">
        <v>0</v>
      </c>
      <c r="AX2" s="51">
        <v>0</v>
      </c>
      <c r="AY2" s="51">
        <v>0</v>
      </c>
      <c r="AZ2" s="51">
        <v>0</v>
      </c>
      <c r="BA2" s="51">
        <v>0</v>
      </c>
      <c r="BB2" s="51">
        <v>0</v>
      </c>
      <c r="BC2" s="47">
        <v>0</v>
      </c>
      <c r="BD2" s="51">
        <v>0</v>
      </c>
      <c r="BE2" s="51">
        <v>0</v>
      </c>
      <c r="BF2" s="51">
        <v>0</v>
      </c>
      <c r="BG2" s="47">
        <v>323478</v>
      </c>
      <c r="BH2" s="47">
        <v>0</v>
      </c>
      <c r="BI2" s="47">
        <v>405496</v>
      </c>
      <c r="BJ2" s="47">
        <v>24400</v>
      </c>
      <c r="BK2" s="47">
        <v>0</v>
      </c>
      <c r="BL2" s="47">
        <v>0</v>
      </c>
      <c r="BM2" s="47">
        <v>0</v>
      </c>
      <c r="BN2" s="47">
        <v>0</v>
      </c>
      <c r="BO2" s="47">
        <v>0</v>
      </c>
      <c r="BP2" s="47">
        <v>123</v>
      </c>
      <c r="BQ2" s="47">
        <v>5548</v>
      </c>
      <c r="BR2" s="47">
        <v>3418</v>
      </c>
      <c r="BS2" s="47">
        <v>230</v>
      </c>
      <c r="BT2" s="47">
        <v>798</v>
      </c>
      <c r="BU2" s="47">
        <v>0</v>
      </c>
      <c r="BV2" s="47">
        <v>0</v>
      </c>
      <c r="BW2" s="47">
        <v>0</v>
      </c>
      <c r="BX2" s="47">
        <v>330</v>
      </c>
      <c r="BY2" s="47">
        <v>1102</v>
      </c>
      <c r="BZ2" s="47">
        <v>0</v>
      </c>
      <c r="CA2" s="47">
        <v>5413</v>
      </c>
      <c r="CB2" s="47">
        <v>6146</v>
      </c>
      <c r="CC2" s="47">
        <v>30621</v>
      </c>
      <c r="CD2" s="47">
        <v>0</v>
      </c>
      <c r="CE2" s="47">
        <v>6591</v>
      </c>
      <c r="CF2" s="47">
        <v>422447</v>
      </c>
      <c r="CG2" s="51">
        <v>0</v>
      </c>
      <c r="CH2" s="51">
        <v>0</v>
      </c>
      <c r="CI2" s="47">
        <v>32799</v>
      </c>
      <c r="CJ2" s="35">
        <v>0</v>
      </c>
      <c r="CK2" s="35">
        <v>0</v>
      </c>
      <c r="CL2" s="51">
        <v>0</v>
      </c>
      <c r="CM2" s="35">
        <v>0</v>
      </c>
      <c r="CN2" s="51">
        <v>3165</v>
      </c>
      <c r="CO2" s="51">
        <v>0</v>
      </c>
      <c r="CP2" s="35">
        <v>441345</v>
      </c>
      <c r="CQ2" s="47">
        <v>46000</v>
      </c>
      <c r="CR2" s="35">
        <v>0</v>
      </c>
      <c r="CS2" s="51">
        <v>0</v>
      </c>
      <c r="CT2" s="51">
        <v>0</v>
      </c>
      <c r="CU2" s="35">
        <v>0</v>
      </c>
      <c r="CV2" s="51">
        <v>0</v>
      </c>
      <c r="CW2" s="43">
        <v>0</v>
      </c>
      <c r="CX2" s="43">
        <v>0</v>
      </c>
      <c r="CY2" s="43">
        <f>CW2/F2</f>
        <v>0</v>
      </c>
      <c r="CZ2" s="55">
        <f>(AQ2+BC2)/F2</f>
        <v>2.8768867924528303</v>
      </c>
      <c r="DA2" s="41">
        <f t="shared" ref="DA2:DA65" si="0">L2+P2+Q2+R2+S2+T2+U2+V2+W2+X2+AA2+AD2+AE2+AF2+AG2+AK2+AL2+AQ2+BC2+BG2+BH2+BI2+BJ2+BK2+BL2+BM2+BN2+BO2+BP2+BQ2+BR2+BS2+BT2+BU2+BV2+BW2+BX2+BY2+BZ2+CA2+CB2+CC2+CD2+CE2+CF2+CI2+CQ2</f>
        <v>1848470</v>
      </c>
      <c r="DB2" s="39">
        <f t="shared" ref="DB2:DB65" si="1">CP2+CU2+CR2+CJ2+CM2</f>
        <v>441345</v>
      </c>
      <c r="DC2" s="11">
        <f t="shared" ref="DC2:DC65" si="2">DA2+DB2</f>
        <v>2289815</v>
      </c>
      <c r="DD2" s="12">
        <f t="shared" ref="DD2:DD65" si="3">(DA2+CX2)/(DC2+CX2)*100</f>
        <v>80.725735485181119</v>
      </c>
      <c r="DE2" s="13">
        <f t="shared" ref="DE2:DE65" si="4">DC2/F2</f>
        <v>540.05070754716985</v>
      </c>
    </row>
    <row r="3" spans="1:109" x14ac:dyDescent="0.3">
      <c r="A3" s="14">
        <v>2021</v>
      </c>
      <c r="B3" s="15" t="s">
        <v>92</v>
      </c>
      <c r="C3" s="15" t="s">
        <v>90</v>
      </c>
      <c r="D3" s="9" t="s">
        <v>572</v>
      </c>
      <c r="E3" s="33" t="s">
        <v>93</v>
      </c>
      <c r="F3" s="16">
        <v>1749</v>
      </c>
      <c r="G3" s="52">
        <v>0</v>
      </c>
      <c r="H3" s="52">
        <v>0</v>
      </c>
      <c r="I3" s="52">
        <v>0</v>
      </c>
      <c r="J3" s="52">
        <v>0</v>
      </c>
      <c r="K3" s="52">
        <v>0</v>
      </c>
      <c r="L3" s="48">
        <v>0</v>
      </c>
      <c r="M3" s="52">
        <v>0</v>
      </c>
      <c r="N3" s="52">
        <v>0</v>
      </c>
      <c r="O3" s="52">
        <v>0</v>
      </c>
      <c r="P3" s="48">
        <v>120700</v>
      </c>
      <c r="Q3" s="48">
        <v>49080</v>
      </c>
      <c r="R3" s="48">
        <v>0</v>
      </c>
      <c r="S3" s="48">
        <v>0</v>
      </c>
      <c r="T3" s="48">
        <v>135604</v>
      </c>
      <c r="U3" s="48">
        <v>69642</v>
      </c>
      <c r="V3" s="48">
        <v>0</v>
      </c>
      <c r="W3" s="48">
        <v>0</v>
      </c>
      <c r="X3" s="48">
        <v>1655</v>
      </c>
      <c r="Y3" s="52">
        <v>0</v>
      </c>
      <c r="Z3" s="52">
        <v>0</v>
      </c>
      <c r="AA3" s="52">
        <v>0</v>
      </c>
      <c r="AB3" s="52">
        <v>0</v>
      </c>
      <c r="AC3" s="52">
        <v>0</v>
      </c>
      <c r="AD3" s="48">
        <v>0</v>
      </c>
      <c r="AE3" s="48">
        <v>0</v>
      </c>
      <c r="AF3" s="48">
        <v>0</v>
      </c>
      <c r="AG3" s="48">
        <v>0</v>
      </c>
      <c r="AH3" s="52">
        <v>0</v>
      </c>
      <c r="AI3" s="52">
        <v>0</v>
      </c>
      <c r="AJ3" s="52">
        <v>0</v>
      </c>
      <c r="AK3" s="48">
        <v>0</v>
      </c>
      <c r="AL3" s="48">
        <v>0</v>
      </c>
      <c r="AM3" s="52">
        <v>0</v>
      </c>
      <c r="AN3" s="52">
        <v>0</v>
      </c>
      <c r="AO3" s="52">
        <v>0</v>
      </c>
      <c r="AP3" s="52">
        <v>0</v>
      </c>
      <c r="AQ3" s="48">
        <v>4774</v>
      </c>
      <c r="AR3" s="52">
        <v>0</v>
      </c>
      <c r="AS3" s="52">
        <v>0</v>
      </c>
      <c r="AT3" s="52">
        <v>0</v>
      </c>
      <c r="AU3" s="52">
        <v>0</v>
      </c>
      <c r="AV3" s="52">
        <v>0</v>
      </c>
      <c r="AW3" s="52">
        <v>0</v>
      </c>
      <c r="AX3" s="52">
        <v>0</v>
      </c>
      <c r="AY3" s="52">
        <v>0</v>
      </c>
      <c r="AZ3" s="52">
        <v>0</v>
      </c>
      <c r="BA3" s="52">
        <v>0</v>
      </c>
      <c r="BB3" s="52">
        <v>0</v>
      </c>
      <c r="BC3" s="48">
        <v>0</v>
      </c>
      <c r="BD3" s="52">
        <v>0</v>
      </c>
      <c r="BE3" s="52">
        <v>0</v>
      </c>
      <c r="BF3" s="52">
        <v>0</v>
      </c>
      <c r="BG3" s="48">
        <v>121713</v>
      </c>
      <c r="BH3" s="48">
        <v>0</v>
      </c>
      <c r="BI3" s="48">
        <v>198103</v>
      </c>
      <c r="BJ3" s="48">
        <v>9140</v>
      </c>
      <c r="BK3" s="48">
        <v>0</v>
      </c>
      <c r="BL3" s="48">
        <v>0</v>
      </c>
      <c r="BM3" s="48">
        <v>0</v>
      </c>
      <c r="BN3" s="48">
        <v>0</v>
      </c>
      <c r="BO3" s="48">
        <v>0</v>
      </c>
      <c r="BP3" s="48">
        <v>18</v>
      </c>
      <c r="BQ3" s="48">
        <v>2170</v>
      </c>
      <c r="BR3" s="48">
        <v>1942</v>
      </c>
      <c r="BS3" s="48">
        <v>70</v>
      </c>
      <c r="BT3" s="48">
        <v>243</v>
      </c>
      <c r="BU3" s="48">
        <v>0</v>
      </c>
      <c r="BV3" s="48">
        <v>0</v>
      </c>
      <c r="BW3" s="48">
        <v>0</v>
      </c>
      <c r="BX3" s="48">
        <v>100</v>
      </c>
      <c r="BY3" s="48">
        <v>158</v>
      </c>
      <c r="BZ3" s="48">
        <v>0</v>
      </c>
      <c r="CA3" s="48">
        <v>3105</v>
      </c>
      <c r="CB3" s="48">
        <v>2878</v>
      </c>
      <c r="CC3" s="48">
        <v>15104</v>
      </c>
      <c r="CD3" s="48">
        <v>0</v>
      </c>
      <c r="CE3" s="48">
        <v>5046</v>
      </c>
      <c r="CF3" s="48">
        <v>54514</v>
      </c>
      <c r="CG3" s="52">
        <v>0</v>
      </c>
      <c r="CH3" s="52">
        <v>0</v>
      </c>
      <c r="CI3" s="48">
        <v>54851</v>
      </c>
      <c r="CJ3" s="36">
        <v>0</v>
      </c>
      <c r="CK3" s="36">
        <v>0</v>
      </c>
      <c r="CL3" s="52">
        <v>0</v>
      </c>
      <c r="CM3" s="36">
        <v>0</v>
      </c>
      <c r="CN3" s="52">
        <v>420</v>
      </c>
      <c r="CO3" s="52">
        <v>0</v>
      </c>
      <c r="CP3" s="36">
        <v>205984</v>
      </c>
      <c r="CQ3" s="48">
        <v>0</v>
      </c>
      <c r="CR3" s="36">
        <v>0</v>
      </c>
      <c r="CS3" s="52">
        <v>0</v>
      </c>
      <c r="CT3" s="52">
        <v>0</v>
      </c>
      <c r="CU3" s="36">
        <v>0</v>
      </c>
      <c r="CV3" s="52">
        <v>0</v>
      </c>
      <c r="CW3" s="44">
        <v>0</v>
      </c>
      <c r="CX3" s="44">
        <v>0</v>
      </c>
      <c r="CY3" s="43">
        <f t="shared" ref="CY3:CY66" si="5">CW3/F3</f>
        <v>0</v>
      </c>
      <c r="CZ3" s="55">
        <f t="shared" ref="CZ3:CZ66" si="6">(AQ3+BC3)/F3</f>
        <v>2.7295597484276728</v>
      </c>
      <c r="DA3" s="41">
        <f t="shared" si="0"/>
        <v>850610</v>
      </c>
      <c r="DB3" s="39">
        <f t="shared" si="1"/>
        <v>205984</v>
      </c>
      <c r="DC3" s="11">
        <f t="shared" si="2"/>
        <v>1056594</v>
      </c>
      <c r="DD3" s="12">
        <f t="shared" si="3"/>
        <v>80.504905384660518</v>
      </c>
      <c r="DE3" s="13">
        <f t="shared" si="4"/>
        <v>604.11320754716985</v>
      </c>
    </row>
    <row r="4" spans="1:109" x14ac:dyDescent="0.3">
      <c r="A4" s="14">
        <v>2021</v>
      </c>
      <c r="B4" s="15" t="s">
        <v>94</v>
      </c>
      <c r="C4" s="15" t="s">
        <v>90</v>
      </c>
      <c r="D4" s="9" t="s">
        <v>572</v>
      </c>
      <c r="E4" s="33" t="s">
        <v>95</v>
      </c>
      <c r="F4" s="16">
        <v>750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48">
        <v>0</v>
      </c>
      <c r="M4" s="52">
        <v>0</v>
      </c>
      <c r="N4" s="52">
        <v>0</v>
      </c>
      <c r="O4" s="52">
        <v>0</v>
      </c>
      <c r="P4" s="48">
        <v>17406</v>
      </c>
      <c r="Q4" s="48">
        <v>0</v>
      </c>
      <c r="R4" s="48">
        <v>0</v>
      </c>
      <c r="S4" s="48">
        <v>0</v>
      </c>
      <c r="T4" s="48">
        <v>49291</v>
      </c>
      <c r="U4" s="48">
        <v>31820</v>
      </c>
      <c r="V4" s="48">
        <v>0</v>
      </c>
      <c r="W4" s="48">
        <v>0</v>
      </c>
      <c r="X4" s="48">
        <v>374</v>
      </c>
      <c r="Y4" s="52">
        <v>0</v>
      </c>
      <c r="Z4" s="52">
        <v>0</v>
      </c>
      <c r="AA4" s="52">
        <v>0</v>
      </c>
      <c r="AB4" s="52">
        <v>0</v>
      </c>
      <c r="AC4" s="52">
        <v>0</v>
      </c>
      <c r="AD4" s="48">
        <v>0</v>
      </c>
      <c r="AE4" s="48">
        <v>0</v>
      </c>
      <c r="AF4" s="48">
        <v>0</v>
      </c>
      <c r="AG4" s="48">
        <v>0</v>
      </c>
      <c r="AH4" s="52">
        <v>0</v>
      </c>
      <c r="AI4" s="52">
        <v>0</v>
      </c>
      <c r="AJ4" s="52">
        <v>0</v>
      </c>
      <c r="AK4" s="48">
        <v>0</v>
      </c>
      <c r="AL4" s="48">
        <v>0</v>
      </c>
      <c r="AM4" s="52">
        <v>0</v>
      </c>
      <c r="AN4" s="52">
        <v>0</v>
      </c>
      <c r="AO4" s="52">
        <v>0</v>
      </c>
      <c r="AP4" s="52">
        <v>0</v>
      </c>
      <c r="AQ4" s="48">
        <v>1553</v>
      </c>
      <c r="AR4" s="52">
        <v>0</v>
      </c>
      <c r="AS4" s="52">
        <v>0</v>
      </c>
      <c r="AT4" s="52">
        <v>0</v>
      </c>
      <c r="AU4" s="52">
        <v>0</v>
      </c>
      <c r="AV4" s="52">
        <v>0</v>
      </c>
      <c r="AW4" s="52">
        <v>0</v>
      </c>
      <c r="AX4" s="52">
        <v>0</v>
      </c>
      <c r="AY4" s="52">
        <v>0</v>
      </c>
      <c r="AZ4" s="52">
        <v>0</v>
      </c>
      <c r="BA4" s="52">
        <v>0</v>
      </c>
      <c r="BB4" s="52">
        <v>0</v>
      </c>
      <c r="BC4" s="48">
        <v>0</v>
      </c>
      <c r="BD4" s="52">
        <v>0</v>
      </c>
      <c r="BE4" s="52">
        <v>0</v>
      </c>
      <c r="BF4" s="52">
        <v>0</v>
      </c>
      <c r="BG4" s="48">
        <v>39573</v>
      </c>
      <c r="BH4" s="48">
        <v>0</v>
      </c>
      <c r="BI4" s="48">
        <v>75664</v>
      </c>
      <c r="BJ4" s="48">
        <v>4895</v>
      </c>
      <c r="BK4" s="48">
        <v>0</v>
      </c>
      <c r="BL4" s="48">
        <v>0</v>
      </c>
      <c r="BM4" s="48">
        <v>0</v>
      </c>
      <c r="BN4" s="48">
        <v>0</v>
      </c>
      <c r="BO4" s="48">
        <v>0</v>
      </c>
      <c r="BP4" s="48">
        <v>21</v>
      </c>
      <c r="BQ4" s="48">
        <v>910</v>
      </c>
      <c r="BR4" s="48">
        <v>601</v>
      </c>
      <c r="BS4" s="48">
        <v>0</v>
      </c>
      <c r="BT4" s="48">
        <v>177</v>
      </c>
      <c r="BU4" s="48">
        <v>0</v>
      </c>
      <c r="BV4" s="48">
        <v>0</v>
      </c>
      <c r="BW4" s="48">
        <v>0</v>
      </c>
      <c r="BX4" s="48">
        <v>0</v>
      </c>
      <c r="BY4" s="48">
        <v>220</v>
      </c>
      <c r="BZ4" s="48">
        <v>0</v>
      </c>
      <c r="CA4" s="48">
        <v>1293</v>
      </c>
      <c r="CB4" s="48">
        <v>1423</v>
      </c>
      <c r="CC4" s="48">
        <v>7242</v>
      </c>
      <c r="CD4" s="48">
        <v>0</v>
      </c>
      <c r="CE4" s="48">
        <v>1762</v>
      </c>
      <c r="CF4" s="48">
        <v>15576</v>
      </c>
      <c r="CG4" s="52">
        <v>0</v>
      </c>
      <c r="CH4" s="52">
        <v>0</v>
      </c>
      <c r="CI4" s="48">
        <v>7453</v>
      </c>
      <c r="CJ4" s="36">
        <v>0</v>
      </c>
      <c r="CK4" s="36">
        <v>0</v>
      </c>
      <c r="CL4" s="52">
        <v>0</v>
      </c>
      <c r="CM4" s="36">
        <v>0</v>
      </c>
      <c r="CN4" s="52">
        <v>1040</v>
      </c>
      <c r="CO4" s="52">
        <v>0</v>
      </c>
      <c r="CP4" s="36">
        <v>62185</v>
      </c>
      <c r="CQ4" s="48">
        <v>0</v>
      </c>
      <c r="CR4" s="36">
        <v>0</v>
      </c>
      <c r="CS4" s="52">
        <v>0</v>
      </c>
      <c r="CT4" s="52">
        <v>0</v>
      </c>
      <c r="CU4" s="36">
        <v>0</v>
      </c>
      <c r="CV4" s="52">
        <v>0</v>
      </c>
      <c r="CW4" s="44">
        <v>0</v>
      </c>
      <c r="CX4" s="43">
        <v>0</v>
      </c>
      <c r="CY4" s="43">
        <f t="shared" si="5"/>
        <v>0</v>
      </c>
      <c r="CZ4" s="55">
        <f t="shared" si="6"/>
        <v>2.0706666666666669</v>
      </c>
      <c r="DA4" s="41">
        <f t="shared" si="0"/>
        <v>257254</v>
      </c>
      <c r="DB4" s="39">
        <f t="shared" si="1"/>
        <v>62185</v>
      </c>
      <c r="DC4" s="11">
        <f t="shared" si="2"/>
        <v>319439</v>
      </c>
      <c r="DD4" s="12">
        <f t="shared" si="3"/>
        <v>80.533059519970948</v>
      </c>
      <c r="DE4" s="13">
        <f t="shared" si="4"/>
        <v>425.91866666666664</v>
      </c>
    </row>
    <row r="5" spans="1:109" x14ac:dyDescent="0.3">
      <c r="A5" s="14">
        <v>2021</v>
      </c>
      <c r="B5" s="15" t="s">
        <v>96</v>
      </c>
      <c r="C5" s="15" t="s">
        <v>90</v>
      </c>
      <c r="D5" s="9" t="s">
        <v>572</v>
      </c>
      <c r="E5" s="33" t="s">
        <v>97</v>
      </c>
      <c r="F5" s="16">
        <v>540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48">
        <v>0</v>
      </c>
      <c r="M5" s="52">
        <v>0</v>
      </c>
      <c r="N5" s="52">
        <v>0</v>
      </c>
      <c r="O5" s="52">
        <v>0</v>
      </c>
      <c r="P5" s="48">
        <v>0</v>
      </c>
      <c r="Q5" s="48">
        <v>0</v>
      </c>
      <c r="R5" s="48">
        <v>0</v>
      </c>
      <c r="S5" s="48">
        <v>0</v>
      </c>
      <c r="T5" s="48">
        <v>43853</v>
      </c>
      <c r="U5" s="48">
        <v>30849</v>
      </c>
      <c r="V5" s="48">
        <v>0</v>
      </c>
      <c r="W5" s="48">
        <v>0</v>
      </c>
      <c r="X5" s="48">
        <v>0</v>
      </c>
      <c r="Y5" s="52">
        <v>0</v>
      </c>
      <c r="Z5" s="52">
        <v>0</v>
      </c>
      <c r="AA5" s="52">
        <v>0</v>
      </c>
      <c r="AB5" s="52">
        <v>0</v>
      </c>
      <c r="AC5" s="52">
        <v>0</v>
      </c>
      <c r="AD5" s="48">
        <v>0</v>
      </c>
      <c r="AE5" s="48">
        <v>0</v>
      </c>
      <c r="AF5" s="48">
        <v>0</v>
      </c>
      <c r="AG5" s="48">
        <v>0</v>
      </c>
      <c r="AH5" s="52">
        <v>0</v>
      </c>
      <c r="AI5" s="52">
        <v>0</v>
      </c>
      <c r="AJ5" s="52">
        <v>0</v>
      </c>
      <c r="AK5" s="48">
        <v>0</v>
      </c>
      <c r="AL5" s="48">
        <v>0</v>
      </c>
      <c r="AM5" s="52">
        <v>0</v>
      </c>
      <c r="AN5" s="52">
        <v>0</v>
      </c>
      <c r="AO5" s="52">
        <v>0</v>
      </c>
      <c r="AP5" s="52">
        <v>0</v>
      </c>
      <c r="AQ5" s="48">
        <v>5118</v>
      </c>
      <c r="AR5" s="52">
        <v>0</v>
      </c>
      <c r="AS5" s="52">
        <v>0</v>
      </c>
      <c r="AT5" s="52">
        <v>0</v>
      </c>
      <c r="AU5" s="52">
        <v>0</v>
      </c>
      <c r="AV5" s="52">
        <v>0</v>
      </c>
      <c r="AW5" s="52">
        <v>0</v>
      </c>
      <c r="AX5" s="52">
        <v>0</v>
      </c>
      <c r="AY5" s="52">
        <v>0</v>
      </c>
      <c r="AZ5" s="52">
        <v>0</v>
      </c>
      <c r="BA5" s="52">
        <v>0</v>
      </c>
      <c r="BB5" s="52">
        <v>0</v>
      </c>
      <c r="BC5" s="48">
        <v>0</v>
      </c>
      <c r="BD5" s="52">
        <v>0</v>
      </c>
      <c r="BE5" s="52">
        <v>0</v>
      </c>
      <c r="BF5" s="52">
        <v>0</v>
      </c>
      <c r="BG5" s="48">
        <v>43761</v>
      </c>
      <c r="BH5" s="48">
        <v>0</v>
      </c>
      <c r="BI5" s="48">
        <v>59699</v>
      </c>
      <c r="BJ5" s="48">
        <v>1945</v>
      </c>
      <c r="BK5" s="48">
        <v>0</v>
      </c>
      <c r="BL5" s="48">
        <v>0</v>
      </c>
      <c r="BM5" s="48">
        <v>0</v>
      </c>
      <c r="BN5" s="48">
        <v>0</v>
      </c>
      <c r="BO5" s="48">
        <v>0</v>
      </c>
      <c r="BP5" s="48">
        <v>3</v>
      </c>
      <c r="BQ5" s="48">
        <v>0</v>
      </c>
      <c r="BR5" s="48">
        <v>715</v>
      </c>
      <c r="BS5" s="48">
        <v>0</v>
      </c>
      <c r="BT5" s="48">
        <v>504</v>
      </c>
      <c r="BU5" s="48">
        <v>0</v>
      </c>
      <c r="BV5" s="48">
        <v>0</v>
      </c>
      <c r="BW5" s="48">
        <v>0</v>
      </c>
      <c r="BX5" s="48">
        <v>0</v>
      </c>
      <c r="BY5" s="48">
        <v>223</v>
      </c>
      <c r="BZ5" s="48">
        <v>0</v>
      </c>
      <c r="CA5" s="48">
        <v>1040</v>
      </c>
      <c r="CB5" s="48">
        <v>2602</v>
      </c>
      <c r="CC5" s="48">
        <v>5329</v>
      </c>
      <c r="CD5" s="48">
        <v>0</v>
      </c>
      <c r="CE5" s="48">
        <v>6063</v>
      </c>
      <c r="CF5" s="48">
        <v>33394</v>
      </c>
      <c r="CG5" s="52">
        <v>0</v>
      </c>
      <c r="CH5" s="52">
        <v>0</v>
      </c>
      <c r="CI5" s="48">
        <v>6612</v>
      </c>
      <c r="CJ5" s="36">
        <v>0</v>
      </c>
      <c r="CK5" s="36">
        <v>0</v>
      </c>
      <c r="CL5" s="52">
        <v>0</v>
      </c>
      <c r="CM5" s="36">
        <v>0</v>
      </c>
      <c r="CN5" s="52">
        <v>148</v>
      </c>
      <c r="CO5" s="52">
        <v>0</v>
      </c>
      <c r="CP5" s="36">
        <v>57556</v>
      </c>
      <c r="CQ5" s="48">
        <v>0</v>
      </c>
      <c r="CR5" s="36">
        <v>0</v>
      </c>
      <c r="CS5" s="52">
        <v>0</v>
      </c>
      <c r="CT5" s="52">
        <v>0</v>
      </c>
      <c r="CU5" s="36">
        <v>0</v>
      </c>
      <c r="CV5" s="52">
        <v>0</v>
      </c>
      <c r="CW5" s="44">
        <v>0</v>
      </c>
      <c r="CX5" s="44">
        <v>0</v>
      </c>
      <c r="CY5" s="43">
        <f t="shared" si="5"/>
        <v>0</v>
      </c>
      <c r="CZ5" s="55">
        <f t="shared" si="6"/>
        <v>9.4777777777777779</v>
      </c>
      <c r="DA5" s="41">
        <f t="shared" si="0"/>
        <v>241710</v>
      </c>
      <c r="DB5" s="39">
        <f t="shared" si="1"/>
        <v>57556</v>
      </c>
      <c r="DC5" s="11">
        <f t="shared" si="2"/>
        <v>299266</v>
      </c>
      <c r="DD5" s="12">
        <f t="shared" si="3"/>
        <v>80.767611422613996</v>
      </c>
      <c r="DE5" s="13">
        <f t="shared" si="4"/>
        <v>554.19629629629628</v>
      </c>
    </row>
    <row r="6" spans="1:109" x14ac:dyDescent="0.3">
      <c r="A6" s="14">
        <v>2021</v>
      </c>
      <c r="B6" s="15" t="s">
        <v>98</v>
      </c>
      <c r="C6" s="15" t="s">
        <v>90</v>
      </c>
      <c r="D6" s="9" t="s">
        <v>572</v>
      </c>
      <c r="E6" s="33" t="s">
        <v>99</v>
      </c>
      <c r="F6" s="16">
        <v>8072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48">
        <v>73</v>
      </c>
      <c r="M6" s="52">
        <v>0</v>
      </c>
      <c r="N6" s="52">
        <v>0</v>
      </c>
      <c r="O6" s="52">
        <v>0</v>
      </c>
      <c r="P6" s="48">
        <v>223900</v>
      </c>
      <c r="Q6" s="48">
        <v>0</v>
      </c>
      <c r="R6" s="48">
        <v>0</v>
      </c>
      <c r="S6" s="48">
        <v>0</v>
      </c>
      <c r="T6" s="48">
        <v>490308</v>
      </c>
      <c r="U6" s="48">
        <v>347735</v>
      </c>
      <c r="V6" s="48">
        <v>0</v>
      </c>
      <c r="W6" s="48">
        <v>0</v>
      </c>
      <c r="X6" s="48">
        <v>8275</v>
      </c>
      <c r="Y6" s="52">
        <v>0</v>
      </c>
      <c r="Z6" s="52">
        <v>0</v>
      </c>
      <c r="AA6" s="52">
        <v>0</v>
      </c>
      <c r="AB6" s="52">
        <v>0</v>
      </c>
      <c r="AC6" s="52">
        <v>0</v>
      </c>
      <c r="AD6" s="48">
        <v>0</v>
      </c>
      <c r="AE6" s="48">
        <v>0</v>
      </c>
      <c r="AF6" s="48">
        <v>0</v>
      </c>
      <c r="AG6" s="48">
        <v>0</v>
      </c>
      <c r="AH6" s="52">
        <v>0</v>
      </c>
      <c r="AI6" s="52">
        <v>0</v>
      </c>
      <c r="AJ6" s="52">
        <v>0</v>
      </c>
      <c r="AK6" s="48">
        <v>0</v>
      </c>
      <c r="AL6" s="48">
        <v>0</v>
      </c>
      <c r="AM6" s="52">
        <v>0</v>
      </c>
      <c r="AN6" s="52">
        <v>0</v>
      </c>
      <c r="AO6" s="52">
        <v>0</v>
      </c>
      <c r="AP6" s="52">
        <v>0</v>
      </c>
      <c r="AQ6" s="48">
        <v>23868</v>
      </c>
      <c r="AR6" s="52">
        <v>0</v>
      </c>
      <c r="AS6" s="52">
        <v>0</v>
      </c>
      <c r="AT6" s="52">
        <v>0</v>
      </c>
      <c r="AU6" s="52">
        <v>0</v>
      </c>
      <c r="AV6" s="52">
        <v>0</v>
      </c>
      <c r="AW6" s="52">
        <v>0</v>
      </c>
      <c r="AX6" s="52">
        <v>0</v>
      </c>
      <c r="AY6" s="52">
        <v>0</v>
      </c>
      <c r="AZ6" s="52">
        <v>0</v>
      </c>
      <c r="BA6" s="52">
        <v>0</v>
      </c>
      <c r="BB6" s="52">
        <v>0</v>
      </c>
      <c r="BC6" s="48">
        <v>0</v>
      </c>
      <c r="BD6" s="52">
        <v>0</v>
      </c>
      <c r="BE6" s="52">
        <v>0</v>
      </c>
      <c r="BF6" s="52">
        <v>0</v>
      </c>
      <c r="BG6" s="48">
        <v>533603</v>
      </c>
      <c r="BH6" s="48">
        <v>0</v>
      </c>
      <c r="BI6" s="48">
        <v>833670</v>
      </c>
      <c r="BJ6" s="48">
        <v>26420</v>
      </c>
      <c r="BK6" s="48">
        <v>0</v>
      </c>
      <c r="BL6" s="48">
        <v>0</v>
      </c>
      <c r="BM6" s="48">
        <v>0</v>
      </c>
      <c r="BN6" s="48">
        <v>0</v>
      </c>
      <c r="BO6" s="48">
        <v>0</v>
      </c>
      <c r="BP6" s="48">
        <v>211</v>
      </c>
      <c r="BQ6" s="48">
        <v>10854</v>
      </c>
      <c r="BR6" s="48">
        <v>5728</v>
      </c>
      <c r="BS6" s="48">
        <v>450</v>
      </c>
      <c r="BT6" s="48">
        <v>1563</v>
      </c>
      <c r="BU6" s="48">
        <v>0</v>
      </c>
      <c r="BV6" s="48">
        <v>0</v>
      </c>
      <c r="BW6" s="48">
        <v>0</v>
      </c>
      <c r="BX6" s="48">
        <v>645</v>
      </c>
      <c r="BY6" s="48">
        <v>1891</v>
      </c>
      <c r="BZ6" s="48">
        <v>0</v>
      </c>
      <c r="CA6" s="48">
        <v>10588</v>
      </c>
      <c r="CB6" s="48">
        <v>12025</v>
      </c>
      <c r="CC6" s="48">
        <v>53217</v>
      </c>
      <c r="CD6" s="48">
        <v>0</v>
      </c>
      <c r="CE6" s="48">
        <v>12899</v>
      </c>
      <c r="CF6" s="48">
        <v>89591</v>
      </c>
      <c r="CG6" s="52">
        <v>0</v>
      </c>
      <c r="CH6" s="52">
        <v>0</v>
      </c>
      <c r="CI6" s="48">
        <v>62629</v>
      </c>
      <c r="CJ6" s="36">
        <v>0</v>
      </c>
      <c r="CK6" s="36">
        <v>0</v>
      </c>
      <c r="CL6" s="52">
        <v>0</v>
      </c>
      <c r="CM6" s="36">
        <v>0</v>
      </c>
      <c r="CN6" s="52">
        <v>4088</v>
      </c>
      <c r="CO6" s="52">
        <v>0</v>
      </c>
      <c r="CP6" s="36">
        <v>998883</v>
      </c>
      <c r="CQ6" s="48">
        <v>109440</v>
      </c>
      <c r="CR6" s="36">
        <v>0</v>
      </c>
      <c r="CS6" s="52">
        <v>0</v>
      </c>
      <c r="CT6" s="52">
        <v>2690</v>
      </c>
      <c r="CU6" s="36">
        <v>0</v>
      </c>
      <c r="CV6" s="52">
        <v>0</v>
      </c>
      <c r="CW6" s="44">
        <v>0</v>
      </c>
      <c r="CX6" s="43">
        <v>0</v>
      </c>
      <c r="CY6" s="43">
        <f t="shared" si="5"/>
        <v>0</v>
      </c>
      <c r="CZ6" s="55">
        <f t="shared" si="6"/>
        <v>2.9568880079286424</v>
      </c>
      <c r="DA6" s="41">
        <f t="shared" si="0"/>
        <v>2859583</v>
      </c>
      <c r="DB6" s="39">
        <f t="shared" si="1"/>
        <v>998883</v>
      </c>
      <c r="DC6" s="11">
        <f t="shared" si="2"/>
        <v>3858466</v>
      </c>
      <c r="DD6" s="12">
        <f t="shared" si="3"/>
        <v>74.111913905681689</v>
      </c>
      <c r="DE6" s="13">
        <f t="shared" si="4"/>
        <v>478.00619425173437</v>
      </c>
    </row>
    <row r="7" spans="1:109" x14ac:dyDescent="0.3">
      <c r="A7" s="14">
        <v>2021</v>
      </c>
      <c r="B7" s="15" t="s">
        <v>100</v>
      </c>
      <c r="C7" s="15" t="s">
        <v>90</v>
      </c>
      <c r="D7" s="9" t="s">
        <v>572</v>
      </c>
      <c r="E7" s="33" t="s">
        <v>101</v>
      </c>
      <c r="F7" s="16">
        <v>2021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48">
        <v>0</v>
      </c>
      <c r="M7" s="52">
        <v>0</v>
      </c>
      <c r="N7" s="52">
        <v>0</v>
      </c>
      <c r="O7" s="52">
        <v>0</v>
      </c>
      <c r="P7" s="48">
        <v>15500</v>
      </c>
      <c r="Q7" s="48">
        <v>0</v>
      </c>
      <c r="R7" s="48">
        <v>0</v>
      </c>
      <c r="S7" s="48">
        <v>0</v>
      </c>
      <c r="T7" s="48">
        <v>128738</v>
      </c>
      <c r="U7" s="48">
        <v>81093</v>
      </c>
      <c r="V7" s="48">
        <v>0</v>
      </c>
      <c r="W7" s="48">
        <v>0</v>
      </c>
      <c r="X7" s="48">
        <v>2207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48">
        <v>0</v>
      </c>
      <c r="AE7" s="48">
        <v>0</v>
      </c>
      <c r="AF7" s="48">
        <v>0</v>
      </c>
      <c r="AG7" s="48">
        <v>0</v>
      </c>
      <c r="AH7" s="52">
        <v>0</v>
      </c>
      <c r="AI7" s="52">
        <v>0</v>
      </c>
      <c r="AJ7" s="52">
        <v>0</v>
      </c>
      <c r="AK7" s="48">
        <v>0</v>
      </c>
      <c r="AL7" s="48">
        <v>0</v>
      </c>
      <c r="AM7" s="52">
        <v>0</v>
      </c>
      <c r="AN7" s="52">
        <v>0</v>
      </c>
      <c r="AO7" s="52">
        <v>0</v>
      </c>
      <c r="AP7" s="52">
        <v>0</v>
      </c>
      <c r="AQ7" s="48">
        <v>6366</v>
      </c>
      <c r="AR7" s="52">
        <v>0</v>
      </c>
      <c r="AS7" s="52">
        <v>0</v>
      </c>
      <c r="AT7" s="52">
        <v>0</v>
      </c>
      <c r="AU7" s="52">
        <v>0</v>
      </c>
      <c r="AV7" s="52">
        <v>0</v>
      </c>
      <c r="AW7" s="52">
        <v>0</v>
      </c>
      <c r="AX7" s="52">
        <v>0</v>
      </c>
      <c r="AY7" s="52">
        <v>0</v>
      </c>
      <c r="AZ7" s="52">
        <v>0</v>
      </c>
      <c r="BA7" s="52">
        <v>0</v>
      </c>
      <c r="BB7" s="52">
        <v>0</v>
      </c>
      <c r="BC7" s="48">
        <v>0</v>
      </c>
      <c r="BD7" s="52">
        <v>0</v>
      </c>
      <c r="BE7" s="52">
        <v>0</v>
      </c>
      <c r="BF7" s="52">
        <v>0</v>
      </c>
      <c r="BG7" s="48">
        <v>115235</v>
      </c>
      <c r="BH7" s="48">
        <v>0</v>
      </c>
      <c r="BI7" s="48">
        <v>219371</v>
      </c>
      <c r="BJ7" s="48">
        <v>9510</v>
      </c>
      <c r="BK7" s="48">
        <v>0</v>
      </c>
      <c r="BL7" s="48">
        <v>0</v>
      </c>
      <c r="BM7" s="48">
        <v>0</v>
      </c>
      <c r="BN7" s="48">
        <v>0</v>
      </c>
      <c r="BO7" s="48">
        <v>0</v>
      </c>
      <c r="BP7" s="48">
        <v>57</v>
      </c>
      <c r="BQ7" s="48">
        <v>2894</v>
      </c>
      <c r="BR7" s="48">
        <v>1703</v>
      </c>
      <c r="BS7" s="48">
        <v>120</v>
      </c>
      <c r="BT7" s="48">
        <v>416</v>
      </c>
      <c r="BU7" s="48">
        <v>0</v>
      </c>
      <c r="BV7" s="48">
        <v>0</v>
      </c>
      <c r="BW7" s="48">
        <v>0</v>
      </c>
      <c r="BX7" s="48">
        <v>171</v>
      </c>
      <c r="BY7" s="48">
        <v>511</v>
      </c>
      <c r="BZ7" s="48">
        <v>0</v>
      </c>
      <c r="CA7" s="48">
        <v>2823</v>
      </c>
      <c r="CB7" s="48">
        <v>3205</v>
      </c>
      <c r="CC7" s="48">
        <v>20410</v>
      </c>
      <c r="CD7" s="48">
        <v>0</v>
      </c>
      <c r="CE7" s="48">
        <v>3439</v>
      </c>
      <c r="CF7" s="48">
        <v>41971</v>
      </c>
      <c r="CG7" s="52">
        <v>0</v>
      </c>
      <c r="CH7" s="52">
        <v>0</v>
      </c>
      <c r="CI7" s="48">
        <v>14909</v>
      </c>
      <c r="CJ7" s="36">
        <v>0</v>
      </c>
      <c r="CK7" s="36">
        <v>0</v>
      </c>
      <c r="CL7" s="52">
        <v>0</v>
      </c>
      <c r="CM7" s="36">
        <v>0</v>
      </c>
      <c r="CN7" s="52">
        <v>1824</v>
      </c>
      <c r="CO7" s="52">
        <v>0</v>
      </c>
      <c r="CP7" s="36">
        <v>280673</v>
      </c>
      <c r="CQ7" s="48">
        <v>0</v>
      </c>
      <c r="CR7" s="36">
        <v>0</v>
      </c>
      <c r="CS7" s="52">
        <v>0</v>
      </c>
      <c r="CT7" s="52">
        <v>0</v>
      </c>
      <c r="CU7" s="36">
        <v>0</v>
      </c>
      <c r="CV7" s="52">
        <v>0</v>
      </c>
      <c r="CW7" s="44">
        <v>0</v>
      </c>
      <c r="CX7" s="44">
        <v>0</v>
      </c>
      <c r="CY7" s="43">
        <f t="shared" si="5"/>
        <v>0</v>
      </c>
      <c r="CZ7" s="55">
        <f t="shared" si="6"/>
        <v>3.1499257793171695</v>
      </c>
      <c r="DA7" s="41">
        <f t="shared" si="0"/>
        <v>670649</v>
      </c>
      <c r="DB7" s="39">
        <f t="shared" si="1"/>
        <v>280673</v>
      </c>
      <c r="DC7" s="11">
        <f t="shared" si="2"/>
        <v>951322</v>
      </c>
      <c r="DD7" s="12">
        <f t="shared" si="3"/>
        <v>70.496530091809078</v>
      </c>
      <c r="DE7" s="13">
        <f t="shared" si="4"/>
        <v>470.71845620979713</v>
      </c>
    </row>
    <row r="8" spans="1:109" x14ac:dyDescent="0.3">
      <c r="A8" s="14">
        <v>2021</v>
      </c>
      <c r="B8" s="15" t="s">
        <v>102</v>
      </c>
      <c r="C8" s="15" t="s">
        <v>90</v>
      </c>
      <c r="D8" s="9" t="s">
        <v>572</v>
      </c>
      <c r="E8" s="33" t="s">
        <v>103</v>
      </c>
      <c r="F8" s="16">
        <v>1608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48">
        <v>0</v>
      </c>
      <c r="M8" s="52">
        <v>0</v>
      </c>
      <c r="N8" s="52">
        <v>0</v>
      </c>
      <c r="O8" s="52">
        <v>0</v>
      </c>
      <c r="P8" s="48">
        <v>0</v>
      </c>
      <c r="Q8" s="48">
        <v>0</v>
      </c>
      <c r="R8" s="48">
        <v>0</v>
      </c>
      <c r="S8" s="48">
        <v>0</v>
      </c>
      <c r="T8" s="48">
        <v>59960</v>
      </c>
      <c r="U8" s="48">
        <v>57720</v>
      </c>
      <c r="V8" s="48">
        <v>0</v>
      </c>
      <c r="W8" s="48">
        <v>0</v>
      </c>
      <c r="X8" s="48">
        <v>5300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48">
        <v>0</v>
      </c>
      <c r="AE8" s="48">
        <v>0</v>
      </c>
      <c r="AF8" s="48">
        <v>0</v>
      </c>
      <c r="AG8" s="48">
        <v>0</v>
      </c>
      <c r="AH8" s="52">
        <v>0</v>
      </c>
      <c r="AI8" s="52">
        <v>0</v>
      </c>
      <c r="AJ8" s="52">
        <v>0</v>
      </c>
      <c r="AK8" s="48">
        <v>0</v>
      </c>
      <c r="AL8" s="48">
        <v>0</v>
      </c>
      <c r="AM8" s="52">
        <v>0</v>
      </c>
      <c r="AN8" s="52">
        <v>0</v>
      </c>
      <c r="AO8" s="52">
        <v>0</v>
      </c>
      <c r="AP8" s="52">
        <v>0</v>
      </c>
      <c r="AQ8" s="48">
        <v>0</v>
      </c>
      <c r="AR8" s="52">
        <v>0</v>
      </c>
      <c r="AS8" s="52">
        <v>0</v>
      </c>
      <c r="AT8" s="52">
        <v>0</v>
      </c>
      <c r="AU8" s="52">
        <v>0</v>
      </c>
      <c r="AV8" s="52">
        <v>0</v>
      </c>
      <c r="AW8" s="52">
        <v>0</v>
      </c>
      <c r="AX8" s="52">
        <v>0</v>
      </c>
      <c r="AY8" s="52">
        <v>0</v>
      </c>
      <c r="AZ8" s="52">
        <v>0</v>
      </c>
      <c r="BA8" s="52">
        <v>0</v>
      </c>
      <c r="BB8" s="52">
        <v>0</v>
      </c>
      <c r="BC8" s="48">
        <v>0</v>
      </c>
      <c r="BD8" s="52">
        <v>0</v>
      </c>
      <c r="BE8" s="52">
        <v>0</v>
      </c>
      <c r="BF8" s="52">
        <v>0</v>
      </c>
      <c r="BG8" s="48">
        <v>101680</v>
      </c>
      <c r="BH8" s="48">
        <v>0</v>
      </c>
      <c r="BI8" s="48">
        <v>13420</v>
      </c>
      <c r="BJ8" s="48">
        <v>7540</v>
      </c>
      <c r="BK8" s="48">
        <v>0</v>
      </c>
      <c r="BL8" s="48">
        <v>0</v>
      </c>
      <c r="BM8" s="48">
        <v>0</v>
      </c>
      <c r="BN8" s="48">
        <v>0</v>
      </c>
      <c r="BO8" s="48">
        <v>0</v>
      </c>
      <c r="BP8" s="48">
        <v>200</v>
      </c>
      <c r="BQ8" s="48">
        <v>4560</v>
      </c>
      <c r="BR8" s="48">
        <v>958</v>
      </c>
      <c r="BS8" s="48">
        <v>500</v>
      </c>
      <c r="BT8" s="48">
        <v>684</v>
      </c>
      <c r="BU8" s="48">
        <v>0</v>
      </c>
      <c r="BV8" s="48">
        <v>0</v>
      </c>
      <c r="BW8" s="48">
        <v>0</v>
      </c>
      <c r="BX8" s="48">
        <v>0</v>
      </c>
      <c r="BY8" s="48">
        <v>295</v>
      </c>
      <c r="BZ8" s="48">
        <v>0</v>
      </c>
      <c r="CA8" s="48">
        <v>6700</v>
      </c>
      <c r="CB8" s="48">
        <v>9745</v>
      </c>
      <c r="CC8" s="48">
        <v>40760</v>
      </c>
      <c r="CD8" s="48">
        <v>0</v>
      </c>
      <c r="CE8" s="48">
        <v>6600</v>
      </c>
      <c r="CF8" s="48">
        <v>238800</v>
      </c>
      <c r="CG8" s="52">
        <v>0</v>
      </c>
      <c r="CH8" s="52">
        <v>0</v>
      </c>
      <c r="CI8" s="48">
        <v>22890</v>
      </c>
      <c r="CJ8" s="36">
        <v>0</v>
      </c>
      <c r="CK8" s="36">
        <v>0</v>
      </c>
      <c r="CL8" s="52">
        <v>0</v>
      </c>
      <c r="CM8" s="36">
        <v>0</v>
      </c>
      <c r="CN8" s="52">
        <v>528</v>
      </c>
      <c r="CO8" s="52">
        <v>0</v>
      </c>
      <c r="CP8" s="36">
        <v>518460</v>
      </c>
      <c r="CQ8" s="48">
        <v>0</v>
      </c>
      <c r="CR8" s="36">
        <v>0</v>
      </c>
      <c r="CS8" s="52">
        <v>0</v>
      </c>
      <c r="CT8" s="52">
        <v>170</v>
      </c>
      <c r="CU8" s="36">
        <v>0</v>
      </c>
      <c r="CV8" s="52">
        <v>0</v>
      </c>
      <c r="CW8" s="44">
        <v>0</v>
      </c>
      <c r="CX8" s="43">
        <v>0</v>
      </c>
      <c r="CY8" s="43">
        <f t="shared" si="5"/>
        <v>0</v>
      </c>
      <c r="CZ8" s="55">
        <f t="shared" si="6"/>
        <v>0</v>
      </c>
      <c r="DA8" s="41">
        <f t="shared" si="0"/>
        <v>578312</v>
      </c>
      <c r="DB8" s="39">
        <f t="shared" si="1"/>
        <v>518460</v>
      </c>
      <c r="DC8" s="11">
        <f t="shared" si="2"/>
        <v>1096772</v>
      </c>
      <c r="DD8" s="12">
        <f t="shared" si="3"/>
        <v>52.728552515928563</v>
      </c>
      <c r="DE8" s="13">
        <f t="shared" si="4"/>
        <v>682.07213930348257</v>
      </c>
    </row>
    <row r="9" spans="1:109" x14ac:dyDescent="0.3">
      <c r="A9" s="14">
        <v>2021</v>
      </c>
      <c r="B9" s="15" t="s">
        <v>104</v>
      </c>
      <c r="C9" s="15" t="s">
        <v>90</v>
      </c>
      <c r="D9" s="9" t="s">
        <v>572</v>
      </c>
      <c r="E9" s="33" t="s">
        <v>105</v>
      </c>
      <c r="F9" s="16">
        <v>7974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48">
        <v>158</v>
      </c>
      <c r="M9" s="52">
        <v>0</v>
      </c>
      <c r="N9" s="52">
        <v>0</v>
      </c>
      <c r="O9" s="52">
        <v>0</v>
      </c>
      <c r="P9" s="48">
        <v>200591</v>
      </c>
      <c r="Q9" s="48">
        <v>265949</v>
      </c>
      <c r="R9" s="48">
        <v>910</v>
      </c>
      <c r="S9" s="48">
        <v>33809</v>
      </c>
      <c r="T9" s="48">
        <v>0</v>
      </c>
      <c r="U9" s="48">
        <v>260352</v>
      </c>
      <c r="V9" s="48">
        <v>62</v>
      </c>
      <c r="W9" s="48">
        <v>0</v>
      </c>
      <c r="X9" s="48">
        <v>3595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48">
        <v>0</v>
      </c>
      <c r="AE9" s="48">
        <v>0</v>
      </c>
      <c r="AF9" s="48">
        <v>0</v>
      </c>
      <c r="AG9" s="48">
        <v>0</v>
      </c>
      <c r="AH9" s="52">
        <v>0</v>
      </c>
      <c r="AI9" s="52">
        <v>0</v>
      </c>
      <c r="AJ9" s="52">
        <v>0</v>
      </c>
      <c r="AK9" s="48">
        <v>56</v>
      </c>
      <c r="AL9" s="48">
        <v>0</v>
      </c>
      <c r="AM9" s="52">
        <v>0</v>
      </c>
      <c r="AN9" s="52">
        <v>0</v>
      </c>
      <c r="AO9" s="52">
        <v>0</v>
      </c>
      <c r="AP9" s="52">
        <v>0</v>
      </c>
      <c r="AQ9" s="48">
        <v>66638</v>
      </c>
      <c r="AR9" s="52">
        <v>0</v>
      </c>
      <c r="AS9" s="52">
        <v>0</v>
      </c>
      <c r="AT9" s="52">
        <v>0</v>
      </c>
      <c r="AU9" s="52">
        <v>0</v>
      </c>
      <c r="AV9" s="52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48">
        <v>0</v>
      </c>
      <c r="BD9" s="52">
        <v>0</v>
      </c>
      <c r="BE9" s="52">
        <v>0</v>
      </c>
      <c r="BF9" s="52">
        <v>0</v>
      </c>
      <c r="BG9" s="48">
        <v>181549</v>
      </c>
      <c r="BH9" s="48">
        <v>0</v>
      </c>
      <c r="BI9" s="48">
        <v>638100</v>
      </c>
      <c r="BJ9" s="48">
        <v>17678</v>
      </c>
      <c r="BK9" s="48">
        <v>15</v>
      </c>
      <c r="BL9" s="48">
        <v>14</v>
      </c>
      <c r="BM9" s="48">
        <v>5</v>
      </c>
      <c r="BN9" s="48">
        <v>25</v>
      </c>
      <c r="BO9" s="48">
        <v>111</v>
      </c>
      <c r="BP9" s="48">
        <v>180</v>
      </c>
      <c r="BQ9" s="48">
        <v>8745</v>
      </c>
      <c r="BR9" s="48">
        <v>2537</v>
      </c>
      <c r="BS9" s="48">
        <v>784</v>
      </c>
      <c r="BT9" s="48">
        <v>4635</v>
      </c>
      <c r="BU9" s="48">
        <v>0</v>
      </c>
      <c r="BV9" s="48">
        <v>117</v>
      </c>
      <c r="BW9" s="48">
        <v>241</v>
      </c>
      <c r="BX9" s="48">
        <v>0</v>
      </c>
      <c r="BY9" s="48">
        <v>3122</v>
      </c>
      <c r="BZ9" s="48">
        <v>0</v>
      </c>
      <c r="CA9" s="48">
        <v>10794</v>
      </c>
      <c r="CB9" s="48">
        <v>29152</v>
      </c>
      <c r="CC9" s="48">
        <v>124180</v>
      </c>
      <c r="CD9" s="48">
        <v>284</v>
      </c>
      <c r="CE9" s="48">
        <v>29932</v>
      </c>
      <c r="CF9" s="48">
        <v>639199</v>
      </c>
      <c r="CG9" s="52">
        <v>0</v>
      </c>
      <c r="CH9" s="52">
        <v>0</v>
      </c>
      <c r="CI9" s="48">
        <v>0</v>
      </c>
      <c r="CJ9" s="36">
        <v>76969</v>
      </c>
      <c r="CK9" s="36">
        <v>0</v>
      </c>
      <c r="CL9" s="52">
        <v>0</v>
      </c>
      <c r="CM9" s="36">
        <v>0</v>
      </c>
      <c r="CN9" s="52">
        <v>9398</v>
      </c>
      <c r="CO9" s="52">
        <v>0</v>
      </c>
      <c r="CP9" s="36">
        <v>840790</v>
      </c>
      <c r="CQ9" s="48">
        <v>93322</v>
      </c>
      <c r="CR9" s="36">
        <v>0</v>
      </c>
      <c r="CS9" s="52">
        <v>0</v>
      </c>
      <c r="CT9" s="52">
        <v>540</v>
      </c>
      <c r="CU9" s="36">
        <v>0</v>
      </c>
      <c r="CV9" s="52">
        <v>0</v>
      </c>
      <c r="CW9" s="44">
        <v>166470</v>
      </c>
      <c r="CX9" s="44">
        <v>0</v>
      </c>
      <c r="CY9" s="43">
        <f t="shared" si="5"/>
        <v>20.876598946576372</v>
      </c>
      <c r="CZ9" s="55">
        <f t="shared" si="6"/>
        <v>8.3569099573614238</v>
      </c>
      <c r="DA9" s="41">
        <f t="shared" si="0"/>
        <v>2616841</v>
      </c>
      <c r="DB9" s="39">
        <f t="shared" si="1"/>
        <v>917759</v>
      </c>
      <c r="DC9" s="11">
        <f t="shared" si="2"/>
        <v>3534600</v>
      </c>
      <c r="DD9" s="12">
        <f t="shared" si="3"/>
        <v>74.034996887908108</v>
      </c>
      <c r="DE9" s="13">
        <f t="shared" si="4"/>
        <v>443.26561324303987</v>
      </c>
    </row>
    <row r="10" spans="1:109" x14ac:dyDescent="0.3">
      <c r="A10" s="14">
        <v>2021</v>
      </c>
      <c r="B10" s="15" t="s">
        <v>106</v>
      </c>
      <c r="C10" s="15" t="s">
        <v>90</v>
      </c>
      <c r="D10" s="9" t="s">
        <v>572</v>
      </c>
      <c r="E10" s="33" t="s">
        <v>107</v>
      </c>
      <c r="F10" s="16">
        <v>60136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48">
        <v>1360</v>
      </c>
      <c r="M10" s="52">
        <v>0</v>
      </c>
      <c r="N10" s="52">
        <v>0</v>
      </c>
      <c r="O10" s="52">
        <v>0</v>
      </c>
      <c r="P10" s="48">
        <v>1525708</v>
      </c>
      <c r="Q10" s="48">
        <v>2357790</v>
      </c>
      <c r="R10" s="48">
        <v>30968</v>
      </c>
      <c r="S10" s="48">
        <v>319325</v>
      </c>
      <c r="T10" s="48">
        <v>0</v>
      </c>
      <c r="U10" s="48">
        <v>2776180</v>
      </c>
      <c r="V10" s="48">
        <v>310</v>
      </c>
      <c r="W10" s="48">
        <v>0</v>
      </c>
      <c r="X10" s="48">
        <v>17666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48">
        <v>0</v>
      </c>
      <c r="AE10" s="48">
        <v>0</v>
      </c>
      <c r="AF10" s="48">
        <v>0</v>
      </c>
      <c r="AG10" s="48">
        <v>0</v>
      </c>
      <c r="AH10" s="52">
        <v>0</v>
      </c>
      <c r="AI10" s="52">
        <v>480</v>
      </c>
      <c r="AJ10" s="52">
        <v>220</v>
      </c>
      <c r="AK10" s="48">
        <v>586</v>
      </c>
      <c r="AL10" s="48">
        <v>70</v>
      </c>
      <c r="AM10" s="52">
        <v>10</v>
      </c>
      <c r="AN10" s="52">
        <v>0</v>
      </c>
      <c r="AO10" s="52">
        <v>0</v>
      </c>
      <c r="AP10" s="52">
        <v>0</v>
      </c>
      <c r="AQ10" s="48">
        <v>405261</v>
      </c>
      <c r="AR10" s="52">
        <v>0</v>
      </c>
      <c r="AS10" s="52">
        <v>0</v>
      </c>
      <c r="AT10" s="52">
        <v>0</v>
      </c>
      <c r="AU10" s="52">
        <v>0</v>
      </c>
      <c r="AV10" s="52">
        <v>0</v>
      </c>
      <c r="AW10" s="52">
        <v>0</v>
      </c>
      <c r="AX10" s="52">
        <v>0</v>
      </c>
      <c r="AY10" s="52">
        <v>631</v>
      </c>
      <c r="AZ10" s="52">
        <v>600</v>
      </c>
      <c r="BA10" s="52">
        <v>670</v>
      </c>
      <c r="BB10" s="52">
        <v>935</v>
      </c>
      <c r="BC10" s="48">
        <v>0</v>
      </c>
      <c r="BD10" s="52">
        <v>5</v>
      </c>
      <c r="BE10" s="52">
        <v>60</v>
      </c>
      <c r="BF10" s="52">
        <v>0</v>
      </c>
      <c r="BG10" s="48">
        <v>3014233</v>
      </c>
      <c r="BH10" s="48">
        <v>0</v>
      </c>
      <c r="BI10" s="48">
        <v>6187890</v>
      </c>
      <c r="BJ10" s="48">
        <v>298244</v>
      </c>
      <c r="BK10" s="48">
        <v>1683</v>
      </c>
      <c r="BL10" s="48">
        <v>139</v>
      </c>
      <c r="BM10" s="48">
        <v>89</v>
      </c>
      <c r="BN10" s="48">
        <v>115</v>
      </c>
      <c r="BO10" s="48">
        <v>770</v>
      </c>
      <c r="BP10" s="48">
        <v>1499</v>
      </c>
      <c r="BQ10" s="48">
        <v>103375</v>
      </c>
      <c r="BR10" s="48">
        <v>21529</v>
      </c>
      <c r="BS10" s="48">
        <v>4609</v>
      </c>
      <c r="BT10" s="48">
        <v>40240</v>
      </c>
      <c r="BU10" s="48">
        <v>0</v>
      </c>
      <c r="BV10" s="48">
        <v>1023</v>
      </c>
      <c r="BW10" s="48">
        <v>5311</v>
      </c>
      <c r="BX10" s="48">
        <v>0</v>
      </c>
      <c r="BY10" s="48">
        <v>20381</v>
      </c>
      <c r="BZ10" s="48">
        <v>0</v>
      </c>
      <c r="CA10" s="48">
        <v>72703</v>
      </c>
      <c r="CB10" s="48">
        <v>217043</v>
      </c>
      <c r="CC10" s="48">
        <v>1211201</v>
      </c>
      <c r="CD10" s="48">
        <v>21881</v>
      </c>
      <c r="CE10" s="48">
        <v>283473</v>
      </c>
      <c r="CF10" s="48">
        <v>6127183</v>
      </c>
      <c r="CG10" s="52">
        <v>0</v>
      </c>
      <c r="CH10" s="52">
        <v>3020</v>
      </c>
      <c r="CI10" s="48">
        <v>0</v>
      </c>
      <c r="CJ10" s="36">
        <v>654939</v>
      </c>
      <c r="CK10" s="36">
        <v>0</v>
      </c>
      <c r="CL10" s="52">
        <v>0</v>
      </c>
      <c r="CM10" s="36">
        <v>0</v>
      </c>
      <c r="CN10" s="52">
        <v>77363</v>
      </c>
      <c r="CO10" s="52">
        <v>0</v>
      </c>
      <c r="CP10" s="36">
        <v>8696220</v>
      </c>
      <c r="CQ10" s="48">
        <v>961974</v>
      </c>
      <c r="CR10" s="36">
        <v>0</v>
      </c>
      <c r="CS10" s="52">
        <v>0</v>
      </c>
      <c r="CT10" s="52">
        <v>19520</v>
      </c>
      <c r="CU10" s="36">
        <v>0</v>
      </c>
      <c r="CV10" s="52">
        <v>3436170</v>
      </c>
      <c r="CW10" s="44">
        <v>805785</v>
      </c>
      <c r="CX10" s="44">
        <v>805785</v>
      </c>
      <c r="CY10" s="43">
        <f t="shared" si="5"/>
        <v>13.39937807636025</v>
      </c>
      <c r="CZ10" s="55">
        <f t="shared" si="6"/>
        <v>6.7390747638685644</v>
      </c>
      <c r="DA10" s="41">
        <f t="shared" si="0"/>
        <v>26031812</v>
      </c>
      <c r="DB10" s="39">
        <f t="shared" si="1"/>
        <v>9351159</v>
      </c>
      <c r="DC10" s="11">
        <f t="shared" si="2"/>
        <v>35382971</v>
      </c>
      <c r="DD10" s="12">
        <f t="shared" si="3"/>
        <v>74.160042970252974</v>
      </c>
      <c r="DE10" s="13">
        <f t="shared" si="4"/>
        <v>588.38251629639478</v>
      </c>
    </row>
    <row r="11" spans="1:109" x14ac:dyDescent="0.3">
      <c r="A11" s="14">
        <v>2021</v>
      </c>
      <c r="B11" s="15" t="s">
        <v>108</v>
      </c>
      <c r="C11" s="15" t="s">
        <v>90</v>
      </c>
      <c r="D11" s="9" t="s">
        <v>572</v>
      </c>
      <c r="E11" s="33" t="s">
        <v>109</v>
      </c>
      <c r="F11" s="16">
        <v>8290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48">
        <v>246</v>
      </c>
      <c r="M11" s="52">
        <v>0</v>
      </c>
      <c r="N11" s="52">
        <v>0</v>
      </c>
      <c r="O11" s="52">
        <v>0</v>
      </c>
      <c r="P11" s="48">
        <v>1037830</v>
      </c>
      <c r="Q11" s="48">
        <v>115380</v>
      </c>
      <c r="R11" s="48">
        <v>0</v>
      </c>
      <c r="S11" s="48">
        <v>0</v>
      </c>
      <c r="T11" s="48">
        <v>564272</v>
      </c>
      <c r="U11" s="48">
        <v>315035</v>
      </c>
      <c r="V11" s="48">
        <v>0</v>
      </c>
      <c r="W11" s="48">
        <v>0</v>
      </c>
      <c r="X11" s="48">
        <v>11670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48">
        <v>0</v>
      </c>
      <c r="AE11" s="48">
        <v>0</v>
      </c>
      <c r="AF11" s="48">
        <v>0</v>
      </c>
      <c r="AG11" s="48">
        <v>0</v>
      </c>
      <c r="AH11" s="52">
        <v>0</v>
      </c>
      <c r="AI11" s="52">
        <v>0</v>
      </c>
      <c r="AJ11" s="52">
        <v>0</v>
      </c>
      <c r="AK11" s="48">
        <v>0</v>
      </c>
      <c r="AL11" s="48">
        <v>0</v>
      </c>
      <c r="AM11" s="52">
        <v>0</v>
      </c>
      <c r="AN11" s="52">
        <v>0</v>
      </c>
      <c r="AO11" s="52">
        <v>0</v>
      </c>
      <c r="AP11" s="52">
        <v>0</v>
      </c>
      <c r="AQ11" s="48">
        <v>58698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  <c r="AX11" s="52">
        <v>0</v>
      </c>
      <c r="AY11" s="52">
        <v>0</v>
      </c>
      <c r="AZ11" s="52">
        <v>0</v>
      </c>
      <c r="BA11" s="52">
        <v>0</v>
      </c>
      <c r="BB11" s="52">
        <v>0</v>
      </c>
      <c r="BC11" s="48">
        <v>0</v>
      </c>
      <c r="BD11" s="52">
        <v>0</v>
      </c>
      <c r="BE11" s="52">
        <v>0</v>
      </c>
      <c r="BF11" s="52">
        <v>0</v>
      </c>
      <c r="BG11" s="48">
        <v>566873</v>
      </c>
      <c r="BH11" s="48">
        <v>0</v>
      </c>
      <c r="BI11" s="48">
        <v>902291</v>
      </c>
      <c r="BJ11" s="48">
        <v>44095</v>
      </c>
      <c r="BK11" s="48">
        <v>0</v>
      </c>
      <c r="BL11" s="48">
        <v>0</v>
      </c>
      <c r="BM11" s="48">
        <v>0</v>
      </c>
      <c r="BN11" s="48">
        <v>0</v>
      </c>
      <c r="BO11" s="48">
        <v>0</v>
      </c>
      <c r="BP11" s="48">
        <v>330</v>
      </c>
      <c r="BQ11" s="48">
        <v>11460</v>
      </c>
      <c r="BR11" s="48">
        <v>7941</v>
      </c>
      <c r="BS11" s="48">
        <v>500</v>
      </c>
      <c r="BT11" s="48">
        <v>5480</v>
      </c>
      <c r="BU11" s="48">
        <v>0</v>
      </c>
      <c r="BV11" s="48">
        <v>0</v>
      </c>
      <c r="BW11" s="48">
        <v>0</v>
      </c>
      <c r="BX11" s="48">
        <v>892</v>
      </c>
      <c r="BY11" s="48">
        <v>2910</v>
      </c>
      <c r="BZ11" s="48">
        <v>0</v>
      </c>
      <c r="CA11" s="48">
        <v>16700</v>
      </c>
      <c r="CB11" s="48">
        <v>23160</v>
      </c>
      <c r="CC11" s="48">
        <v>98630</v>
      </c>
      <c r="CD11" s="48">
        <v>0</v>
      </c>
      <c r="CE11" s="48">
        <v>41070</v>
      </c>
      <c r="CF11" s="48">
        <v>575400</v>
      </c>
      <c r="CG11" s="52">
        <v>0</v>
      </c>
      <c r="CH11" s="52">
        <v>0</v>
      </c>
      <c r="CI11" s="48">
        <v>82870</v>
      </c>
      <c r="CJ11" s="36">
        <v>0</v>
      </c>
      <c r="CK11" s="36">
        <v>0</v>
      </c>
      <c r="CL11" s="52">
        <v>0</v>
      </c>
      <c r="CM11" s="36">
        <v>0</v>
      </c>
      <c r="CN11" s="52">
        <v>4379</v>
      </c>
      <c r="CO11" s="52">
        <v>0</v>
      </c>
      <c r="CP11" s="36">
        <v>831067</v>
      </c>
      <c r="CQ11" s="48">
        <v>248100</v>
      </c>
      <c r="CR11" s="36">
        <v>0</v>
      </c>
      <c r="CS11" s="52">
        <v>0</v>
      </c>
      <c r="CT11" s="52">
        <v>1370</v>
      </c>
      <c r="CU11" s="36">
        <v>0</v>
      </c>
      <c r="CV11" s="52">
        <v>0</v>
      </c>
      <c r="CW11" s="44">
        <v>0</v>
      </c>
      <c r="CX11" s="44">
        <v>0</v>
      </c>
      <c r="CY11" s="43">
        <f t="shared" si="5"/>
        <v>0</v>
      </c>
      <c r="CZ11" s="55">
        <f t="shared" si="6"/>
        <v>7.0805790108564537</v>
      </c>
      <c r="DA11" s="41">
        <f t="shared" si="0"/>
        <v>4731833</v>
      </c>
      <c r="DB11" s="39">
        <f t="shared" si="1"/>
        <v>831067</v>
      </c>
      <c r="DC11" s="11">
        <f t="shared" si="2"/>
        <v>5562900</v>
      </c>
      <c r="DD11" s="12">
        <f t="shared" si="3"/>
        <v>85.06054396088372</v>
      </c>
      <c r="DE11" s="13">
        <f t="shared" si="4"/>
        <v>671.03739445114593</v>
      </c>
    </row>
    <row r="12" spans="1:109" x14ac:dyDescent="0.3">
      <c r="A12" s="14">
        <v>2021</v>
      </c>
      <c r="B12" s="15" t="s">
        <v>110</v>
      </c>
      <c r="C12" s="15" t="s">
        <v>90</v>
      </c>
      <c r="D12" s="9" t="s">
        <v>572</v>
      </c>
      <c r="E12" s="33" t="s">
        <v>111</v>
      </c>
      <c r="F12" s="16">
        <v>9123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48">
        <v>170</v>
      </c>
      <c r="M12" s="52">
        <v>0</v>
      </c>
      <c r="N12" s="52">
        <v>0</v>
      </c>
      <c r="O12" s="52">
        <v>0</v>
      </c>
      <c r="P12" s="48">
        <v>367500</v>
      </c>
      <c r="Q12" s="48">
        <v>376905</v>
      </c>
      <c r="R12" s="48">
        <v>100</v>
      </c>
      <c r="S12" s="48">
        <v>43681</v>
      </c>
      <c r="T12" s="48">
        <v>0</v>
      </c>
      <c r="U12" s="48">
        <v>345215</v>
      </c>
      <c r="V12" s="48">
        <v>15</v>
      </c>
      <c r="W12" s="48">
        <v>0</v>
      </c>
      <c r="X12" s="48">
        <v>2730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48">
        <v>0</v>
      </c>
      <c r="AE12" s="48">
        <v>0</v>
      </c>
      <c r="AF12" s="48">
        <v>0</v>
      </c>
      <c r="AG12" s="48">
        <v>0</v>
      </c>
      <c r="AH12" s="52">
        <v>0</v>
      </c>
      <c r="AI12" s="52">
        <v>0</v>
      </c>
      <c r="AJ12" s="52">
        <v>0</v>
      </c>
      <c r="AK12" s="48">
        <v>15</v>
      </c>
      <c r="AL12" s="48">
        <v>0</v>
      </c>
      <c r="AM12" s="52">
        <v>0</v>
      </c>
      <c r="AN12" s="52">
        <v>0</v>
      </c>
      <c r="AO12" s="52">
        <v>100</v>
      </c>
      <c r="AP12" s="52">
        <v>0</v>
      </c>
      <c r="AQ12" s="48">
        <v>24782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 s="52">
        <v>0</v>
      </c>
      <c r="AX12" s="52">
        <v>0</v>
      </c>
      <c r="AY12" s="52">
        <v>220</v>
      </c>
      <c r="AZ12" s="52">
        <v>0</v>
      </c>
      <c r="BA12" s="52">
        <v>0</v>
      </c>
      <c r="BB12" s="52">
        <v>0</v>
      </c>
      <c r="BC12" s="48">
        <v>0</v>
      </c>
      <c r="BD12" s="52">
        <v>0</v>
      </c>
      <c r="BE12" s="52">
        <v>0</v>
      </c>
      <c r="BF12" s="52">
        <v>0</v>
      </c>
      <c r="BG12" s="48">
        <v>271520</v>
      </c>
      <c r="BH12" s="48">
        <v>0</v>
      </c>
      <c r="BI12" s="48">
        <v>791875</v>
      </c>
      <c r="BJ12" s="48">
        <v>25756</v>
      </c>
      <c r="BK12" s="48">
        <v>0</v>
      </c>
      <c r="BL12" s="48">
        <v>17</v>
      </c>
      <c r="BM12" s="48">
        <v>8</v>
      </c>
      <c r="BN12" s="48">
        <v>5</v>
      </c>
      <c r="BO12" s="48">
        <v>34</v>
      </c>
      <c r="BP12" s="48">
        <v>87</v>
      </c>
      <c r="BQ12" s="48">
        <v>9095</v>
      </c>
      <c r="BR12" s="48">
        <v>2980</v>
      </c>
      <c r="BS12" s="48">
        <v>243</v>
      </c>
      <c r="BT12" s="48">
        <v>2090</v>
      </c>
      <c r="BU12" s="48">
        <v>0</v>
      </c>
      <c r="BV12" s="48">
        <v>33</v>
      </c>
      <c r="BW12" s="48">
        <v>484</v>
      </c>
      <c r="BX12" s="48">
        <v>0</v>
      </c>
      <c r="BY12" s="48">
        <v>2499</v>
      </c>
      <c r="BZ12" s="48">
        <v>0</v>
      </c>
      <c r="CA12" s="48">
        <v>10030</v>
      </c>
      <c r="CB12" s="48">
        <v>26520</v>
      </c>
      <c r="CC12" s="48">
        <v>75097</v>
      </c>
      <c r="CD12" s="48">
        <v>392</v>
      </c>
      <c r="CE12" s="48">
        <v>20502</v>
      </c>
      <c r="CF12" s="48">
        <v>527270</v>
      </c>
      <c r="CG12" s="52">
        <v>0</v>
      </c>
      <c r="CH12" s="52">
        <v>0</v>
      </c>
      <c r="CI12" s="48">
        <v>0</v>
      </c>
      <c r="CJ12" s="36">
        <v>49297</v>
      </c>
      <c r="CK12" s="36">
        <v>0</v>
      </c>
      <c r="CL12" s="52">
        <v>0</v>
      </c>
      <c r="CM12" s="36">
        <v>0</v>
      </c>
      <c r="CN12" s="52">
        <v>13238</v>
      </c>
      <c r="CO12" s="52">
        <v>0</v>
      </c>
      <c r="CP12" s="36">
        <v>1313070</v>
      </c>
      <c r="CQ12" s="48">
        <v>239857</v>
      </c>
      <c r="CR12" s="36">
        <v>0</v>
      </c>
      <c r="CS12" s="52">
        <v>0</v>
      </c>
      <c r="CT12" s="52">
        <v>4440</v>
      </c>
      <c r="CU12" s="36">
        <v>0</v>
      </c>
      <c r="CV12" s="52">
        <v>0</v>
      </c>
      <c r="CW12" s="44">
        <v>21830</v>
      </c>
      <c r="CX12" s="44">
        <v>21830</v>
      </c>
      <c r="CY12" s="43">
        <f t="shared" si="5"/>
        <v>2.3928532281047903</v>
      </c>
      <c r="CZ12" s="55">
        <f t="shared" si="6"/>
        <v>2.7164309985750301</v>
      </c>
      <c r="DA12" s="41">
        <f t="shared" si="0"/>
        <v>3167507</v>
      </c>
      <c r="DB12" s="39">
        <f t="shared" si="1"/>
        <v>1362367</v>
      </c>
      <c r="DC12" s="11">
        <f t="shared" si="2"/>
        <v>4529874</v>
      </c>
      <c r="DD12" s="12">
        <f t="shared" si="3"/>
        <v>70.069077426827405</v>
      </c>
      <c r="DE12" s="13">
        <f t="shared" si="4"/>
        <v>496.5333771785597</v>
      </c>
    </row>
    <row r="13" spans="1:109" x14ac:dyDescent="0.3">
      <c r="A13" s="14">
        <v>2021</v>
      </c>
      <c r="B13" s="15" t="s">
        <v>112</v>
      </c>
      <c r="C13" s="15" t="s">
        <v>90</v>
      </c>
      <c r="D13" s="9" t="s">
        <v>572</v>
      </c>
      <c r="E13" s="33" t="s">
        <v>113</v>
      </c>
      <c r="F13" s="16">
        <v>882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48">
        <v>0</v>
      </c>
      <c r="M13" s="52">
        <v>0</v>
      </c>
      <c r="N13" s="52">
        <v>0</v>
      </c>
      <c r="O13" s="52">
        <v>0</v>
      </c>
      <c r="P13" s="48">
        <v>0</v>
      </c>
      <c r="Q13" s="48">
        <v>0</v>
      </c>
      <c r="R13" s="48">
        <v>0</v>
      </c>
      <c r="S13" s="48">
        <v>0</v>
      </c>
      <c r="T13" s="48">
        <v>43860</v>
      </c>
      <c r="U13" s="48">
        <v>44352</v>
      </c>
      <c r="V13" s="48">
        <v>0</v>
      </c>
      <c r="W13" s="48">
        <v>0</v>
      </c>
      <c r="X13" s="48">
        <v>800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48">
        <v>0</v>
      </c>
      <c r="AE13" s="48">
        <v>0</v>
      </c>
      <c r="AF13" s="48">
        <v>0</v>
      </c>
      <c r="AG13" s="48">
        <v>0</v>
      </c>
      <c r="AH13" s="52">
        <v>0</v>
      </c>
      <c r="AI13" s="52">
        <v>0</v>
      </c>
      <c r="AJ13" s="52">
        <v>0</v>
      </c>
      <c r="AK13" s="48">
        <v>0</v>
      </c>
      <c r="AL13" s="48">
        <v>0</v>
      </c>
      <c r="AM13" s="52">
        <v>0</v>
      </c>
      <c r="AN13" s="52">
        <v>0</v>
      </c>
      <c r="AO13" s="52">
        <v>0</v>
      </c>
      <c r="AP13" s="52">
        <v>0</v>
      </c>
      <c r="AQ13" s="48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 s="52">
        <v>0</v>
      </c>
      <c r="AX13" s="52">
        <v>0</v>
      </c>
      <c r="AY13" s="52">
        <v>0</v>
      </c>
      <c r="AZ13" s="52">
        <v>0</v>
      </c>
      <c r="BA13" s="52">
        <v>0</v>
      </c>
      <c r="BB13" s="52">
        <v>0</v>
      </c>
      <c r="BC13" s="48">
        <v>0</v>
      </c>
      <c r="BD13" s="52">
        <v>0</v>
      </c>
      <c r="BE13" s="52">
        <v>0</v>
      </c>
      <c r="BF13" s="52">
        <v>0</v>
      </c>
      <c r="BG13" s="48">
        <v>32260</v>
      </c>
      <c r="BH13" s="48">
        <v>0</v>
      </c>
      <c r="BI13" s="48">
        <v>88422</v>
      </c>
      <c r="BJ13" s="48">
        <v>5850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1420</v>
      </c>
      <c r="BR13" s="48">
        <v>1012</v>
      </c>
      <c r="BS13" s="48">
        <v>0</v>
      </c>
      <c r="BT13" s="48">
        <v>65</v>
      </c>
      <c r="BU13" s="48">
        <v>0</v>
      </c>
      <c r="BV13" s="48">
        <v>0</v>
      </c>
      <c r="BW13" s="48">
        <v>0</v>
      </c>
      <c r="BX13" s="48">
        <v>0</v>
      </c>
      <c r="BY13" s="48">
        <v>185</v>
      </c>
      <c r="BZ13" s="48">
        <v>0</v>
      </c>
      <c r="CA13" s="48">
        <v>1480</v>
      </c>
      <c r="CB13" s="48">
        <v>3300</v>
      </c>
      <c r="CC13" s="48">
        <v>16100</v>
      </c>
      <c r="CD13" s="48">
        <v>0</v>
      </c>
      <c r="CE13" s="48">
        <v>8310</v>
      </c>
      <c r="CF13" s="48">
        <v>132240</v>
      </c>
      <c r="CG13" s="52">
        <v>0</v>
      </c>
      <c r="CH13" s="52">
        <v>0</v>
      </c>
      <c r="CI13" s="48">
        <v>8290</v>
      </c>
      <c r="CJ13" s="36">
        <v>0</v>
      </c>
      <c r="CK13" s="36">
        <v>0</v>
      </c>
      <c r="CL13" s="52">
        <v>0</v>
      </c>
      <c r="CM13" s="36">
        <v>0</v>
      </c>
      <c r="CN13" s="52">
        <v>452</v>
      </c>
      <c r="CO13" s="52">
        <v>0</v>
      </c>
      <c r="CP13" s="36">
        <v>92104</v>
      </c>
      <c r="CQ13" s="48">
        <v>0</v>
      </c>
      <c r="CR13" s="36">
        <v>0</v>
      </c>
      <c r="CS13" s="52">
        <v>0</v>
      </c>
      <c r="CT13" s="52">
        <v>1080</v>
      </c>
      <c r="CU13" s="36">
        <v>0</v>
      </c>
      <c r="CV13" s="52">
        <v>0</v>
      </c>
      <c r="CW13" s="44">
        <v>0</v>
      </c>
      <c r="CX13" s="44">
        <v>0</v>
      </c>
      <c r="CY13" s="43">
        <f t="shared" si="5"/>
        <v>0</v>
      </c>
      <c r="CZ13" s="55">
        <f t="shared" si="6"/>
        <v>0</v>
      </c>
      <c r="DA13" s="41">
        <f t="shared" si="0"/>
        <v>387946</v>
      </c>
      <c r="DB13" s="39">
        <f t="shared" si="1"/>
        <v>92104</v>
      </c>
      <c r="DC13" s="11">
        <f t="shared" si="2"/>
        <v>480050</v>
      </c>
      <c r="DD13" s="12">
        <f t="shared" si="3"/>
        <v>80.813665243203843</v>
      </c>
      <c r="DE13" s="13">
        <f t="shared" si="4"/>
        <v>544.27437641723361</v>
      </c>
    </row>
    <row r="14" spans="1:109" x14ac:dyDescent="0.3">
      <c r="A14" s="14">
        <v>2021</v>
      </c>
      <c r="B14" s="15" t="s">
        <v>114</v>
      </c>
      <c r="C14" s="15" t="s">
        <v>90</v>
      </c>
      <c r="D14" s="9" t="s">
        <v>572</v>
      </c>
      <c r="E14" s="33" t="s">
        <v>115</v>
      </c>
      <c r="F14" s="16">
        <v>291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48">
        <v>0</v>
      </c>
      <c r="M14" s="52">
        <v>0</v>
      </c>
      <c r="N14" s="52">
        <v>0</v>
      </c>
      <c r="O14" s="52">
        <v>0</v>
      </c>
      <c r="P14" s="48">
        <v>6774</v>
      </c>
      <c r="Q14" s="48">
        <v>0</v>
      </c>
      <c r="R14" s="48">
        <v>0</v>
      </c>
      <c r="S14" s="48">
        <v>0</v>
      </c>
      <c r="T14" s="48">
        <v>30761</v>
      </c>
      <c r="U14" s="48">
        <v>16779</v>
      </c>
      <c r="V14" s="48">
        <v>0</v>
      </c>
      <c r="W14" s="48">
        <v>0</v>
      </c>
      <c r="X14" s="48">
        <v>149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48">
        <v>0</v>
      </c>
      <c r="AE14" s="48">
        <v>0</v>
      </c>
      <c r="AF14" s="48">
        <v>0</v>
      </c>
      <c r="AG14" s="48">
        <v>0</v>
      </c>
      <c r="AH14" s="52">
        <v>0</v>
      </c>
      <c r="AI14" s="52">
        <v>0</v>
      </c>
      <c r="AJ14" s="52">
        <v>0</v>
      </c>
      <c r="AK14" s="48">
        <v>0</v>
      </c>
      <c r="AL14" s="48">
        <v>0</v>
      </c>
      <c r="AM14" s="52">
        <v>0</v>
      </c>
      <c r="AN14" s="52">
        <v>0</v>
      </c>
      <c r="AO14" s="52">
        <v>0</v>
      </c>
      <c r="AP14" s="52">
        <v>0</v>
      </c>
      <c r="AQ14" s="48">
        <v>620</v>
      </c>
      <c r="AR14" s="52">
        <v>0</v>
      </c>
      <c r="AS14" s="52">
        <v>0</v>
      </c>
      <c r="AT14" s="52">
        <v>0</v>
      </c>
      <c r="AU14" s="52">
        <v>0</v>
      </c>
      <c r="AV14" s="52">
        <v>0</v>
      </c>
      <c r="AW14" s="52">
        <v>0</v>
      </c>
      <c r="AX14" s="52">
        <v>0</v>
      </c>
      <c r="AY14" s="52">
        <v>0</v>
      </c>
      <c r="AZ14" s="52">
        <v>0</v>
      </c>
      <c r="BA14" s="52">
        <v>0</v>
      </c>
      <c r="BB14" s="52">
        <v>0</v>
      </c>
      <c r="BC14" s="48">
        <v>0</v>
      </c>
      <c r="BD14" s="52">
        <v>0</v>
      </c>
      <c r="BE14" s="52">
        <v>0</v>
      </c>
      <c r="BF14" s="52">
        <v>0</v>
      </c>
      <c r="BG14" s="48">
        <v>21251</v>
      </c>
      <c r="BH14" s="48">
        <v>0</v>
      </c>
      <c r="BI14" s="48">
        <v>25299</v>
      </c>
      <c r="BJ14" s="48">
        <v>0</v>
      </c>
      <c r="BK14" s="48">
        <v>0</v>
      </c>
      <c r="BL14" s="48">
        <v>0</v>
      </c>
      <c r="BM14" s="48">
        <v>0</v>
      </c>
      <c r="BN14" s="48">
        <v>0</v>
      </c>
      <c r="BO14" s="48">
        <v>0</v>
      </c>
      <c r="BP14" s="48">
        <v>9</v>
      </c>
      <c r="BQ14" s="48">
        <v>363</v>
      </c>
      <c r="BR14" s="48">
        <v>294</v>
      </c>
      <c r="BS14" s="48">
        <v>0</v>
      </c>
      <c r="BT14" s="48">
        <v>71</v>
      </c>
      <c r="BU14" s="48">
        <v>0</v>
      </c>
      <c r="BV14" s="48">
        <v>0</v>
      </c>
      <c r="BW14" s="48">
        <v>0</v>
      </c>
      <c r="BX14" s="48">
        <v>0</v>
      </c>
      <c r="BY14" s="48">
        <v>87</v>
      </c>
      <c r="BZ14" s="48">
        <v>0</v>
      </c>
      <c r="CA14" s="48">
        <v>520</v>
      </c>
      <c r="CB14" s="48">
        <v>569</v>
      </c>
      <c r="CC14" s="48">
        <v>2900</v>
      </c>
      <c r="CD14" s="48">
        <v>0</v>
      </c>
      <c r="CE14" s="48">
        <v>706</v>
      </c>
      <c r="CF14" s="48">
        <v>9207</v>
      </c>
      <c r="CG14" s="52">
        <v>0</v>
      </c>
      <c r="CH14" s="52">
        <v>0</v>
      </c>
      <c r="CI14" s="48">
        <v>3108</v>
      </c>
      <c r="CJ14" s="36">
        <v>0</v>
      </c>
      <c r="CK14" s="36">
        <v>0</v>
      </c>
      <c r="CL14" s="52">
        <v>0</v>
      </c>
      <c r="CM14" s="36">
        <v>0</v>
      </c>
      <c r="CN14" s="52">
        <v>61</v>
      </c>
      <c r="CO14" s="52">
        <v>0</v>
      </c>
      <c r="CP14" s="36">
        <v>37364</v>
      </c>
      <c r="CQ14" s="48">
        <v>0</v>
      </c>
      <c r="CR14" s="36">
        <v>0</v>
      </c>
      <c r="CS14" s="52">
        <v>0</v>
      </c>
      <c r="CT14" s="52">
        <v>0</v>
      </c>
      <c r="CU14" s="36">
        <v>0</v>
      </c>
      <c r="CV14" s="52">
        <v>0</v>
      </c>
      <c r="CW14" s="44">
        <v>0</v>
      </c>
      <c r="CX14" s="43">
        <v>0</v>
      </c>
      <c r="CY14" s="43">
        <f t="shared" si="5"/>
        <v>0</v>
      </c>
      <c r="CZ14" s="55">
        <f t="shared" si="6"/>
        <v>2.1305841924398625</v>
      </c>
      <c r="DA14" s="41">
        <f t="shared" si="0"/>
        <v>119467</v>
      </c>
      <c r="DB14" s="39">
        <f t="shared" si="1"/>
        <v>37364</v>
      </c>
      <c r="DC14" s="11">
        <f t="shared" si="2"/>
        <v>156831</v>
      </c>
      <c r="DD14" s="12">
        <f t="shared" si="3"/>
        <v>76.17562854282636</v>
      </c>
      <c r="DE14" s="13">
        <f t="shared" si="4"/>
        <v>538.93814432989689</v>
      </c>
    </row>
    <row r="15" spans="1:109" x14ac:dyDescent="0.3">
      <c r="A15" s="14">
        <v>2021</v>
      </c>
      <c r="B15" s="15" t="s">
        <v>116</v>
      </c>
      <c r="C15" s="15" t="s">
        <v>90</v>
      </c>
      <c r="D15" s="9" t="s">
        <v>572</v>
      </c>
      <c r="E15" s="33" t="s">
        <v>117</v>
      </c>
      <c r="F15" s="16">
        <v>1222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48">
        <v>81</v>
      </c>
      <c r="M15" s="52">
        <v>0</v>
      </c>
      <c r="N15" s="52">
        <v>0</v>
      </c>
      <c r="O15" s="52">
        <v>0</v>
      </c>
      <c r="P15" s="48">
        <v>0</v>
      </c>
      <c r="Q15" s="48">
        <v>0</v>
      </c>
      <c r="R15" s="48">
        <v>0</v>
      </c>
      <c r="S15" s="48">
        <v>0</v>
      </c>
      <c r="T15" s="48">
        <v>76734</v>
      </c>
      <c r="U15" s="48">
        <v>66304</v>
      </c>
      <c r="V15" s="48">
        <v>0</v>
      </c>
      <c r="W15" s="48">
        <v>0</v>
      </c>
      <c r="X15" s="48">
        <v>1896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48">
        <v>0</v>
      </c>
      <c r="AE15" s="48">
        <v>0</v>
      </c>
      <c r="AF15" s="48">
        <v>0</v>
      </c>
      <c r="AG15" s="48">
        <v>0</v>
      </c>
      <c r="AH15" s="52">
        <v>0</v>
      </c>
      <c r="AI15" s="52">
        <v>0</v>
      </c>
      <c r="AJ15" s="52">
        <v>0</v>
      </c>
      <c r="AK15" s="48">
        <v>0</v>
      </c>
      <c r="AL15" s="48">
        <v>0</v>
      </c>
      <c r="AM15" s="52">
        <v>0</v>
      </c>
      <c r="AN15" s="52">
        <v>0</v>
      </c>
      <c r="AO15" s="52">
        <v>0</v>
      </c>
      <c r="AP15" s="52">
        <v>0</v>
      </c>
      <c r="AQ15" s="48">
        <v>22848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 s="52">
        <v>0</v>
      </c>
      <c r="AX15" s="52">
        <v>0</v>
      </c>
      <c r="AY15" s="52">
        <v>0</v>
      </c>
      <c r="AZ15" s="52">
        <v>0</v>
      </c>
      <c r="BA15" s="52">
        <v>0</v>
      </c>
      <c r="BB15" s="52">
        <v>0</v>
      </c>
      <c r="BC15" s="48">
        <v>0</v>
      </c>
      <c r="BD15" s="52">
        <v>0</v>
      </c>
      <c r="BE15" s="52">
        <v>0</v>
      </c>
      <c r="BF15" s="52">
        <v>0</v>
      </c>
      <c r="BG15" s="48">
        <v>74065</v>
      </c>
      <c r="BH15" s="48">
        <v>0</v>
      </c>
      <c r="BI15" s="48">
        <v>131613</v>
      </c>
      <c r="BJ15" s="48">
        <v>6850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13</v>
      </c>
      <c r="BQ15" s="48">
        <v>1788</v>
      </c>
      <c r="BR15" s="48">
        <v>1374</v>
      </c>
      <c r="BS15" s="48">
        <v>30</v>
      </c>
      <c r="BT15" s="48">
        <v>1138</v>
      </c>
      <c r="BU15" s="48">
        <v>0</v>
      </c>
      <c r="BV15" s="48">
        <v>0</v>
      </c>
      <c r="BW15" s="48">
        <v>0</v>
      </c>
      <c r="BX15" s="48">
        <v>134</v>
      </c>
      <c r="BY15" s="48">
        <v>117</v>
      </c>
      <c r="BZ15" s="48">
        <v>0</v>
      </c>
      <c r="CA15" s="48">
        <v>3947</v>
      </c>
      <c r="CB15" s="48">
        <v>4498</v>
      </c>
      <c r="CC15" s="48">
        <v>25065</v>
      </c>
      <c r="CD15" s="48">
        <v>0</v>
      </c>
      <c r="CE15" s="48">
        <v>4494</v>
      </c>
      <c r="CF15" s="48">
        <v>27979</v>
      </c>
      <c r="CG15" s="52">
        <v>0</v>
      </c>
      <c r="CH15" s="52">
        <v>0</v>
      </c>
      <c r="CI15" s="48">
        <v>24181</v>
      </c>
      <c r="CJ15" s="36">
        <v>0</v>
      </c>
      <c r="CK15" s="36">
        <v>0</v>
      </c>
      <c r="CL15" s="52">
        <v>0</v>
      </c>
      <c r="CM15" s="36">
        <v>0</v>
      </c>
      <c r="CN15" s="52">
        <v>3013</v>
      </c>
      <c r="CO15" s="52">
        <v>0</v>
      </c>
      <c r="CP15" s="36">
        <v>139302</v>
      </c>
      <c r="CQ15" s="48">
        <v>0</v>
      </c>
      <c r="CR15" s="36">
        <v>0</v>
      </c>
      <c r="CS15" s="52">
        <v>0</v>
      </c>
      <c r="CT15" s="52">
        <v>0</v>
      </c>
      <c r="CU15" s="36">
        <v>0</v>
      </c>
      <c r="CV15" s="52">
        <v>0</v>
      </c>
      <c r="CW15" s="44">
        <v>0</v>
      </c>
      <c r="CX15" s="44">
        <v>0</v>
      </c>
      <c r="CY15" s="43">
        <f t="shared" si="5"/>
        <v>0</v>
      </c>
      <c r="CZ15" s="55">
        <f t="shared" si="6"/>
        <v>18.697217675941079</v>
      </c>
      <c r="DA15" s="41">
        <f t="shared" si="0"/>
        <v>475149</v>
      </c>
      <c r="DB15" s="39">
        <f t="shared" si="1"/>
        <v>139302</v>
      </c>
      <c r="DC15" s="11">
        <f t="shared" si="2"/>
        <v>614451</v>
      </c>
      <c r="DD15" s="12">
        <f t="shared" si="3"/>
        <v>77.329030305101625</v>
      </c>
      <c r="DE15" s="13">
        <f t="shared" si="4"/>
        <v>502.82405891980358</v>
      </c>
    </row>
    <row r="16" spans="1:109" x14ac:dyDescent="0.3">
      <c r="A16" s="14">
        <v>2021</v>
      </c>
      <c r="B16" s="15" t="s">
        <v>118</v>
      </c>
      <c r="C16" s="15" t="s">
        <v>90</v>
      </c>
      <c r="D16" s="9" t="s">
        <v>572</v>
      </c>
      <c r="E16" s="33" t="s">
        <v>119</v>
      </c>
      <c r="F16" s="16">
        <v>5597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48">
        <v>255</v>
      </c>
      <c r="M16" s="52">
        <v>0</v>
      </c>
      <c r="N16" s="52">
        <v>0</v>
      </c>
      <c r="O16" s="52">
        <v>0</v>
      </c>
      <c r="P16" s="48">
        <v>7357</v>
      </c>
      <c r="Q16" s="48">
        <v>0</v>
      </c>
      <c r="R16" s="48">
        <v>0</v>
      </c>
      <c r="S16" s="48">
        <v>0</v>
      </c>
      <c r="T16" s="48">
        <v>415320</v>
      </c>
      <c r="U16" s="48">
        <v>339934</v>
      </c>
      <c r="V16" s="48">
        <v>0</v>
      </c>
      <c r="W16" s="48">
        <v>0</v>
      </c>
      <c r="X16" s="48">
        <v>2220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48">
        <v>0</v>
      </c>
      <c r="AE16" s="48">
        <v>0</v>
      </c>
      <c r="AF16" s="48">
        <v>0</v>
      </c>
      <c r="AG16" s="48">
        <v>0</v>
      </c>
      <c r="AH16" s="52">
        <v>0</v>
      </c>
      <c r="AI16" s="52">
        <v>0</v>
      </c>
      <c r="AJ16" s="52">
        <v>0</v>
      </c>
      <c r="AK16" s="48">
        <v>0</v>
      </c>
      <c r="AL16" s="48">
        <v>0</v>
      </c>
      <c r="AM16" s="52">
        <v>0</v>
      </c>
      <c r="AN16" s="52">
        <v>0</v>
      </c>
      <c r="AO16" s="52">
        <v>0</v>
      </c>
      <c r="AP16" s="52">
        <v>0</v>
      </c>
      <c r="AQ16" s="48">
        <v>125520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48">
        <v>0</v>
      </c>
      <c r="BD16" s="52">
        <v>0</v>
      </c>
      <c r="BE16" s="52">
        <v>0</v>
      </c>
      <c r="BF16" s="52">
        <v>0</v>
      </c>
      <c r="BG16" s="48">
        <v>501984</v>
      </c>
      <c r="BH16" s="48">
        <v>0</v>
      </c>
      <c r="BI16" s="48">
        <v>688480</v>
      </c>
      <c r="BJ16" s="48">
        <v>33940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429</v>
      </c>
      <c r="BQ16" s="48">
        <v>12240</v>
      </c>
      <c r="BR16" s="48">
        <v>6316</v>
      </c>
      <c r="BS16" s="48">
        <v>700</v>
      </c>
      <c r="BT16" s="48">
        <v>5738</v>
      </c>
      <c r="BU16" s="48">
        <v>0</v>
      </c>
      <c r="BV16" s="48">
        <v>0</v>
      </c>
      <c r="BW16" s="48">
        <v>0</v>
      </c>
      <c r="BX16" s="48">
        <v>753</v>
      </c>
      <c r="BY16" s="48">
        <v>3149</v>
      </c>
      <c r="BZ16" s="48">
        <v>0</v>
      </c>
      <c r="CA16" s="48">
        <v>15225</v>
      </c>
      <c r="CB16" s="48">
        <v>23118</v>
      </c>
      <c r="CC16" s="48">
        <v>145405</v>
      </c>
      <c r="CD16" s="48">
        <v>0</v>
      </c>
      <c r="CE16" s="48">
        <v>37999</v>
      </c>
      <c r="CF16" s="48">
        <v>523761</v>
      </c>
      <c r="CG16" s="52">
        <v>0</v>
      </c>
      <c r="CH16" s="52">
        <v>0</v>
      </c>
      <c r="CI16" s="48">
        <v>111638</v>
      </c>
      <c r="CJ16" s="36">
        <v>0</v>
      </c>
      <c r="CK16" s="36">
        <v>0</v>
      </c>
      <c r="CL16" s="52">
        <v>0</v>
      </c>
      <c r="CM16" s="36">
        <v>0</v>
      </c>
      <c r="CN16" s="52">
        <v>2698</v>
      </c>
      <c r="CO16" s="52">
        <v>0</v>
      </c>
      <c r="CP16" s="36">
        <v>1653750</v>
      </c>
      <c r="CQ16" s="48">
        <v>242518</v>
      </c>
      <c r="CR16" s="36">
        <v>9030</v>
      </c>
      <c r="CS16" s="52">
        <v>0</v>
      </c>
      <c r="CT16" s="52">
        <v>0</v>
      </c>
      <c r="CU16" s="36">
        <v>0</v>
      </c>
      <c r="CV16" s="52">
        <v>1282260</v>
      </c>
      <c r="CW16" s="44">
        <v>0</v>
      </c>
      <c r="CX16" s="43">
        <v>0</v>
      </c>
      <c r="CY16" s="43">
        <f t="shared" si="5"/>
        <v>0</v>
      </c>
      <c r="CZ16" s="55">
        <f t="shared" si="6"/>
        <v>22.426299803466144</v>
      </c>
      <c r="DA16" s="41">
        <f t="shared" si="0"/>
        <v>3243999</v>
      </c>
      <c r="DB16" s="39">
        <f t="shared" si="1"/>
        <v>1662780</v>
      </c>
      <c r="DC16" s="11">
        <f t="shared" si="2"/>
        <v>4906779</v>
      </c>
      <c r="DD16" s="12">
        <f t="shared" si="3"/>
        <v>66.112596471126977</v>
      </c>
      <c r="DE16" s="13">
        <f t="shared" si="4"/>
        <v>876.68018581382887</v>
      </c>
    </row>
    <row r="17" spans="1:109" x14ac:dyDescent="0.3">
      <c r="A17" s="14">
        <v>2021</v>
      </c>
      <c r="B17" s="15" t="s">
        <v>120</v>
      </c>
      <c r="C17" s="15" t="s">
        <v>90</v>
      </c>
      <c r="D17" s="9" t="s">
        <v>572</v>
      </c>
      <c r="E17" s="33" t="s">
        <v>121</v>
      </c>
      <c r="F17" s="16">
        <v>4881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48">
        <v>190</v>
      </c>
      <c r="M17" s="52">
        <v>0</v>
      </c>
      <c r="N17" s="52">
        <v>0</v>
      </c>
      <c r="O17" s="52">
        <v>0</v>
      </c>
      <c r="P17" s="48">
        <v>112120</v>
      </c>
      <c r="Q17" s="48">
        <v>6460</v>
      </c>
      <c r="R17" s="48">
        <v>0</v>
      </c>
      <c r="S17" s="48">
        <v>0</v>
      </c>
      <c r="T17" s="48">
        <v>212215</v>
      </c>
      <c r="U17" s="48">
        <v>210594</v>
      </c>
      <c r="V17" s="48">
        <v>0</v>
      </c>
      <c r="W17" s="48">
        <v>0</v>
      </c>
      <c r="X17" s="48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48">
        <v>0</v>
      </c>
      <c r="AE17" s="48">
        <v>0</v>
      </c>
      <c r="AF17" s="48">
        <v>0</v>
      </c>
      <c r="AG17" s="48">
        <v>0</v>
      </c>
      <c r="AH17" s="52">
        <v>0</v>
      </c>
      <c r="AI17" s="52">
        <v>0</v>
      </c>
      <c r="AJ17" s="52">
        <v>0</v>
      </c>
      <c r="AK17" s="48">
        <v>0</v>
      </c>
      <c r="AL17" s="48">
        <v>0</v>
      </c>
      <c r="AM17" s="52">
        <v>0</v>
      </c>
      <c r="AN17" s="52">
        <v>0</v>
      </c>
      <c r="AO17" s="52">
        <v>0</v>
      </c>
      <c r="AP17" s="52">
        <v>0</v>
      </c>
      <c r="AQ17" s="48">
        <v>10139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 s="52">
        <v>0</v>
      </c>
      <c r="AX17" s="52">
        <v>0</v>
      </c>
      <c r="AY17" s="52">
        <v>0</v>
      </c>
      <c r="AZ17" s="52">
        <v>0</v>
      </c>
      <c r="BA17" s="52">
        <v>0</v>
      </c>
      <c r="BB17" s="52">
        <v>0</v>
      </c>
      <c r="BC17" s="48">
        <v>696</v>
      </c>
      <c r="BD17" s="52">
        <v>0</v>
      </c>
      <c r="BE17" s="52">
        <v>0</v>
      </c>
      <c r="BF17" s="52">
        <v>0</v>
      </c>
      <c r="BG17" s="48">
        <v>154092</v>
      </c>
      <c r="BH17" s="48">
        <v>0</v>
      </c>
      <c r="BI17" s="48">
        <v>491190</v>
      </c>
      <c r="BJ17" s="48">
        <v>20265</v>
      </c>
      <c r="BK17" s="48">
        <v>0</v>
      </c>
      <c r="BL17" s="48">
        <v>0</v>
      </c>
      <c r="BM17" s="48">
        <v>0</v>
      </c>
      <c r="BN17" s="48">
        <v>0</v>
      </c>
      <c r="BO17" s="48">
        <v>0</v>
      </c>
      <c r="BP17" s="48">
        <v>169</v>
      </c>
      <c r="BQ17" s="48">
        <v>5210</v>
      </c>
      <c r="BR17" s="48">
        <v>2052</v>
      </c>
      <c r="BS17" s="48">
        <v>0</v>
      </c>
      <c r="BT17" s="48">
        <v>0</v>
      </c>
      <c r="BU17" s="48">
        <v>0</v>
      </c>
      <c r="BV17" s="48">
        <v>0</v>
      </c>
      <c r="BW17" s="48">
        <v>0</v>
      </c>
      <c r="BX17" s="48">
        <v>374</v>
      </c>
      <c r="BY17" s="48">
        <v>888</v>
      </c>
      <c r="BZ17" s="48">
        <v>0</v>
      </c>
      <c r="CA17" s="48">
        <v>6042</v>
      </c>
      <c r="CB17" s="48">
        <v>10273</v>
      </c>
      <c r="CC17" s="48">
        <v>42355</v>
      </c>
      <c r="CD17" s="48">
        <v>0</v>
      </c>
      <c r="CE17" s="48">
        <v>12661</v>
      </c>
      <c r="CF17" s="48">
        <v>230753</v>
      </c>
      <c r="CG17" s="52">
        <v>0</v>
      </c>
      <c r="CH17" s="52">
        <v>0</v>
      </c>
      <c r="CI17" s="48">
        <v>49901</v>
      </c>
      <c r="CJ17" s="36">
        <v>0</v>
      </c>
      <c r="CK17" s="36">
        <v>0</v>
      </c>
      <c r="CL17" s="52">
        <v>0</v>
      </c>
      <c r="CM17" s="36">
        <v>0</v>
      </c>
      <c r="CN17" s="52">
        <v>3629</v>
      </c>
      <c r="CO17" s="52">
        <v>0</v>
      </c>
      <c r="CP17" s="36">
        <v>323111</v>
      </c>
      <c r="CQ17" s="48">
        <v>84180</v>
      </c>
      <c r="CR17" s="36">
        <v>0</v>
      </c>
      <c r="CS17" s="52">
        <v>0</v>
      </c>
      <c r="CT17" s="52">
        <v>40</v>
      </c>
      <c r="CU17" s="36">
        <v>0</v>
      </c>
      <c r="CV17" s="52">
        <v>0</v>
      </c>
      <c r="CW17" s="44">
        <v>0</v>
      </c>
      <c r="CX17" s="44">
        <v>0</v>
      </c>
      <c r="CY17" s="43">
        <f t="shared" si="5"/>
        <v>0</v>
      </c>
      <c r="CZ17" s="55">
        <f t="shared" si="6"/>
        <v>2.2198320016390083</v>
      </c>
      <c r="DA17" s="41">
        <f t="shared" si="0"/>
        <v>1662819</v>
      </c>
      <c r="DB17" s="39">
        <f t="shared" si="1"/>
        <v>323111</v>
      </c>
      <c r="DC17" s="11">
        <f t="shared" si="2"/>
        <v>1985930</v>
      </c>
      <c r="DD17" s="12">
        <f t="shared" si="3"/>
        <v>83.72999048304824</v>
      </c>
      <c r="DE17" s="13">
        <f t="shared" si="4"/>
        <v>406.86949395615653</v>
      </c>
    </row>
    <row r="18" spans="1:109" x14ac:dyDescent="0.3">
      <c r="A18" s="14">
        <v>2021</v>
      </c>
      <c r="B18" s="15" t="s">
        <v>122</v>
      </c>
      <c r="C18" s="15" t="s">
        <v>90</v>
      </c>
      <c r="D18" s="9" t="s">
        <v>572</v>
      </c>
      <c r="E18" s="33" t="s">
        <v>123</v>
      </c>
      <c r="F18" s="16">
        <v>556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48">
        <v>0</v>
      </c>
      <c r="M18" s="52">
        <v>0</v>
      </c>
      <c r="N18" s="52">
        <v>0</v>
      </c>
      <c r="O18" s="52">
        <v>0</v>
      </c>
      <c r="P18" s="48">
        <v>8347</v>
      </c>
      <c r="Q18" s="48">
        <v>19573</v>
      </c>
      <c r="R18" s="48">
        <v>0</v>
      </c>
      <c r="S18" s="48">
        <v>4762</v>
      </c>
      <c r="T18" s="48">
        <v>0</v>
      </c>
      <c r="U18" s="48">
        <v>26954</v>
      </c>
      <c r="V18" s="48">
        <v>0</v>
      </c>
      <c r="W18" s="48">
        <v>0</v>
      </c>
      <c r="X18" s="48">
        <v>130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48">
        <v>0</v>
      </c>
      <c r="AE18" s="48">
        <v>0</v>
      </c>
      <c r="AF18" s="48">
        <v>0</v>
      </c>
      <c r="AG18" s="48">
        <v>0</v>
      </c>
      <c r="AH18" s="52">
        <v>0</v>
      </c>
      <c r="AI18" s="52">
        <v>0</v>
      </c>
      <c r="AJ18" s="52">
        <v>0</v>
      </c>
      <c r="AK18" s="48">
        <v>0</v>
      </c>
      <c r="AL18" s="48">
        <v>0</v>
      </c>
      <c r="AM18" s="52">
        <v>0</v>
      </c>
      <c r="AN18" s="52">
        <v>0</v>
      </c>
      <c r="AO18" s="52">
        <v>0</v>
      </c>
      <c r="AP18" s="52">
        <v>0</v>
      </c>
      <c r="AQ18" s="48">
        <v>305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48">
        <v>0</v>
      </c>
      <c r="BD18" s="52">
        <v>0</v>
      </c>
      <c r="BE18" s="52">
        <v>0</v>
      </c>
      <c r="BF18" s="52">
        <v>0</v>
      </c>
      <c r="BG18" s="48">
        <v>11877</v>
      </c>
      <c r="BH18" s="48">
        <v>0</v>
      </c>
      <c r="BI18" s="48">
        <v>60510</v>
      </c>
      <c r="BJ18" s="48">
        <v>2646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590</v>
      </c>
      <c r="BR18" s="48">
        <v>6</v>
      </c>
      <c r="BS18" s="48">
        <v>0</v>
      </c>
      <c r="BT18" s="48">
        <v>20</v>
      </c>
      <c r="BU18" s="48">
        <v>0</v>
      </c>
      <c r="BV18" s="48">
        <v>0</v>
      </c>
      <c r="BW18" s="48">
        <v>109</v>
      </c>
      <c r="BX18" s="48">
        <v>0</v>
      </c>
      <c r="BY18" s="48">
        <v>242</v>
      </c>
      <c r="BZ18" s="48">
        <v>0</v>
      </c>
      <c r="CA18" s="48">
        <v>495</v>
      </c>
      <c r="CB18" s="48">
        <v>959</v>
      </c>
      <c r="CC18" s="48">
        <v>7980</v>
      </c>
      <c r="CD18" s="48">
        <v>30</v>
      </c>
      <c r="CE18" s="48">
        <v>1028</v>
      </c>
      <c r="CF18" s="48">
        <v>11046</v>
      </c>
      <c r="CG18" s="52">
        <v>0</v>
      </c>
      <c r="CH18" s="52">
        <v>0</v>
      </c>
      <c r="CI18" s="48">
        <v>0</v>
      </c>
      <c r="CJ18" s="36">
        <v>3870</v>
      </c>
      <c r="CK18" s="36">
        <v>0</v>
      </c>
      <c r="CL18" s="52">
        <v>0</v>
      </c>
      <c r="CM18" s="36">
        <v>0</v>
      </c>
      <c r="CN18" s="52">
        <v>908</v>
      </c>
      <c r="CO18" s="52">
        <v>0</v>
      </c>
      <c r="CP18" s="36">
        <v>59810</v>
      </c>
      <c r="CQ18" s="48">
        <v>0</v>
      </c>
      <c r="CR18" s="36">
        <v>0</v>
      </c>
      <c r="CS18" s="52">
        <v>0</v>
      </c>
      <c r="CT18" s="52">
        <v>360</v>
      </c>
      <c r="CU18" s="36">
        <v>0</v>
      </c>
      <c r="CV18" s="52">
        <v>0</v>
      </c>
      <c r="CW18" s="44">
        <v>2790</v>
      </c>
      <c r="CX18" s="43">
        <v>0</v>
      </c>
      <c r="CY18" s="43">
        <f t="shared" si="5"/>
        <v>5.0179856115107917</v>
      </c>
      <c r="CZ18" s="55">
        <f t="shared" si="6"/>
        <v>0.54856115107913672</v>
      </c>
      <c r="DA18" s="41">
        <f t="shared" si="0"/>
        <v>157609</v>
      </c>
      <c r="DB18" s="39">
        <f t="shared" si="1"/>
        <v>63680</v>
      </c>
      <c r="DC18" s="11">
        <f t="shared" si="2"/>
        <v>221289</v>
      </c>
      <c r="DD18" s="12">
        <f t="shared" si="3"/>
        <v>71.223151625250239</v>
      </c>
      <c r="DE18" s="13">
        <f t="shared" si="4"/>
        <v>398.00179856115108</v>
      </c>
    </row>
    <row r="19" spans="1:109" x14ac:dyDescent="0.3">
      <c r="A19" s="14">
        <v>2021</v>
      </c>
      <c r="B19" s="15" t="s">
        <v>124</v>
      </c>
      <c r="C19" s="15" t="s">
        <v>90</v>
      </c>
      <c r="D19" s="9" t="s">
        <v>572</v>
      </c>
      <c r="E19" s="33" t="s">
        <v>125</v>
      </c>
      <c r="F19" s="16">
        <v>1465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48">
        <v>1</v>
      </c>
      <c r="M19" s="52">
        <v>0</v>
      </c>
      <c r="N19" s="52">
        <v>0</v>
      </c>
      <c r="O19" s="52">
        <v>0</v>
      </c>
      <c r="P19" s="48">
        <v>134196</v>
      </c>
      <c r="Q19" s="48">
        <v>10180</v>
      </c>
      <c r="R19" s="48">
        <v>0</v>
      </c>
      <c r="S19" s="48">
        <v>0</v>
      </c>
      <c r="T19" s="48">
        <v>144814</v>
      </c>
      <c r="U19" s="48">
        <v>56385</v>
      </c>
      <c r="V19" s="48">
        <v>0</v>
      </c>
      <c r="W19" s="48">
        <v>0</v>
      </c>
      <c r="X19" s="48">
        <v>674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48">
        <v>0</v>
      </c>
      <c r="AE19" s="48">
        <v>0</v>
      </c>
      <c r="AF19" s="48">
        <v>0</v>
      </c>
      <c r="AG19" s="48">
        <v>0</v>
      </c>
      <c r="AH19" s="52">
        <v>0</v>
      </c>
      <c r="AI19" s="52">
        <v>0</v>
      </c>
      <c r="AJ19" s="52">
        <v>0</v>
      </c>
      <c r="AK19" s="48">
        <v>0</v>
      </c>
      <c r="AL19" s="48">
        <v>0</v>
      </c>
      <c r="AM19" s="52">
        <v>0</v>
      </c>
      <c r="AN19" s="52">
        <v>0</v>
      </c>
      <c r="AO19" s="52">
        <v>0</v>
      </c>
      <c r="AP19" s="52">
        <v>0</v>
      </c>
      <c r="AQ19" s="48">
        <v>2795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</v>
      </c>
      <c r="BB19" s="52">
        <v>0</v>
      </c>
      <c r="BC19" s="48">
        <v>0</v>
      </c>
      <c r="BD19" s="52">
        <v>0</v>
      </c>
      <c r="BE19" s="52">
        <v>0</v>
      </c>
      <c r="BF19" s="52">
        <v>0</v>
      </c>
      <c r="BG19" s="48">
        <v>112317</v>
      </c>
      <c r="BH19" s="48">
        <v>0</v>
      </c>
      <c r="BI19" s="48">
        <v>163857</v>
      </c>
      <c r="BJ19" s="48">
        <v>4045</v>
      </c>
      <c r="BK19" s="48">
        <v>0</v>
      </c>
      <c r="BL19" s="48">
        <v>0</v>
      </c>
      <c r="BM19" s="48">
        <v>0</v>
      </c>
      <c r="BN19" s="48">
        <v>0</v>
      </c>
      <c r="BO19" s="48">
        <v>0</v>
      </c>
      <c r="BP19" s="48">
        <v>37</v>
      </c>
      <c r="BQ19" s="48">
        <v>1639</v>
      </c>
      <c r="BR19" s="48">
        <v>1178</v>
      </c>
      <c r="BS19" s="48">
        <v>0</v>
      </c>
      <c r="BT19" s="48">
        <v>320</v>
      </c>
      <c r="BU19" s="48">
        <v>0</v>
      </c>
      <c r="BV19" s="48">
        <v>0</v>
      </c>
      <c r="BW19" s="48">
        <v>0</v>
      </c>
      <c r="BX19" s="48">
        <v>0</v>
      </c>
      <c r="BY19" s="48">
        <v>392</v>
      </c>
      <c r="BZ19" s="48">
        <v>0</v>
      </c>
      <c r="CA19" s="48">
        <v>2333</v>
      </c>
      <c r="CB19" s="48">
        <v>2565</v>
      </c>
      <c r="CC19" s="48">
        <v>13033</v>
      </c>
      <c r="CD19" s="48">
        <v>0</v>
      </c>
      <c r="CE19" s="48">
        <v>3178</v>
      </c>
      <c r="CF19" s="48">
        <v>47367</v>
      </c>
      <c r="CG19" s="52">
        <v>0</v>
      </c>
      <c r="CH19" s="52">
        <v>0</v>
      </c>
      <c r="CI19" s="48">
        <v>13670</v>
      </c>
      <c r="CJ19" s="36">
        <v>0</v>
      </c>
      <c r="CK19" s="36">
        <v>0</v>
      </c>
      <c r="CL19" s="52">
        <v>0</v>
      </c>
      <c r="CM19" s="36">
        <v>0</v>
      </c>
      <c r="CN19" s="52">
        <v>227</v>
      </c>
      <c r="CO19" s="52">
        <v>0</v>
      </c>
      <c r="CP19" s="36">
        <v>105106</v>
      </c>
      <c r="CQ19" s="48">
        <v>3580</v>
      </c>
      <c r="CR19" s="36">
        <v>0</v>
      </c>
      <c r="CS19" s="52">
        <v>0</v>
      </c>
      <c r="CT19" s="52">
        <v>670</v>
      </c>
      <c r="CU19" s="36">
        <v>0</v>
      </c>
      <c r="CV19" s="52">
        <v>0</v>
      </c>
      <c r="CW19" s="44">
        <v>0</v>
      </c>
      <c r="CX19" s="44">
        <v>0</v>
      </c>
      <c r="CY19" s="43">
        <f t="shared" si="5"/>
        <v>0</v>
      </c>
      <c r="CZ19" s="55">
        <f t="shared" si="6"/>
        <v>1.9078498293515358</v>
      </c>
      <c r="DA19" s="41">
        <f t="shared" si="0"/>
        <v>718556</v>
      </c>
      <c r="DB19" s="39">
        <f t="shared" si="1"/>
        <v>105106</v>
      </c>
      <c r="DC19" s="11">
        <f t="shared" si="2"/>
        <v>823662</v>
      </c>
      <c r="DD19" s="12">
        <f t="shared" si="3"/>
        <v>87.239183062955433</v>
      </c>
      <c r="DE19" s="13">
        <f t="shared" si="4"/>
        <v>562.22662116040954</v>
      </c>
    </row>
    <row r="20" spans="1:109" x14ac:dyDescent="0.3">
      <c r="A20" s="14">
        <v>2021</v>
      </c>
      <c r="B20" s="15" t="s">
        <v>126</v>
      </c>
      <c r="C20" s="15" t="s">
        <v>90</v>
      </c>
      <c r="D20" s="9" t="s">
        <v>572</v>
      </c>
      <c r="E20" s="33" t="s">
        <v>127</v>
      </c>
      <c r="F20" s="16">
        <v>1904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48">
        <v>0</v>
      </c>
      <c r="M20" s="52">
        <v>0</v>
      </c>
      <c r="N20" s="52">
        <v>0</v>
      </c>
      <c r="O20" s="52">
        <v>0</v>
      </c>
      <c r="P20" s="48">
        <v>132836</v>
      </c>
      <c r="Q20" s="48">
        <v>5740</v>
      </c>
      <c r="R20" s="48">
        <v>0</v>
      </c>
      <c r="S20" s="48">
        <v>0</v>
      </c>
      <c r="T20" s="48">
        <v>101930</v>
      </c>
      <c r="U20" s="48">
        <v>75540</v>
      </c>
      <c r="V20" s="48">
        <v>0</v>
      </c>
      <c r="W20" s="48">
        <v>0</v>
      </c>
      <c r="X20" s="48">
        <v>822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48">
        <v>0</v>
      </c>
      <c r="AE20" s="48">
        <v>0</v>
      </c>
      <c r="AF20" s="48">
        <v>0</v>
      </c>
      <c r="AG20" s="48">
        <v>0</v>
      </c>
      <c r="AH20" s="52">
        <v>0</v>
      </c>
      <c r="AI20" s="52">
        <v>0</v>
      </c>
      <c r="AJ20" s="52">
        <v>0</v>
      </c>
      <c r="AK20" s="48">
        <v>0</v>
      </c>
      <c r="AL20" s="48">
        <v>0</v>
      </c>
      <c r="AM20" s="52">
        <v>0</v>
      </c>
      <c r="AN20" s="52">
        <v>0</v>
      </c>
      <c r="AO20" s="52">
        <v>0</v>
      </c>
      <c r="AP20" s="52">
        <v>0</v>
      </c>
      <c r="AQ20" s="48">
        <v>3417</v>
      </c>
      <c r="AR20" s="52">
        <v>0</v>
      </c>
      <c r="AS20" s="52">
        <v>0</v>
      </c>
      <c r="AT20" s="52">
        <v>0</v>
      </c>
      <c r="AU20" s="52">
        <v>0</v>
      </c>
      <c r="AV20" s="52">
        <v>0</v>
      </c>
      <c r="AW20" s="52">
        <v>0</v>
      </c>
      <c r="AX20" s="52">
        <v>0</v>
      </c>
      <c r="AY20" s="52">
        <v>0</v>
      </c>
      <c r="AZ20" s="52">
        <v>0</v>
      </c>
      <c r="BA20" s="52">
        <v>0</v>
      </c>
      <c r="BB20" s="52">
        <v>0</v>
      </c>
      <c r="BC20" s="48">
        <v>0</v>
      </c>
      <c r="BD20" s="52">
        <v>0</v>
      </c>
      <c r="BE20" s="52">
        <v>0</v>
      </c>
      <c r="BF20" s="52">
        <v>0</v>
      </c>
      <c r="BG20" s="48">
        <v>108164</v>
      </c>
      <c r="BH20" s="48">
        <v>0</v>
      </c>
      <c r="BI20" s="48">
        <v>176377</v>
      </c>
      <c r="BJ20" s="48">
        <v>8440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47</v>
      </c>
      <c r="BQ20" s="48">
        <v>2001</v>
      </c>
      <c r="BR20" s="48">
        <v>1524</v>
      </c>
      <c r="BS20" s="48">
        <v>0</v>
      </c>
      <c r="BT20" s="48">
        <v>391</v>
      </c>
      <c r="BU20" s="48">
        <v>0</v>
      </c>
      <c r="BV20" s="48">
        <v>0</v>
      </c>
      <c r="BW20" s="48">
        <v>0</v>
      </c>
      <c r="BX20" s="48">
        <v>0</v>
      </c>
      <c r="BY20" s="48">
        <v>479</v>
      </c>
      <c r="BZ20" s="48">
        <v>0</v>
      </c>
      <c r="CA20" s="48">
        <v>2860</v>
      </c>
      <c r="CB20" s="48">
        <v>3134</v>
      </c>
      <c r="CC20" s="48">
        <v>15935</v>
      </c>
      <c r="CD20" s="48">
        <v>0</v>
      </c>
      <c r="CE20" s="48">
        <v>3886</v>
      </c>
      <c r="CF20" s="48">
        <v>64226</v>
      </c>
      <c r="CG20" s="52">
        <v>0</v>
      </c>
      <c r="CH20" s="52">
        <v>0</v>
      </c>
      <c r="CI20" s="48">
        <v>17072</v>
      </c>
      <c r="CJ20" s="36">
        <v>0</v>
      </c>
      <c r="CK20" s="36">
        <v>0</v>
      </c>
      <c r="CL20" s="52">
        <v>0</v>
      </c>
      <c r="CM20" s="36">
        <v>0</v>
      </c>
      <c r="CN20" s="52">
        <v>1188</v>
      </c>
      <c r="CO20" s="52">
        <v>0</v>
      </c>
      <c r="CP20" s="36">
        <v>260591</v>
      </c>
      <c r="CQ20" s="48">
        <v>0</v>
      </c>
      <c r="CR20" s="36">
        <v>0</v>
      </c>
      <c r="CS20" s="52">
        <v>0</v>
      </c>
      <c r="CT20" s="52">
        <v>0</v>
      </c>
      <c r="CU20" s="36">
        <v>0</v>
      </c>
      <c r="CV20" s="52">
        <v>0</v>
      </c>
      <c r="CW20" s="44">
        <v>0</v>
      </c>
      <c r="CX20" s="43">
        <v>0</v>
      </c>
      <c r="CY20" s="43">
        <f t="shared" si="5"/>
        <v>0</v>
      </c>
      <c r="CZ20" s="55">
        <f t="shared" si="6"/>
        <v>1.7946428571428572</v>
      </c>
      <c r="DA20" s="41">
        <f t="shared" si="0"/>
        <v>724821</v>
      </c>
      <c r="DB20" s="39">
        <f t="shared" si="1"/>
        <v>260591</v>
      </c>
      <c r="DC20" s="11">
        <f t="shared" si="2"/>
        <v>985412</v>
      </c>
      <c r="DD20" s="12">
        <f t="shared" si="3"/>
        <v>73.55512212150856</v>
      </c>
      <c r="DE20" s="13">
        <f t="shared" si="4"/>
        <v>517.54831932773106</v>
      </c>
    </row>
    <row r="21" spans="1:109" x14ac:dyDescent="0.3">
      <c r="A21" s="14">
        <v>2021</v>
      </c>
      <c r="B21" s="15" t="s">
        <v>128</v>
      </c>
      <c r="C21" s="15" t="s">
        <v>90</v>
      </c>
      <c r="D21" s="9" t="s">
        <v>572</v>
      </c>
      <c r="E21" s="33" t="s">
        <v>129</v>
      </c>
      <c r="F21" s="16">
        <v>1298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48">
        <v>38</v>
      </c>
      <c r="M21" s="52">
        <v>0</v>
      </c>
      <c r="N21" s="52">
        <v>0</v>
      </c>
      <c r="O21" s="52">
        <v>0</v>
      </c>
      <c r="P21" s="48">
        <v>0</v>
      </c>
      <c r="Q21" s="48">
        <v>0</v>
      </c>
      <c r="R21" s="48">
        <v>0</v>
      </c>
      <c r="S21" s="48">
        <v>0</v>
      </c>
      <c r="T21" s="48">
        <v>85046</v>
      </c>
      <c r="U21" s="48">
        <v>51398</v>
      </c>
      <c r="V21" s="48">
        <v>0</v>
      </c>
      <c r="W21" s="48">
        <v>0</v>
      </c>
      <c r="X21" s="48">
        <v>2450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48">
        <v>0</v>
      </c>
      <c r="AE21" s="48">
        <v>0</v>
      </c>
      <c r="AF21" s="48">
        <v>0</v>
      </c>
      <c r="AG21" s="48">
        <v>0</v>
      </c>
      <c r="AH21" s="52">
        <v>0</v>
      </c>
      <c r="AI21" s="52">
        <v>0</v>
      </c>
      <c r="AJ21" s="52">
        <v>0</v>
      </c>
      <c r="AK21" s="48">
        <v>0</v>
      </c>
      <c r="AL21" s="48">
        <v>0</v>
      </c>
      <c r="AM21" s="52">
        <v>0</v>
      </c>
      <c r="AN21" s="52">
        <v>0</v>
      </c>
      <c r="AO21" s="52">
        <v>0</v>
      </c>
      <c r="AP21" s="52">
        <v>0</v>
      </c>
      <c r="AQ21" s="48">
        <v>34030</v>
      </c>
      <c r="AR21" s="52">
        <v>0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48">
        <v>1620</v>
      </c>
      <c r="BD21" s="52">
        <v>0</v>
      </c>
      <c r="BE21" s="52">
        <v>0</v>
      </c>
      <c r="BF21" s="52">
        <v>0</v>
      </c>
      <c r="BG21" s="48">
        <v>130448</v>
      </c>
      <c r="BH21" s="48">
        <v>0</v>
      </c>
      <c r="BI21" s="48">
        <v>131671</v>
      </c>
      <c r="BJ21" s="48">
        <v>3710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7</v>
      </c>
      <c r="BQ21" s="48">
        <v>4840</v>
      </c>
      <c r="BR21" s="48">
        <v>1389</v>
      </c>
      <c r="BS21" s="48">
        <v>150</v>
      </c>
      <c r="BT21" s="48">
        <v>1514</v>
      </c>
      <c r="BU21" s="48">
        <v>0</v>
      </c>
      <c r="BV21" s="48">
        <v>0</v>
      </c>
      <c r="BW21" s="48">
        <v>0</v>
      </c>
      <c r="BX21" s="48">
        <v>146</v>
      </c>
      <c r="BY21" s="48">
        <v>668</v>
      </c>
      <c r="BZ21" s="48">
        <v>0</v>
      </c>
      <c r="CA21" s="48">
        <v>3120</v>
      </c>
      <c r="CB21" s="48">
        <v>7813</v>
      </c>
      <c r="CC21" s="48">
        <v>49930</v>
      </c>
      <c r="CD21" s="48">
        <v>0</v>
      </c>
      <c r="CE21" s="48">
        <v>14927</v>
      </c>
      <c r="CF21" s="48">
        <v>93250</v>
      </c>
      <c r="CG21" s="52">
        <v>0</v>
      </c>
      <c r="CH21" s="52">
        <v>0</v>
      </c>
      <c r="CI21" s="48">
        <v>31614</v>
      </c>
      <c r="CJ21" s="36">
        <v>0</v>
      </c>
      <c r="CK21" s="36">
        <v>0</v>
      </c>
      <c r="CL21" s="52">
        <v>0</v>
      </c>
      <c r="CM21" s="36">
        <v>0</v>
      </c>
      <c r="CN21" s="52">
        <v>242</v>
      </c>
      <c r="CO21" s="52">
        <v>0</v>
      </c>
      <c r="CP21" s="36">
        <v>115554</v>
      </c>
      <c r="CQ21" s="48">
        <v>0</v>
      </c>
      <c r="CR21" s="36">
        <v>0</v>
      </c>
      <c r="CS21" s="52">
        <v>0</v>
      </c>
      <c r="CT21" s="52">
        <v>0</v>
      </c>
      <c r="CU21" s="36">
        <v>0</v>
      </c>
      <c r="CV21" s="52">
        <v>0</v>
      </c>
      <c r="CW21" s="44">
        <v>0</v>
      </c>
      <c r="CX21" s="44">
        <v>0</v>
      </c>
      <c r="CY21" s="43">
        <f t="shared" si="5"/>
        <v>0</v>
      </c>
      <c r="CZ21" s="55">
        <f t="shared" si="6"/>
        <v>27.465331278890602</v>
      </c>
      <c r="DA21" s="41">
        <f t="shared" si="0"/>
        <v>649779</v>
      </c>
      <c r="DB21" s="39">
        <f t="shared" si="1"/>
        <v>115554</v>
      </c>
      <c r="DC21" s="11">
        <f t="shared" si="2"/>
        <v>765333</v>
      </c>
      <c r="DD21" s="12">
        <f t="shared" si="3"/>
        <v>84.901474260223992</v>
      </c>
      <c r="DE21" s="13">
        <f t="shared" si="4"/>
        <v>589.6248073959938</v>
      </c>
    </row>
    <row r="22" spans="1:109" x14ac:dyDescent="0.3">
      <c r="A22" s="14">
        <v>2021</v>
      </c>
      <c r="B22" s="15" t="s">
        <v>130</v>
      </c>
      <c r="C22" s="15" t="s">
        <v>90</v>
      </c>
      <c r="D22" s="9" t="s">
        <v>572</v>
      </c>
      <c r="E22" s="33" t="s">
        <v>131</v>
      </c>
      <c r="F22" s="16">
        <v>1008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48">
        <v>20</v>
      </c>
      <c r="M22" s="52">
        <v>0</v>
      </c>
      <c r="N22" s="52">
        <v>0</v>
      </c>
      <c r="O22" s="52">
        <v>0</v>
      </c>
      <c r="P22" s="48">
        <v>0</v>
      </c>
      <c r="Q22" s="48">
        <v>0</v>
      </c>
      <c r="R22" s="48">
        <v>0</v>
      </c>
      <c r="S22" s="48">
        <v>0</v>
      </c>
      <c r="T22" s="48">
        <v>83707</v>
      </c>
      <c r="U22" s="48">
        <v>44801</v>
      </c>
      <c r="V22" s="48">
        <v>0</v>
      </c>
      <c r="W22" s="48">
        <v>0</v>
      </c>
      <c r="X22" s="48">
        <v>2289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48">
        <v>0</v>
      </c>
      <c r="AE22" s="48">
        <v>0</v>
      </c>
      <c r="AF22" s="48">
        <v>0</v>
      </c>
      <c r="AG22" s="48">
        <v>0</v>
      </c>
      <c r="AH22" s="52">
        <v>0</v>
      </c>
      <c r="AI22" s="52">
        <v>0</v>
      </c>
      <c r="AJ22" s="52">
        <v>0</v>
      </c>
      <c r="AK22" s="48">
        <v>0</v>
      </c>
      <c r="AL22" s="48">
        <v>0</v>
      </c>
      <c r="AM22" s="52">
        <v>0</v>
      </c>
      <c r="AN22" s="52">
        <v>0</v>
      </c>
      <c r="AO22" s="52">
        <v>0</v>
      </c>
      <c r="AP22" s="52">
        <v>0</v>
      </c>
      <c r="AQ22" s="48">
        <v>7733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  <c r="BB22" s="52">
        <v>0</v>
      </c>
      <c r="BC22" s="48">
        <v>0</v>
      </c>
      <c r="BD22" s="52">
        <v>0</v>
      </c>
      <c r="BE22" s="52">
        <v>0</v>
      </c>
      <c r="BF22" s="52">
        <v>0</v>
      </c>
      <c r="BG22" s="48">
        <v>73378</v>
      </c>
      <c r="BH22" s="48">
        <v>0</v>
      </c>
      <c r="BI22" s="48">
        <v>102687</v>
      </c>
      <c r="BJ22" s="48">
        <v>6515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2097</v>
      </c>
      <c r="BR22" s="48">
        <v>929</v>
      </c>
      <c r="BS22" s="48">
        <v>0</v>
      </c>
      <c r="BT22" s="48">
        <v>751</v>
      </c>
      <c r="BU22" s="48">
        <v>0</v>
      </c>
      <c r="BV22" s="48">
        <v>0</v>
      </c>
      <c r="BW22" s="48">
        <v>0</v>
      </c>
      <c r="BX22" s="48">
        <v>19</v>
      </c>
      <c r="BY22" s="48">
        <v>502</v>
      </c>
      <c r="BZ22" s="48">
        <v>0</v>
      </c>
      <c r="CA22" s="48">
        <v>2736</v>
      </c>
      <c r="CB22" s="48">
        <v>3697</v>
      </c>
      <c r="CC22" s="48">
        <v>12176</v>
      </c>
      <c r="CD22" s="48">
        <v>0</v>
      </c>
      <c r="CE22" s="48">
        <v>5691</v>
      </c>
      <c r="CF22" s="48">
        <v>27034</v>
      </c>
      <c r="CG22" s="52">
        <v>0</v>
      </c>
      <c r="CH22" s="52">
        <v>0</v>
      </c>
      <c r="CI22" s="48">
        <v>13781</v>
      </c>
      <c r="CJ22" s="36">
        <v>0</v>
      </c>
      <c r="CK22" s="36">
        <v>0</v>
      </c>
      <c r="CL22" s="52">
        <v>0</v>
      </c>
      <c r="CM22" s="36">
        <v>0</v>
      </c>
      <c r="CN22" s="52">
        <v>577</v>
      </c>
      <c r="CO22" s="52">
        <v>0</v>
      </c>
      <c r="CP22" s="36">
        <v>124151</v>
      </c>
      <c r="CQ22" s="48">
        <v>0</v>
      </c>
      <c r="CR22" s="36">
        <v>0</v>
      </c>
      <c r="CS22" s="52">
        <v>0</v>
      </c>
      <c r="CT22" s="52">
        <v>3720</v>
      </c>
      <c r="CU22" s="36">
        <v>0</v>
      </c>
      <c r="CV22" s="52">
        <v>0</v>
      </c>
      <c r="CW22" s="44">
        <v>0</v>
      </c>
      <c r="CX22" s="43">
        <v>0</v>
      </c>
      <c r="CY22" s="43">
        <f t="shared" si="5"/>
        <v>0</v>
      </c>
      <c r="CZ22" s="55">
        <f t="shared" si="6"/>
        <v>7.6716269841269842</v>
      </c>
      <c r="DA22" s="41">
        <f t="shared" si="0"/>
        <v>390543</v>
      </c>
      <c r="DB22" s="39">
        <f t="shared" si="1"/>
        <v>124151</v>
      </c>
      <c r="DC22" s="11">
        <f t="shared" si="2"/>
        <v>514694</v>
      </c>
      <c r="DD22" s="12">
        <f t="shared" si="3"/>
        <v>75.878677427753189</v>
      </c>
      <c r="DE22" s="13">
        <f t="shared" si="4"/>
        <v>510.60912698412699</v>
      </c>
    </row>
    <row r="23" spans="1:109" x14ac:dyDescent="0.3">
      <c r="A23" s="14">
        <v>2021</v>
      </c>
      <c r="B23" s="15" t="s">
        <v>132</v>
      </c>
      <c r="C23" s="15" t="s">
        <v>90</v>
      </c>
      <c r="D23" s="9" t="s">
        <v>572</v>
      </c>
      <c r="E23" s="33" t="s">
        <v>133</v>
      </c>
      <c r="F23" s="16">
        <v>2042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48">
        <v>21</v>
      </c>
      <c r="M23" s="52">
        <v>0</v>
      </c>
      <c r="N23" s="52">
        <v>0</v>
      </c>
      <c r="O23" s="52">
        <v>0</v>
      </c>
      <c r="P23" s="48">
        <v>975</v>
      </c>
      <c r="Q23" s="48">
        <v>1363</v>
      </c>
      <c r="R23" s="48">
        <v>0</v>
      </c>
      <c r="S23" s="48">
        <v>0</v>
      </c>
      <c r="T23" s="48">
        <v>164462</v>
      </c>
      <c r="U23" s="48">
        <v>76460</v>
      </c>
      <c r="V23" s="48">
        <v>0</v>
      </c>
      <c r="W23" s="48">
        <v>0</v>
      </c>
      <c r="X23" s="48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48">
        <v>0</v>
      </c>
      <c r="AE23" s="48">
        <v>0</v>
      </c>
      <c r="AF23" s="48">
        <v>0</v>
      </c>
      <c r="AG23" s="48">
        <v>0</v>
      </c>
      <c r="AH23" s="52">
        <v>0</v>
      </c>
      <c r="AI23" s="52">
        <v>0</v>
      </c>
      <c r="AJ23" s="52">
        <v>0</v>
      </c>
      <c r="AK23" s="48">
        <v>0</v>
      </c>
      <c r="AL23" s="48">
        <v>0</v>
      </c>
      <c r="AM23" s="52">
        <v>0</v>
      </c>
      <c r="AN23" s="52">
        <v>0</v>
      </c>
      <c r="AO23" s="52">
        <v>0</v>
      </c>
      <c r="AP23" s="52">
        <v>0</v>
      </c>
      <c r="AQ23" s="48">
        <v>5070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  <c r="AX23" s="52">
        <v>0</v>
      </c>
      <c r="AY23" s="52">
        <v>0</v>
      </c>
      <c r="AZ23" s="52">
        <v>0</v>
      </c>
      <c r="BA23" s="52">
        <v>0</v>
      </c>
      <c r="BB23" s="52">
        <v>0</v>
      </c>
      <c r="BC23" s="48">
        <v>348</v>
      </c>
      <c r="BD23" s="52">
        <v>0</v>
      </c>
      <c r="BE23" s="52">
        <v>0</v>
      </c>
      <c r="BF23" s="52">
        <v>0</v>
      </c>
      <c r="BG23" s="48">
        <v>147012</v>
      </c>
      <c r="BH23" s="48">
        <v>0</v>
      </c>
      <c r="BI23" s="48">
        <v>157198</v>
      </c>
      <c r="BJ23" s="48">
        <v>6005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48</v>
      </c>
      <c r="BQ23" s="48">
        <v>2255</v>
      </c>
      <c r="BR23" s="48">
        <v>1795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252</v>
      </c>
      <c r="BY23" s="48">
        <v>594</v>
      </c>
      <c r="BZ23" s="48">
        <v>0</v>
      </c>
      <c r="CA23" s="48">
        <v>1935</v>
      </c>
      <c r="CB23" s="48">
        <v>5150</v>
      </c>
      <c r="CC23" s="48">
        <v>0</v>
      </c>
      <c r="CD23" s="48">
        <v>0</v>
      </c>
      <c r="CE23" s="48">
        <v>0</v>
      </c>
      <c r="CF23" s="48">
        <v>214368</v>
      </c>
      <c r="CG23" s="52">
        <v>0</v>
      </c>
      <c r="CH23" s="52">
        <v>0</v>
      </c>
      <c r="CI23" s="48">
        <v>30954</v>
      </c>
      <c r="CJ23" s="36">
        <v>0</v>
      </c>
      <c r="CK23" s="36">
        <v>0</v>
      </c>
      <c r="CL23" s="52">
        <v>0</v>
      </c>
      <c r="CM23" s="36">
        <v>0</v>
      </c>
      <c r="CN23" s="52">
        <v>1279</v>
      </c>
      <c r="CO23" s="52">
        <v>0</v>
      </c>
      <c r="CP23" s="36">
        <v>236296</v>
      </c>
      <c r="CQ23" s="48">
        <v>12137</v>
      </c>
      <c r="CR23" s="36">
        <v>0</v>
      </c>
      <c r="CS23" s="52">
        <v>0</v>
      </c>
      <c r="CT23" s="52">
        <v>0</v>
      </c>
      <c r="CU23" s="36">
        <v>0</v>
      </c>
      <c r="CV23" s="52">
        <v>0</v>
      </c>
      <c r="CW23" s="44">
        <v>0</v>
      </c>
      <c r="CX23" s="44">
        <v>0</v>
      </c>
      <c r="CY23" s="43">
        <f t="shared" si="5"/>
        <v>0</v>
      </c>
      <c r="CZ23" s="55">
        <f t="shared" si="6"/>
        <v>2.6532810969637608</v>
      </c>
      <c r="DA23" s="41">
        <f t="shared" si="0"/>
        <v>828402</v>
      </c>
      <c r="DB23" s="39">
        <f t="shared" si="1"/>
        <v>236296</v>
      </c>
      <c r="DC23" s="11">
        <f t="shared" si="2"/>
        <v>1064698</v>
      </c>
      <c r="DD23" s="12">
        <f t="shared" si="3"/>
        <v>77.806288731640336</v>
      </c>
      <c r="DE23" s="13">
        <f t="shared" si="4"/>
        <v>521.39960822722821</v>
      </c>
    </row>
    <row r="24" spans="1:109" x14ac:dyDescent="0.3">
      <c r="A24" s="14">
        <v>2021</v>
      </c>
      <c r="B24" s="15" t="s">
        <v>134</v>
      </c>
      <c r="C24" s="15" t="s">
        <v>90</v>
      </c>
      <c r="D24" s="9" t="s">
        <v>572</v>
      </c>
      <c r="E24" s="33" t="s">
        <v>135</v>
      </c>
      <c r="F24" s="16">
        <v>3663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48">
        <v>21</v>
      </c>
      <c r="M24" s="52">
        <v>0</v>
      </c>
      <c r="N24" s="52">
        <v>0</v>
      </c>
      <c r="O24" s="52">
        <v>0</v>
      </c>
      <c r="P24" s="48">
        <v>61944</v>
      </c>
      <c r="Q24" s="48">
        <v>161511</v>
      </c>
      <c r="R24" s="48">
        <v>0</v>
      </c>
      <c r="S24" s="48">
        <v>22380</v>
      </c>
      <c r="T24" s="48">
        <v>0</v>
      </c>
      <c r="U24" s="48">
        <v>138325</v>
      </c>
      <c r="V24" s="48">
        <v>0</v>
      </c>
      <c r="W24" s="48">
        <v>0</v>
      </c>
      <c r="X24" s="48">
        <v>992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48">
        <v>0</v>
      </c>
      <c r="AE24" s="48">
        <v>0</v>
      </c>
      <c r="AF24" s="48">
        <v>0</v>
      </c>
      <c r="AG24" s="48">
        <v>0</v>
      </c>
      <c r="AH24" s="52">
        <v>0</v>
      </c>
      <c r="AI24" s="52">
        <v>0</v>
      </c>
      <c r="AJ24" s="52">
        <v>0</v>
      </c>
      <c r="AK24" s="48">
        <v>0</v>
      </c>
      <c r="AL24" s="48">
        <v>0</v>
      </c>
      <c r="AM24" s="52">
        <v>0</v>
      </c>
      <c r="AN24" s="52">
        <v>0</v>
      </c>
      <c r="AO24" s="52">
        <v>0</v>
      </c>
      <c r="AP24" s="52">
        <v>0</v>
      </c>
      <c r="AQ24" s="48">
        <v>1430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48">
        <v>0</v>
      </c>
      <c r="BD24" s="52">
        <v>0</v>
      </c>
      <c r="BE24" s="52">
        <v>0</v>
      </c>
      <c r="BF24" s="52">
        <v>0</v>
      </c>
      <c r="BG24" s="48">
        <v>145141</v>
      </c>
      <c r="BH24" s="48">
        <v>0</v>
      </c>
      <c r="BI24" s="48">
        <v>274990</v>
      </c>
      <c r="BJ24" s="48">
        <v>17537</v>
      </c>
      <c r="BK24" s="48">
        <v>10</v>
      </c>
      <c r="BL24" s="48">
        <v>0</v>
      </c>
      <c r="BM24" s="48">
        <v>0</v>
      </c>
      <c r="BN24" s="48">
        <v>0</v>
      </c>
      <c r="BO24" s="48">
        <v>0</v>
      </c>
      <c r="BP24" s="48">
        <v>38</v>
      </c>
      <c r="BQ24" s="48">
        <v>2740</v>
      </c>
      <c r="BR24" s="48">
        <v>2973</v>
      </c>
      <c r="BS24" s="48">
        <v>10</v>
      </c>
      <c r="BT24" s="48">
        <v>247</v>
      </c>
      <c r="BU24" s="48">
        <v>0</v>
      </c>
      <c r="BV24" s="48">
        <v>0</v>
      </c>
      <c r="BW24" s="48">
        <v>184</v>
      </c>
      <c r="BX24" s="48">
        <v>0</v>
      </c>
      <c r="BY24" s="48">
        <v>620</v>
      </c>
      <c r="BZ24" s="48">
        <v>0</v>
      </c>
      <c r="CA24" s="48">
        <v>3200</v>
      </c>
      <c r="CB24" s="48">
        <v>10153</v>
      </c>
      <c r="CC24" s="48">
        <v>20375</v>
      </c>
      <c r="CD24" s="48">
        <v>200</v>
      </c>
      <c r="CE24" s="48">
        <v>8415</v>
      </c>
      <c r="CF24" s="48">
        <v>276453</v>
      </c>
      <c r="CG24" s="52">
        <v>0</v>
      </c>
      <c r="CH24" s="52">
        <v>0</v>
      </c>
      <c r="CI24" s="48">
        <v>0</v>
      </c>
      <c r="CJ24" s="36">
        <v>18947</v>
      </c>
      <c r="CK24" s="36">
        <v>0</v>
      </c>
      <c r="CL24" s="52">
        <v>0</v>
      </c>
      <c r="CM24" s="36">
        <v>0</v>
      </c>
      <c r="CN24" s="52">
        <v>10280</v>
      </c>
      <c r="CO24" s="52">
        <v>0</v>
      </c>
      <c r="CP24" s="36">
        <v>378110</v>
      </c>
      <c r="CQ24" s="48">
        <v>0</v>
      </c>
      <c r="CR24" s="36">
        <v>41500</v>
      </c>
      <c r="CS24" s="52">
        <v>0</v>
      </c>
      <c r="CT24" s="52">
        <v>200</v>
      </c>
      <c r="CU24" s="36">
        <v>0</v>
      </c>
      <c r="CV24" s="52">
        <v>0</v>
      </c>
      <c r="CW24" s="44">
        <v>38694</v>
      </c>
      <c r="CX24" s="44">
        <v>38694</v>
      </c>
      <c r="CY24" s="43">
        <f t="shared" si="5"/>
        <v>10.563472563472564</v>
      </c>
      <c r="CZ24" s="55">
        <f t="shared" si="6"/>
        <v>0.39039039039039036</v>
      </c>
      <c r="DA24" s="41">
        <f t="shared" si="0"/>
        <v>1149889</v>
      </c>
      <c r="DB24" s="39">
        <f t="shared" si="1"/>
        <v>438557</v>
      </c>
      <c r="DC24" s="11">
        <f t="shared" si="2"/>
        <v>1588446</v>
      </c>
      <c r="DD24" s="12">
        <f t="shared" si="3"/>
        <v>73.047371461582898</v>
      </c>
      <c r="DE24" s="13">
        <f t="shared" si="4"/>
        <v>433.64619164619165</v>
      </c>
    </row>
    <row r="25" spans="1:109" x14ac:dyDescent="0.3">
      <c r="A25" s="14">
        <v>2021</v>
      </c>
      <c r="B25" s="15" t="s">
        <v>136</v>
      </c>
      <c r="C25" s="15" t="s">
        <v>90</v>
      </c>
      <c r="D25" s="9" t="s">
        <v>572</v>
      </c>
      <c r="E25" s="33" t="s">
        <v>137</v>
      </c>
      <c r="F25" s="16">
        <v>14307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48">
        <v>416</v>
      </c>
      <c r="M25" s="52">
        <v>0</v>
      </c>
      <c r="N25" s="52">
        <v>0</v>
      </c>
      <c r="O25" s="52">
        <v>0</v>
      </c>
      <c r="P25" s="48">
        <v>236850</v>
      </c>
      <c r="Q25" s="48">
        <v>753740</v>
      </c>
      <c r="R25" s="48">
        <v>0</v>
      </c>
      <c r="S25" s="48">
        <v>13880</v>
      </c>
      <c r="T25" s="48">
        <v>0</v>
      </c>
      <c r="U25" s="48">
        <v>761990</v>
      </c>
      <c r="V25" s="48">
        <v>4470</v>
      </c>
      <c r="W25" s="48">
        <v>220</v>
      </c>
      <c r="X25" s="48">
        <v>1320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48">
        <v>0</v>
      </c>
      <c r="AE25" s="48">
        <v>0</v>
      </c>
      <c r="AF25" s="48">
        <v>0</v>
      </c>
      <c r="AG25" s="48">
        <v>0</v>
      </c>
      <c r="AH25" s="52">
        <v>0</v>
      </c>
      <c r="AI25" s="52">
        <v>0</v>
      </c>
      <c r="AJ25" s="52">
        <v>0</v>
      </c>
      <c r="AK25" s="48">
        <v>0</v>
      </c>
      <c r="AL25" s="48">
        <v>0</v>
      </c>
      <c r="AM25" s="52">
        <v>0</v>
      </c>
      <c r="AN25" s="52">
        <v>0</v>
      </c>
      <c r="AO25" s="52">
        <v>0</v>
      </c>
      <c r="AP25" s="52">
        <v>0</v>
      </c>
      <c r="AQ25" s="48">
        <v>0</v>
      </c>
      <c r="AR25" s="52">
        <v>0</v>
      </c>
      <c r="AS25" s="52">
        <v>0</v>
      </c>
      <c r="AT25" s="52">
        <v>0</v>
      </c>
      <c r="AU25" s="52">
        <v>0</v>
      </c>
      <c r="AV25" s="52">
        <v>0</v>
      </c>
      <c r="AW25" s="52">
        <v>0</v>
      </c>
      <c r="AX25" s="52">
        <v>0</v>
      </c>
      <c r="AY25" s="52">
        <v>0</v>
      </c>
      <c r="AZ25" s="52">
        <v>0</v>
      </c>
      <c r="BA25" s="52">
        <v>0</v>
      </c>
      <c r="BB25" s="52">
        <v>0</v>
      </c>
      <c r="BC25" s="48">
        <v>102210</v>
      </c>
      <c r="BD25" s="52">
        <v>0</v>
      </c>
      <c r="BE25" s="52">
        <v>0</v>
      </c>
      <c r="BF25" s="52">
        <v>0</v>
      </c>
      <c r="BG25" s="48">
        <v>722380</v>
      </c>
      <c r="BH25" s="48">
        <v>0</v>
      </c>
      <c r="BI25" s="48">
        <v>1785030</v>
      </c>
      <c r="BJ25" s="48">
        <v>60930</v>
      </c>
      <c r="BK25" s="48">
        <v>0</v>
      </c>
      <c r="BL25" s="48">
        <v>0</v>
      </c>
      <c r="BM25" s="48">
        <v>0</v>
      </c>
      <c r="BN25" s="48">
        <v>0</v>
      </c>
      <c r="BO25" s="48">
        <v>0</v>
      </c>
      <c r="BP25" s="48">
        <v>390</v>
      </c>
      <c r="BQ25" s="48">
        <v>28180</v>
      </c>
      <c r="BR25" s="48">
        <v>9910</v>
      </c>
      <c r="BS25" s="48">
        <v>0</v>
      </c>
      <c r="BT25" s="48">
        <v>1620</v>
      </c>
      <c r="BU25" s="48">
        <v>0</v>
      </c>
      <c r="BV25" s="48">
        <v>0</v>
      </c>
      <c r="BW25" s="48">
        <v>0</v>
      </c>
      <c r="BX25" s="48">
        <v>1070</v>
      </c>
      <c r="BY25" s="48">
        <v>3473</v>
      </c>
      <c r="BZ25" s="48">
        <v>0</v>
      </c>
      <c r="CA25" s="48">
        <v>26220</v>
      </c>
      <c r="CB25" s="48">
        <v>25600</v>
      </c>
      <c r="CC25" s="48">
        <v>612500</v>
      </c>
      <c r="CD25" s="48">
        <v>64650</v>
      </c>
      <c r="CE25" s="48">
        <v>78420</v>
      </c>
      <c r="CF25" s="48">
        <v>858240</v>
      </c>
      <c r="CG25" s="52">
        <v>0</v>
      </c>
      <c r="CH25" s="52">
        <v>0</v>
      </c>
      <c r="CI25" s="48">
        <v>119300</v>
      </c>
      <c r="CJ25" s="36">
        <v>0</v>
      </c>
      <c r="CK25" s="36">
        <v>100680</v>
      </c>
      <c r="CL25" s="52">
        <v>0</v>
      </c>
      <c r="CM25" s="36">
        <v>0</v>
      </c>
      <c r="CN25" s="52">
        <v>5480</v>
      </c>
      <c r="CO25" s="52">
        <v>0</v>
      </c>
      <c r="CP25" s="36">
        <v>1649900</v>
      </c>
      <c r="CQ25" s="48">
        <v>76750</v>
      </c>
      <c r="CR25" s="36">
        <v>0</v>
      </c>
      <c r="CS25" s="52">
        <v>0</v>
      </c>
      <c r="CT25" s="52">
        <v>0</v>
      </c>
      <c r="CU25" s="36">
        <v>0</v>
      </c>
      <c r="CV25" s="52">
        <v>0</v>
      </c>
      <c r="CW25" s="44">
        <v>161100</v>
      </c>
      <c r="CX25" s="44">
        <v>161100</v>
      </c>
      <c r="CY25" s="43">
        <f t="shared" si="5"/>
        <v>11.26022226881946</v>
      </c>
      <c r="CZ25" s="55">
        <f t="shared" si="6"/>
        <v>7.1440553575172991</v>
      </c>
      <c r="DA25" s="41">
        <f t="shared" si="0"/>
        <v>6349759</v>
      </c>
      <c r="DB25" s="39">
        <f t="shared" si="1"/>
        <v>1649900</v>
      </c>
      <c r="DC25" s="11">
        <f t="shared" si="2"/>
        <v>7999659</v>
      </c>
      <c r="DD25" s="12">
        <f t="shared" si="3"/>
        <v>79.782517778064516</v>
      </c>
      <c r="DE25" s="13">
        <f t="shared" si="4"/>
        <v>559.1430069196897</v>
      </c>
    </row>
    <row r="26" spans="1:109" x14ac:dyDescent="0.3">
      <c r="A26" s="14">
        <v>2021</v>
      </c>
      <c r="B26" s="15" t="s">
        <v>138</v>
      </c>
      <c r="C26" s="15" t="s">
        <v>90</v>
      </c>
      <c r="D26" s="9" t="s">
        <v>572</v>
      </c>
      <c r="E26" s="33" t="s">
        <v>139</v>
      </c>
      <c r="F26" s="16">
        <v>2723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48">
        <v>84</v>
      </c>
      <c r="M26" s="52">
        <v>0</v>
      </c>
      <c r="N26" s="52">
        <v>0</v>
      </c>
      <c r="O26" s="52">
        <v>0</v>
      </c>
      <c r="P26" s="48">
        <v>11706</v>
      </c>
      <c r="Q26" s="48">
        <v>0</v>
      </c>
      <c r="R26" s="48">
        <v>0</v>
      </c>
      <c r="S26" s="48">
        <v>0</v>
      </c>
      <c r="T26" s="48">
        <v>224171</v>
      </c>
      <c r="U26" s="48">
        <v>109093</v>
      </c>
      <c r="V26" s="48">
        <v>0</v>
      </c>
      <c r="W26" s="48">
        <v>0</v>
      </c>
      <c r="X26" s="48">
        <v>973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48">
        <v>0</v>
      </c>
      <c r="AE26" s="48">
        <v>0</v>
      </c>
      <c r="AF26" s="48">
        <v>0</v>
      </c>
      <c r="AG26" s="48">
        <v>0</v>
      </c>
      <c r="AH26" s="52">
        <v>0</v>
      </c>
      <c r="AI26" s="52">
        <v>0</v>
      </c>
      <c r="AJ26" s="52">
        <v>0</v>
      </c>
      <c r="AK26" s="48">
        <v>0</v>
      </c>
      <c r="AL26" s="48">
        <v>0</v>
      </c>
      <c r="AM26" s="52">
        <v>0</v>
      </c>
      <c r="AN26" s="52">
        <v>0</v>
      </c>
      <c r="AO26" s="52">
        <v>0</v>
      </c>
      <c r="AP26" s="52">
        <v>0</v>
      </c>
      <c r="AQ26" s="48">
        <v>4039</v>
      </c>
      <c r="AR26" s="52">
        <v>0</v>
      </c>
      <c r="AS26" s="52">
        <v>0</v>
      </c>
      <c r="AT26" s="52">
        <v>0</v>
      </c>
      <c r="AU26" s="52">
        <v>0</v>
      </c>
      <c r="AV26" s="52">
        <v>0</v>
      </c>
      <c r="AW26" s="52">
        <v>0</v>
      </c>
      <c r="AX26" s="52">
        <v>0</v>
      </c>
      <c r="AY26" s="52">
        <v>0</v>
      </c>
      <c r="AZ26" s="52">
        <v>0</v>
      </c>
      <c r="BA26" s="52">
        <v>0</v>
      </c>
      <c r="BB26" s="52">
        <v>0</v>
      </c>
      <c r="BC26" s="48">
        <v>0</v>
      </c>
      <c r="BD26" s="52">
        <v>0</v>
      </c>
      <c r="BE26" s="52">
        <v>0</v>
      </c>
      <c r="BF26" s="52">
        <v>0</v>
      </c>
      <c r="BG26" s="48">
        <v>270631</v>
      </c>
      <c r="BH26" s="48">
        <v>0</v>
      </c>
      <c r="BI26" s="48">
        <v>286050</v>
      </c>
      <c r="BJ26" s="48">
        <v>9420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54</v>
      </c>
      <c r="BQ26" s="48">
        <v>2367</v>
      </c>
      <c r="BR26" s="48">
        <v>3468</v>
      </c>
      <c r="BS26" s="48">
        <v>0</v>
      </c>
      <c r="BT26" s="48">
        <v>461</v>
      </c>
      <c r="BU26" s="48">
        <v>0</v>
      </c>
      <c r="BV26" s="48">
        <v>0</v>
      </c>
      <c r="BW26" s="48">
        <v>0</v>
      </c>
      <c r="BX26" s="48">
        <v>0</v>
      </c>
      <c r="BY26" s="48">
        <v>567</v>
      </c>
      <c r="BZ26" s="48">
        <v>0</v>
      </c>
      <c r="CA26" s="48">
        <v>3394</v>
      </c>
      <c r="CB26" s="48">
        <v>3705</v>
      </c>
      <c r="CC26" s="48">
        <v>18826</v>
      </c>
      <c r="CD26" s="48">
        <v>0</v>
      </c>
      <c r="CE26" s="48">
        <v>4591</v>
      </c>
      <c r="CF26" s="48">
        <v>151127</v>
      </c>
      <c r="CG26" s="52">
        <v>0</v>
      </c>
      <c r="CH26" s="52">
        <v>0</v>
      </c>
      <c r="CI26" s="48">
        <v>20772</v>
      </c>
      <c r="CJ26" s="36">
        <v>0</v>
      </c>
      <c r="CK26" s="36">
        <v>0</v>
      </c>
      <c r="CL26" s="52">
        <v>0</v>
      </c>
      <c r="CM26" s="36">
        <v>0</v>
      </c>
      <c r="CN26" s="52">
        <v>1931</v>
      </c>
      <c r="CO26" s="52">
        <v>0</v>
      </c>
      <c r="CP26" s="36">
        <v>199830</v>
      </c>
      <c r="CQ26" s="48">
        <v>21036</v>
      </c>
      <c r="CR26" s="36">
        <v>0</v>
      </c>
      <c r="CS26" s="52">
        <v>0</v>
      </c>
      <c r="CT26" s="52">
        <v>340</v>
      </c>
      <c r="CU26" s="36">
        <v>0</v>
      </c>
      <c r="CV26" s="52">
        <v>0</v>
      </c>
      <c r="CW26" s="44">
        <v>0</v>
      </c>
      <c r="CX26" s="43">
        <v>0</v>
      </c>
      <c r="CY26" s="43">
        <f t="shared" si="5"/>
        <v>0</v>
      </c>
      <c r="CZ26" s="55">
        <f t="shared" si="6"/>
        <v>1.4832904884318765</v>
      </c>
      <c r="DA26" s="41">
        <f t="shared" si="0"/>
        <v>1146535</v>
      </c>
      <c r="DB26" s="39">
        <f t="shared" si="1"/>
        <v>199830</v>
      </c>
      <c r="DC26" s="11">
        <f t="shared" si="2"/>
        <v>1346365</v>
      </c>
      <c r="DD26" s="12">
        <f t="shared" si="3"/>
        <v>85.157813817204101</v>
      </c>
      <c r="DE26" s="13">
        <f t="shared" si="4"/>
        <v>494.44179214102093</v>
      </c>
    </row>
    <row r="27" spans="1:109" x14ac:dyDescent="0.3">
      <c r="A27" s="14">
        <v>2021</v>
      </c>
      <c r="B27" s="15" t="s">
        <v>140</v>
      </c>
      <c r="C27" s="15" t="s">
        <v>90</v>
      </c>
      <c r="D27" s="9" t="s">
        <v>572</v>
      </c>
      <c r="E27" s="33" t="s">
        <v>141</v>
      </c>
      <c r="F27" s="16">
        <v>636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48">
        <v>0</v>
      </c>
      <c r="M27" s="52">
        <v>0</v>
      </c>
      <c r="N27" s="52">
        <v>0</v>
      </c>
      <c r="O27" s="52">
        <v>0</v>
      </c>
      <c r="P27" s="48">
        <v>10325</v>
      </c>
      <c r="Q27" s="48">
        <v>0</v>
      </c>
      <c r="R27" s="48">
        <v>0</v>
      </c>
      <c r="S27" s="48">
        <v>0</v>
      </c>
      <c r="T27" s="48">
        <v>32014</v>
      </c>
      <c r="U27" s="48">
        <v>29764</v>
      </c>
      <c r="V27" s="48">
        <v>0</v>
      </c>
      <c r="W27" s="48">
        <v>0</v>
      </c>
      <c r="X27" s="48">
        <v>1399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48">
        <v>0</v>
      </c>
      <c r="AE27" s="48">
        <v>0</v>
      </c>
      <c r="AF27" s="48">
        <v>0</v>
      </c>
      <c r="AG27" s="48">
        <v>0</v>
      </c>
      <c r="AH27" s="52">
        <v>0</v>
      </c>
      <c r="AI27" s="52">
        <v>0</v>
      </c>
      <c r="AJ27" s="52">
        <v>0</v>
      </c>
      <c r="AK27" s="48">
        <v>0</v>
      </c>
      <c r="AL27" s="48">
        <v>0</v>
      </c>
      <c r="AM27" s="52">
        <v>0</v>
      </c>
      <c r="AN27" s="52">
        <v>0</v>
      </c>
      <c r="AO27" s="52">
        <v>0</v>
      </c>
      <c r="AP27" s="52">
        <v>0</v>
      </c>
      <c r="AQ27" s="48">
        <v>4725</v>
      </c>
      <c r="AR27" s="52">
        <v>0</v>
      </c>
      <c r="AS27" s="52">
        <v>0</v>
      </c>
      <c r="AT27" s="52">
        <v>0</v>
      </c>
      <c r="AU27" s="52">
        <v>0</v>
      </c>
      <c r="AV27" s="52">
        <v>0</v>
      </c>
      <c r="AW27" s="52">
        <v>0</v>
      </c>
      <c r="AX27" s="52">
        <v>0</v>
      </c>
      <c r="AY27" s="52">
        <v>0</v>
      </c>
      <c r="AZ27" s="52">
        <v>0</v>
      </c>
      <c r="BA27" s="52">
        <v>0</v>
      </c>
      <c r="BB27" s="52">
        <v>0</v>
      </c>
      <c r="BC27" s="48">
        <v>0</v>
      </c>
      <c r="BD27" s="52">
        <v>0</v>
      </c>
      <c r="BE27" s="52">
        <v>0</v>
      </c>
      <c r="BF27" s="52">
        <v>0</v>
      </c>
      <c r="BG27" s="48">
        <v>39352</v>
      </c>
      <c r="BH27" s="48">
        <v>0</v>
      </c>
      <c r="BI27" s="48">
        <v>62888</v>
      </c>
      <c r="BJ27" s="48">
        <v>2120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1281</v>
      </c>
      <c r="BR27" s="48">
        <v>411</v>
      </c>
      <c r="BS27" s="48">
        <v>0</v>
      </c>
      <c r="BT27" s="48">
        <v>459</v>
      </c>
      <c r="BU27" s="48">
        <v>0</v>
      </c>
      <c r="BV27" s="48">
        <v>0</v>
      </c>
      <c r="BW27" s="48">
        <v>0</v>
      </c>
      <c r="BX27" s="48">
        <v>12</v>
      </c>
      <c r="BY27" s="48">
        <v>307</v>
      </c>
      <c r="BZ27" s="48">
        <v>0</v>
      </c>
      <c r="CA27" s="48">
        <v>1672</v>
      </c>
      <c r="CB27" s="48">
        <v>2258</v>
      </c>
      <c r="CC27" s="48">
        <v>7440</v>
      </c>
      <c r="CD27" s="48">
        <v>0</v>
      </c>
      <c r="CE27" s="48">
        <v>3479</v>
      </c>
      <c r="CF27" s="48">
        <v>32431</v>
      </c>
      <c r="CG27" s="52">
        <v>0</v>
      </c>
      <c r="CH27" s="52">
        <v>0</v>
      </c>
      <c r="CI27" s="48">
        <v>8420</v>
      </c>
      <c r="CJ27" s="36">
        <v>0</v>
      </c>
      <c r="CK27" s="36">
        <v>0</v>
      </c>
      <c r="CL27" s="52">
        <v>0</v>
      </c>
      <c r="CM27" s="36">
        <v>0</v>
      </c>
      <c r="CN27" s="52">
        <v>390</v>
      </c>
      <c r="CO27" s="52">
        <v>0</v>
      </c>
      <c r="CP27" s="36">
        <v>65974</v>
      </c>
      <c r="CQ27" s="48">
        <v>0</v>
      </c>
      <c r="CR27" s="36">
        <v>0</v>
      </c>
      <c r="CS27" s="52">
        <v>0</v>
      </c>
      <c r="CT27" s="52">
        <v>80</v>
      </c>
      <c r="CU27" s="36">
        <v>0</v>
      </c>
      <c r="CV27" s="52">
        <v>0</v>
      </c>
      <c r="CW27" s="44">
        <v>0</v>
      </c>
      <c r="CX27" s="44">
        <v>0</v>
      </c>
      <c r="CY27" s="43">
        <f t="shared" si="5"/>
        <v>0</v>
      </c>
      <c r="CZ27" s="55">
        <f t="shared" si="6"/>
        <v>7.4292452830188678</v>
      </c>
      <c r="DA27" s="41">
        <f t="shared" si="0"/>
        <v>240757</v>
      </c>
      <c r="DB27" s="39">
        <f t="shared" si="1"/>
        <v>65974</v>
      </c>
      <c r="DC27" s="11">
        <f t="shared" si="2"/>
        <v>306731</v>
      </c>
      <c r="DD27" s="12">
        <f t="shared" si="3"/>
        <v>78.491251291848556</v>
      </c>
      <c r="DE27" s="13">
        <f t="shared" si="4"/>
        <v>482.28144654088049</v>
      </c>
    </row>
    <row r="28" spans="1:109" x14ac:dyDescent="0.3">
      <c r="A28" s="14">
        <v>2021</v>
      </c>
      <c r="B28" s="15" t="s">
        <v>142</v>
      </c>
      <c r="C28" s="15" t="s">
        <v>90</v>
      </c>
      <c r="D28" s="9" t="s">
        <v>572</v>
      </c>
      <c r="E28" s="33" t="s">
        <v>143</v>
      </c>
      <c r="F28" s="16">
        <v>1064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48">
        <v>0</v>
      </c>
      <c r="M28" s="52">
        <v>0</v>
      </c>
      <c r="N28" s="52">
        <v>0</v>
      </c>
      <c r="O28" s="52">
        <v>0</v>
      </c>
      <c r="P28" s="48">
        <v>529</v>
      </c>
      <c r="Q28" s="48">
        <v>0</v>
      </c>
      <c r="R28" s="48">
        <v>0</v>
      </c>
      <c r="S28" s="48">
        <v>0</v>
      </c>
      <c r="T28" s="48">
        <v>49726</v>
      </c>
      <c r="U28" s="48">
        <v>48920</v>
      </c>
      <c r="V28" s="48">
        <v>0</v>
      </c>
      <c r="W28" s="48">
        <v>0</v>
      </c>
      <c r="X28" s="48">
        <v>523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48">
        <v>0</v>
      </c>
      <c r="AE28" s="48">
        <v>0</v>
      </c>
      <c r="AF28" s="48">
        <v>0</v>
      </c>
      <c r="AG28" s="48">
        <v>0</v>
      </c>
      <c r="AH28" s="52">
        <v>0</v>
      </c>
      <c r="AI28" s="52">
        <v>0</v>
      </c>
      <c r="AJ28" s="52">
        <v>0</v>
      </c>
      <c r="AK28" s="48">
        <v>0</v>
      </c>
      <c r="AL28" s="48">
        <v>0</v>
      </c>
      <c r="AM28" s="52">
        <v>0</v>
      </c>
      <c r="AN28" s="52">
        <v>0</v>
      </c>
      <c r="AO28" s="52">
        <v>0</v>
      </c>
      <c r="AP28" s="52">
        <v>0</v>
      </c>
      <c r="AQ28" s="48">
        <v>2173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 s="52">
        <v>0</v>
      </c>
      <c r="AX28" s="52">
        <v>0</v>
      </c>
      <c r="AY28" s="52">
        <v>0</v>
      </c>
      <c r="AZ28" s="52">
        <v>0</v>
      </c>
      <c r="BA28" s="52">
        <v>0</v>
      </c>
      <c r="BB28" s="52">
        <v>0</v>
      </c>
      <c r="BC28" s="48">
        <v>0</v>
      </c>
      <c r="BD28" s="52">
        <v>0</v>
      </c>
      <c r="BE28" s="52">
        <v>0</v>
      </c>
      <c r="BF28" s="52">
        <v>0</v>
      </c>
      <c r="BG28" s="48">
        <v>57508</v>
      </c>
      <c r="BH28" s="48">
        <v>0</v>
      </c>
      <c r="BI28" s="48">
        <v>100719</v>
      </c>
      <c r="BJ28" s="48">
        <v>2170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30</v>
      </c>
      <c r="BQ28" s="48">
        <v>1273</v>
      </c>
      <c r="BR28" s="48">
        <v>776</v>
      </c>
      <c r="BS28" s="48">
        <v>0</v>
      </c>
      <c r="BT28" s="48">
        <v>248</v>
      </c>
      <c r="BU28" s="48">
        <v>0</v>
      </c>
      <c r="BV28" s="48">
        <v>0</v>
      </c>
      <c r="BW28" s="48">
        <v>0</v>
      </c>
      <c r="BX28" s="48">
        <v>0</v>
      </c>
      <c r="BY28" s="48">
        <v>303</v>
      </c>
      <c r="BZ28" s="48">
        <v>0</v>
      </c>
      <c r="CA28" s="48">
        <v>1813</v>
      </c>
      <c r="CB28" s="48">
        <v>1994</v>
      </c>
      <c r="CC28" s="48">
        <v>10142</v>
      </c>
      <c r="CD28" s="48">
        <v>0</v>
      </c>
      <c r="CE28" s="48">
        <v>2473</v>
      </c>
      <c r="CF28" s="48">
        <v>23541</v>
      </c>
      <c r="CG28" s="52">
        <v>0</v>
      </c>
      <c r="CH28" s="52">
        <v>0</v>
      </c>
      <c r="CI28" s="48">
        <v>10567</v>
      </c>
      <c r="CJ28" s="36">
        <v>0</v>
      </c>
      <c r="CK28" s="36">
        <v>0</v>
      </c>
      <c r="CL28" s="52">
        <v>0</v>
      </c>
      <c r="CM28" s="36">
        <v>0</v>
      </c>
      <c r="CN28" s="52">
        <v>631</v>
      </c>
      <c r="CO28" s="52">
        <v>0</v>
      </c>
      <c r="CP28" s="36">
        <v>336672</v>
      </c>
      <c r="CQ28" s="48">
        <v>0</v>
      </c>
      <c r="CR28" s="36">
        <v>0</v>
      </c>
      <c r="CS28" s="52">
        <v>0</v>
      </c>
      <c r="CT28" s="52">
        <v>0</v>
      </c>
      <c r="CU28" s="36">
        <v>0</v>
      </c>
      <c r="CV28" s="52">
        <v>0</v>
      </c>
      <c r="CW28" s="44">
        <v>0</v>
      </c>
      <c r="CX28" s="43">
        <v>0</v>
      </c>
      <c r="CY28" s="43">
        <f t="shared" si="5"/>
        <v>0</v>
      </c>
      <c r="CZ28" s="55">
        <f t="shared" si="6"/>
        <v>2.0422932330827068</v>
      </c>
      <c r="DA28" s="41">
        <f t="shared" si="0"/>
        <v>315428</v>
      </c>
      <c r="DB28" s="39">
        <f t="shared" si="1"/>
        <v>336672</v>
      </c>
      <c r="DC28" s="11">
        <f t="shared" si="2"/>
        <v>652100</v>
      </c>
      <c r="DD28" s="12">
        <f t="shared" si="3"/>
        <v>48.371108725655574</v>
      </c>
      <c r="DE28" s="13">
        <f t="shared" si="4"/>
        <v>612.87593984962405</v>
      </c>
    </row>
    <row r="29" spans="1:109" x14ac:dyDescent="0.3">
      <c r="A29" s="14">
        <v>2021</v>
      </c>
      <c r="B29" s="15" t="s">
        <v>144</v>
      </c>
      <c r="C29" s="15" t="s">
        <v>90</v>
      </c>
      <c r="D29" s="9" t="s">
        <v>572</v>
      </c>
      <c r="E29" s="33" t="s">
        <v>145</v>
      </c>
      <c r="F29" s="16">
        <v>2517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48">
        <v>11</v>
      </c>
      <c r="M29" s="52">
        <v>0</v>
      </c>
      <c r="N29" s="52">
        <v>0</v>
      </c>
      <c r="O29" s="52">
        <v>0</v>
      </c>
      <c r="P29" s="48">
        <v>39027</v>
      </c>
      <c r="Q29" s="48">
        <v>96142</v>
      </c>
      <c r="R29" s="48">
        <v>0</v>
      </c>
      <c r="S29" s="48">
        <v>17146</v>
      </c>
      <c r="T29" s="48">
        <v>0</v>
      </c>
      <c r="U29" s="48">
        <v>91434</v>
      </c>
      <c r="V29" s="48">
        <v>0</v>
      </c>
      <c r="W29" s="48">
        <v>0</v>
      </c>
      <c r="X29" s="48">
        <v>1020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48">
        <v>0</v>
      </c>
      <c r="AE29" s="48">
        <v>0</v>
      </c>
      <c r="AF29" s="48">
        <v>0</v>
      </c>
      <c r="AG29" s="48">
        <v>0</v>
      </c>
      <c r="AH29" s="52">
        <v>0</v>
      </c>
      <c r="AI29" s="52">
        <v>0</v>
      </c>
      <c r="AJ29" s="52">
        <v>0</v>
      </c>
      <c r="AK29" s="48">
        <v>0</v>
      </c>
      <c r="AL29" s="48">
        <v>0</v>
      </c>
      <c r="AM29" s="52">
        <v>0</v>
      </c>
      <c r="AN29" s="52">
        <v>0</v>
      </c>
      <c r="AO29" s="52">
        <v>0</v>
      </c>
      <c r="AP29" s="52">
        <v>0</v>
      </c>
      <c r="AQ29" s="48">
        <v>1738</v>
      </c>
      <c r="AR29" s="52">
        <v>0</v>
      </c>
      <c r="AS29" s="52">
        <v>0</v>
      </c>
      <c r="AT29" s="52">
        <v>0</v>
      </c>
      <c r="AU29" s="52">
        <v>0</v>
      </c>
      <c r="AV29" s="52">
        <v>0</v>
      </c>
      <c r="AW29" s="52">
        <v>0</v>
      </c>
      <c r="AX29" s="52">
        <v>0</v>
      </c>
      <c r="AY29" s="52">
        <v>0</v>
      </c>
      <c r="AZ29" s="52">
        <v>0</v>
      </c>
      <c r="BA29" s="52">
        <v>0</v>
      </c>
      <c r="BB29" s="52">
        <v>0</v>
      </c>
      <c r="BC29" s="48">
        <v>0</v>
      </c>
      <c r="BD29" s="52">
        <v>0</v>
      </c>
      <c r="BE29" s="52">
        <v>0</v>
      </c>
      <c r="BF29" s="52">
        <v>0</v>
      </c>
      <c r="BG29" s="48">
        <v>103798</v>
      </c>
      <c r="BH29" s="48">
        <v>0</v>
      </c>
      <c r="BI29" s="48">
        <v>156740</v>
      </c>
      <c r="BJ29" s="48">
        <v>10054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10</v>
      </c>
      <c r="BQ29" s="48">
        <v>4230</v>
      </c>
      <c r="BR29" s="48">
        <v>3339</v>
      </c>
      <c r="BS29" s="48">
        <v>168</v>
      </c>
      <c r="BT29" s="48">
        <v>279</v>
      </c>
      <c r="BU29" s="48">
        <v>0</v>
      </c>
      <c r="BV29" s="48">
        <v>0</v>
      </c>
      <c r="BW29" s="48">
        <v>149</v>
      </c>
      <c r="BX29" s="48">
        <v>0</v>
      </c>
      <c r="BY29" s="48">
        <v>332</v>
      </c>
      <c r="BZ29" s="48">
        <v>0</v>
      </c>
      <c r="CA29" s="48">
        <v>3379</v>
      </c>
      <c r="CB29" s="48">
        <v>5303</v>
      </c>
      <c r="CC29" s="48">
        <v>20694</v>
      </c>
      <c r="CD29" s="48">
        <v>30</v>
      </c>
      <c r="CE29" s="48">
        <v>4731</v>
      </c>
      <c r="CF29" s="48">
        <v>224534</v>
      </c>
      <c r="CG29" s="52">
        <v>0</v>
      </c>
      <c r="CH29" s="52">
        <v>0</v>
      </c>
      <c r="CI29" s="48">
        <v>0</v>
      </c>
      <c r="CJ29" s="36">
        <v>14622</v>
      </c>
      <c r="CK29" s="36">
        <v>0</v>
      </c>
      <c r="CL29" s="52">
        <v>0</v>
      </c>
      <c r="CM29" s="36">
        <v>0</v>
      </c>
      <c r="CN29" s="52">
        <v>3738</v>
      </c>
      <c r="CO29" s="52">
        <v>0</v>
      </c>
      <c r="CP29" s="36">
        <v>283220</v>
      </c>
      <c r="CQ29" s="48">
        <v>0</v>
      </c>
      <c r="CR29" s="36">
        <v>9840</v>
      </c>
      <c r="CS29" s="52">
        <v>0</v>
      </c>
      <c r="CT29" s="52">
        <v>0</v>
      </c>
      <c r="CU29" s="36">
        <v>0</v>
      </c>
      <c r="CV29" s="52">
        <v>0</v>
      </c>
      <c r="CW29" s="44">
        <v>72180</v>
      </c>
      <c r="CX29" s="44">
        <v>72180</v>
      </c>
      <c r="CY29" s="43">
        <f t="shared" si="5"/>
        <v>28.676996424314659</v>
      </c>
      <c r="CZ29" s="55">
        <f t="shared" si="6"/>
        <v>0.69050456893126744</v>
      </c>
      <c r="DA29" s="41">
        <f t="shared" si="0"/>
        <v>784288</v>
      </c>
      <c r="DB29" s="39">
        <f t="shared" si="1"/>
        <v>307682</v>
      </c>
      <c r="DC29" s="11">
        <f t="shared" si="2"/>
        <v>1091970</v>
      </c>
      <c r="DD29" s="12">
        <f t="shared" si="3"/>
        <v>73.570244384314734</v>
      </c>
      <c r="DE29" s="13">
        <f t="shared" si="4"/>
        <v>433.8379022646007</v>
      </c>
    </row>
    <row r="30" spans="1:109" x14ac:dyDescent="0.3">
      <c r="A30" s="14">
        <v>2021</v>
      </c>
      <c r="B30" s="15" t="s">
        <v>146</v>
      </c>
      <c r="C30" s="15" t="s">
        <v>90</v>
      </c>
      <c r="D30" s="9" t="s">
        <v>572</v>
      </c>
      <c r="E30" s="33" t="s">
        <v>147</v>
      </c>
      <c r="F30" s="16">
        <v>1075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48">
        <v>80</v>
      </c>
      <c r="M30" s="52">
        <v>0</v>
      </c>
      <c r="N30" s="52">
        <v>0</v>
      </c>
      <c r="O30" s="52">
        <v>0</v>
      </c>
      <c r="P30" s="48">
        <v>0</v>
      </c>
      <c r="Q30" s="48">
        <v>0</v>
      </c>
      <c r="R30" s="48">
        <v>0</v>
      </c>
      <c r="S30" s="48">
        <v>0</v>
      </c>
      <c r="T30" s="48">
        <v>81335</v>
      </c>
      <c r="U30" s="48">
        <v>53015</v>
      </c>
      <c r="V30" s="48">
        <v>0</v>
      </c>
      <c r="W30" s="48">
        <v>0</v>
      </c>
      <c r="X30" s="48">
        <v>2672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48">
        <v>0</v>
      </c>
      <c r="AE30" s="48">
        <v>0</v>
      </c>
      <c r="AF30" s="48">
        <v>0</v>
      </c>
      <c r="AG30" s="48">
        <v>0</v>
      </c>
      <c r="AH30" s="52">
        <v>0</v>
      </c>
      <c r="AI30" s="52">
        <v>0</v>
      </c>
      <c r="AJ30" s="52">
        <v>0</v>
      </c>
      <c r="AK30" s="48">
        <v>0</v>
      </c>
      <c r="AL30" s="48">
        <v>0</v>
      </c>
      <c r="AM30" s="52">
        <v>0</v>
      </c>
      <c r="AN30" s="52">
        <v>0</v>
      </c>
      <c r="AO30" s="52">
        <v>0</v>
      </c>
      <c r="AP30" s="52">
        <v>0</v>
      </c>
      <c r="AQ30" s="48">
        <v>9022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 s="52">
        <v>0</v>
      </c>
      <c r="AX30" s="52">
        <v>0</v>
      </c>
      <c r="AY30" s="52">
        <v>0</v>
      </c>
      <c r="AZ30" s="52">
        <v>0</v>
      </c>
      <c r="BA30" s="52">
        <v>0</v>
      </c>
      <c r="BB30" s="52">
        <v>0</v>
      </c>
      <c r="BC30" s="48">
        <v>0</v>
      </c>
      <c r="BD30" s="52">
        <v>0</v>
      </c>
      <c r="BE30" s="52">
        <v>0</v>
      </c>
      <c r="BF30" s="52">
        <v>0</v>
      </c>
      <c r="BG30" s="48">
        <v>67514</v>
      </c>
      <c r="BH30" s="48">
        <v>0</v>
      </c>
      <c r="BI30" s="48">
        <v>106893</v>
      </c>
      <c r="BJ30" s="48">
        <v>1575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120</v>
      </c>
      <c r="BQ30" s="48">
        <v>2445</v>
      </c>
      <c r="BR30" s="48">
        <v>1045</v>
      </c>
      <c r="BS30" s="48">
        <v>500</v>
      </c>
      <c r="BT30" s="48">
        <v>877</v>
      </c>
      <c r="BU30" s="48">
        <v>0</v>
      </c>
      <c r="BV30" s="48">
        <v>0</v>
      </c>
      <c r="BW30" s="48">
        <v>0</v>
      </c>
      <c r="BX30" s="48">
        <v>22</v>
      </c>
      <c r="BY30" s="48">
        <v>586</v>
      </c>
      <c r="BZ30" s="48">
        <v>0</v>
      </c>
      <c r="CA30" s="48">
        <v>3193</v>
      </c>
      <c r="CB30" s="48">
        <v>4315</v>
      </c>
      <c r="CC30" s="48">
        <v>14204</v>
      </c>
      <c r="CD30" s="48">
        <v>0</v>
      </c>
      <c r="CE30" s="48">
        <v>6640</v>
      </c>
      <c r="CF30" s="48">
        <v>47141</v>
      </c>
      <c r="CG30" s="52">
        <v>0</v>
      </c>
      <c r="CH30" s="52">
        <v>0</v>
      </c>
      <c r="CI30" s="48">
        <v>16079</v>
      </c>
      <c r="CJ30" s="36">
        <v>0</v>
      </c>
      <c r="CK30" s="36">
        <v>0</v>
      </c>
      <c r="CL30" s="52">
        <v>0</v>
      </c>
      <c r="CM30" s="36">
        <v>0</v>
      </c>
      <c r="CN30" s="52">
        <v>589</v>
      </c>
      <c r="CO30" s="52">
        <v>0</v>
      </c>
      <c r="CP30" s="36">
        <v>102971</v>
      </c>
      <c r="CQ30" s="48">
        <v>0</v>
      </c>
      <c r="CR30" s="36">
        <v>0</v>
      </c>
      <c r="CS30" s="52">
        <v>0</v>
      </c>
      <c r="CT30" s="52">
        <v>1140</v>
      </c>
      <c r="CU30" s="36">
        <v>0</v>
      </c>
      <c r="CV30" s="52">
        <v>0</v>
      </c>
      <c r="CW30" s="44">
        <v>0</v>
      </c>
      <c r="CX30" s="43">
        <v>0</v>
      </c>
      <c r="CY30" s="43">
        <f t="shared" si="5"/>
        <v>0</v>
      </c>
      <c r="CZ30" s="55">
        <f t="shared" si="6"/>
        <v>8.3925581395348843</v>
      </c>
      <c r="DA30" s="41">
        <f t="shared" si="0"/>
        <v>419273</v>
      </c>
      <c r="DB30" s="39">
        <f t="shared" si="1"/>
        <v>102971</v>
      </c>
      <c r="DC30" s="11">
        <f t="shared" si="2"/>
        <v>522244</v>
      </c>
      <c r="DD30" s="12">
        <f t="shared" si="3"/>
        <v>80.282971178223207</v>
      </c>
      <c r="DE30" s="13">
        <f t="shared" si="4"/>
        <v>485.80837209302325</v>
      </c>
    </row>
    <row r="31" spans="1:109" x14ac:dyDescent="0.3">
      <c r="A31" s="14">
        <v>2021</v>
      </c>
      <c r="B31" s="15" t="s">
        <v>148</v>
      </c>
      <c r="C31" s="15" t="s">
        <v>90</v>
      </c>
      <c r="D31" s="9" t="s">
        <v>572</v>
      </c>
      <c r="E31" s="33" t="s">
        <v>149</v>
      </c>
      <c r="F31" s="16">
        <v>6933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48">
        <v>396</v>
      </c>
      <c r="M31" s="52">
        <v>0</v>
      </c>
      <c r="N31" s="52">
        <v>0</v>
      </c>
      <c r="O31" s="52">
        <v>0</v>
      </c>
      <c r="P31" s="48">
        <v>1201176</v>
      </c>
      <c r="Q31" s="48">
        <v>122661</v>
      </c>
      <c r="R31" s="48">
        <v>0</v>
      </c>
      <c r="S31" s="48">
        <v>0</v>
      </c>
      <c r="T31" s="48">
        <v>586776</v>
      </c>
      <c r="U31" s="48">
        <v>259572</v>
      </c>
      <c r="V31" s="48">
        <v>0</v>
      </c>
      <c r="W31" s="48">
        <v>0</v>
      </c>
      <c r="X31" s="48">
        <v>2792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48">
        <v>0</v>
      </c>
      <c r="AE31" s="48">
        <v>0</v>
      </c>
      <c r="AF31" s="48">
        <v>0</v>
      </c>
      <c r="AG31" s="48">
        <v>0</v>
      </c>
      <c r="AH31" s="52">
        <v>0</v>
      </c>
      <c r="AI31" s="52">
        <v>0</v>
      </c>
      <c r="AJ31" s="52">
        <v>0</v>
      </c>
      <c r="AK31" s="48">
        <v>0</v>
      </c>
      <c r="AL31" s="48">
        <v>0</v>
      </c>
      <c r="AM31" s="52">
        <v>0</v>
      </c>
      <c r="AN31" s="52">
        <v>0</v>
      </c>
      <c r="AO31" s="52">
        <v>0</v>
      </c>
      <c r="AP31" s="52">
        <v>0</v>
      </c>
      <c r="AQ31" s="48">
        <v>47245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 s="52">
        <v>0</v>
      </c>
      <c r="AX31" s="52">
        <v>0</v>
      </c>
      <c r="AY31" s="52">
        <v>0</v>
      </c>
      <c r="AZ31" s="52">
        <v>0</v>
      </c>
      <c r="BA31" s="52">
        <v>0</v>
      </c>
      <c r="BB31" s="52">
        <v>0</v>
      </c>
      <c r="BC31" s="48">
        <v>4499</v>
      </c>
      <c r="BD31" s="52">
        <v>0</v>
      </c>
      <c r="BE31" s="52">
        <v>0</v>
      </c>
      <c r="BF31" s="52">
        <v>0</v>
      </c>
      <c r="BG31" s="48">
        <v>440907</v>
      </c>
      <c r="BH31" s="48">
        <v>0</v>
      </c>
      <c r="BI31" s="48">
        <v>801572</v>
      </c>
      <c r="BJ31" s="48">
        <v>28480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164</v>
      </c>
      <c r="BQ31" s="48">
        <v>5841</v>
      </c>
      <c r="BR31" s="48">
        <v>5519</v>
      </c>
      <c r="BS31" s="48">
        <v>708</v>
      </c>
      <c r="BT31" s="48">
        <v>3253</v>
      </c>
      <c r="BU31" s="48">
        <v>0</v>
      </c>
      <c r="BV31" s="48">
        <v>0</v>
      </c>
      <c r="BW31" s="48">
        <v>0</v>
      </c>
      <c r="BX31" s="48">
        <v>681</v>
      </c>
      <c r="BY31" s="48">
        <v>2473</v>
      </c>
      <c r="BZ31" s="48">
        <v>0</v>
      </c>
      <c r="CA31" s="48">
        <v>7941</v>
      </c>
      <c r="CB31" s="48">
        <v>13600</v>
      </c>
      <c r="CC31" s="48">
        <v>80124</v>
      </c>
      <c r="CD31" s="48">
        <v>0</v>
      </c>
      <c r="CE31" s="48">
        <v>14534</v>
      </c>
      <c r="CF31" s="48">
        <v>194931</v>
      </c>
      <c r="CG31" s="52">
        <v>0</v>
      </c>
      <c r="CH31" s="52">
        <v>0</v>
      </c>
      <c r="CI31" s="48">
        <v>44636</v>
      </c>
      <c r="CJ31" s="36">
        <v>0</v>
      </c>
      <c r="CK31" s="36">
        <v>0</v>
      </c>
      <c r="CL31" s="52">
        <v>0</v>
      </c>
      <c r="CM31" s="36">
        <v>0</v>
      </c>
      <c r="CN31" s="52">
        <v>4367</v>
      </c>
      <c r="CO31" s="52">
        <v>0</v>
      </c>
      <c r="CP31" s="36">
        <v>801553</v>
      </c>
      <c r="CQ31" s="48">
        <v>7201</v>
      </c>
      <c r="CR31" s="36">
        <v>0</v>
      </c>
      <c r="CS31" s="52">
        <v>0</v>
      </c>
      <c r="CT31" s="52">
        <v>0</v>
      </c>
      <c r="CU31" s="36">
        <v>0</v>
      </c>
      <c r="CV31" s="52">
        <v>0</v>
      </c>
      <c r="CW31" s="44">
        <v>0</v>
      </c>
      <c r="CX31" s="44">
        <v>0</v>
      </c>
      <c r="CY31" s="43">
        <f t="shared" si="5"/>
        <v>0</v>
      </c>
      <c r="CZ31" s="55">
        <f t="shared" si="6"/>
        <v>7.4634357421029858</v>
      </c>
      <c r="DA31" s="41">
        <f t="shared" si="0"/>
        <v>3877682</v>
      </c>
      <c r="DB31" s="39">
        <f t="shared" si="1"/>
        <v>801553</v>
      </c>
      <c r="DC31" s="11">
        <f t="shared" si="2"/>
        <v>4679235</v>
      </c>
      <c r="DD31" s="12">
        <f t="shared" si="3"/>
        <v>82.869999048989854</v>
      </c>
      <c r="DE31" s="13">
        <f t="shared" si="4"/>
        <v>674.92211163998275</v>
      </c>
    </row>
    <row r="32" spans="1:109" x14ac:dyDescent="0.3">
      <c r="A32" s="14">
        <v>2021</v>
      </c>
      <c r="B32" s="15" t="s">
        <v>150</v>
      </c>
      <c r="C32" s="15" t="s">
        <v>90</v>
      </c>
      <c r="D32" s="9" t="s">
        <v>572</v>
      </c>
      <c r="E32" s="33" t="s">
        <v>151</v>
      </c>
      <c r="F32" s="16">
        <v>2801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48">
        <v>2</v>
      </c>
      <c r="M32" s="52">
        <v>0</v>
      </c>
      <c r="N32" s="52">
        <v>0</v>
      </c>
      <c r="O32" s="52">
        <v>0</v>
      </c>
      <c r="P32" s="48">
        <v>74718</v>
      </c>
      <c r="Q32" s="48">
        <v>120698</v>
      </c>
      <c r="R32" s="48">
        <v>0</v>
      </c>
      <c r="S32" s="48">
        <v>14608</v>
      </c>
      <c r="T32" s="48">
        <v>0</v>
      </c>
      <c r="U32" s="48">
        <v>105380</v>
      </c>
      <c r="V32" s="48">
        <v>0</v>
      </c>
      <c r="W32" s="48">
        <v>0</v>
      </c>
      <c r="X32" s="48">
        <v>138</v>
      </c>
      <c r="Y32" s="52">
        <v>0</v>
      </c>
      <c r="Z32" s="52">
        <v>0</v>
      </c>
      <c r="AA32" s="52">
        <v>0</v>
      </c>
      <c r="AB32" s="52">
        <v>0</v>
      </c>
      <c r="AC32" s="52">
        <v>0</v>
      </c>
      <c r="AD32" s="48">
        <v>0</v>
      </c>
      <c r="AE32" s="48">
        <v>0</v>
      </c>
      <c r="AF32" s="48">
        <v>0</v>
      </c>
      <c r="AG32" s="48">
        <v>0</v>
      </c>
      <c r="AH32" s="52">
        <v>0</v>
      </c>
      <c r="AI32" s="52">
        <v>0</v>
      </c>
      <c r="AJ32" s="52">
        <v>0</v>
      </c>
      <c r="AK32" s="48">
        <v>3</v>
      </c>
      <c r="AL32" s="48">
        <v>0</v>
      </c>
      <c r="AM32" s="52">
        <v>0</v>
      </c>
      <c r="AN32" s="52">
        <v>0</v>
      </c>
      <c r="AO32" s="52">
        <v>0</v>
      </c>
      <c r="AP32" s="52">
        <v>0</v>
      </c>
      <c r="AQ32" s="48">
        <v>376</v>
      </c>
      <c r="AR32" s="52">
        <v>0</v>
      </c>
      <c r="AS32" s="52">
        <v>0</v>
      </c>
      <c r="AT32" s="52">
        <v>0</v>
      </c>
      <c r="AU32" s="52">
        <v>0</v>
      </c>
      <c r="AV32" s="52">
        <v>0</v>
      </c>
      <c r="AW32" s="52">
        <v>0</v>
      </c>
      <c r="AX32" s="52">
        <v>0</v>
      </c>
      <c r="AY32" s="52">
        <v>0</v>
      </c>
      <c r="AZ32" s="52">
        <v>0</v>
      </c>
      <c r="BA32" s="52">
        <v>0</v>
      </c>
      <c r="BB32" s="52">
        <v>0</v>
      </c>
      <c r="BC32" s="48">
        <v>0</v>
      </c>
      <c r="BD32" s="52">
        <v>0</v>
      </c>
      <c r="BE32" s="52">
        <v>0</v>
      </c>
      <c r="BF32" s="52">
        <v>0</v>
      </c>
      <c r="BG32" s="48">
        <v>100612</v>
      </c>
      <c r="BH32" s="48">
        <v>0</v>
      </c>
      <c r="BI32" s="48">
        <v>289660</v>
      </c>
      <c r="BJ32" s="48">
        <v>9881</v>
      </c>
      <c r="BK32" s="48">
        <v>10</v>
      </c>
      <c r="BL32" s="48">
        <v>1</v>
      </c>
      <c r="BM32" s="48">
        <v>0</v>
      </c>
      <c r="BN32" s="48">
        <v>0</v>
      </c>
      <c r="BO32" s="48">
        <v>0</v>
      </c>
      <c r="BP32" s="48">
        <v>1</v>
      </c>
      <c r="BQ32" s="48">
        <v>2250</v>
      </c>
      <c r="BR32" s="48">
        <v>32</v>
      </c>
      <c r="BS32" s="48">
        <v>53</v>
      </c>
      <c r="BT32" s="48">
        <v>48</v>
      </c>
      <c r="BU32" s="48">
        <v>0</v>
      </c>
      <c r="BV32" s="48">
        <v>0</v>
      </c>
      <c r="BW32" s="48">
        <v>129</v>
      </c>
      <c r="BX32" s="48">
        <v>0</v>
      </c>
      <c r="BY32" s="48">
        <v>202</v>
      </c>
      <c r="BZ32" s="48">
        <v>0</v>
      </c>
      <c r="CA32" s="48">
        <v>2165</v>
      </c>
      <c r="CB32" s="48">
        <v>5506</v>
      </c>
      <c r="CC32" s="48">
        <v>15720</v>
      </c>
      <c r="CD32" s="48">
        <v>203</v>
      </c>
      <c r="CE32" s="48">
        <v>4087</v>
      </c>
      <c r="CF32" s="48">
        <v>198018</v>
      </c>
      <c r="CG32" s="52">
        <v>0</v>
      </c>
      <c r="CH32" s="52">
        <v>0</v>
      </c>
      <c r="CI32" s="48">
        <v>0</v>
      </c>
      <c r="CJ32" s="36">
        <v>16768</v>
      </c>
      <c r="CK32" s="36">
        <v>0</v>
      </c>
      <c r="CL32" s="52">
        <v>0</v>
      </c>
      <c r="CM32" s="36">
        <v>0</v>
      </c>
      <c r="CN32" s="52">
        <v>4820</v>
      </c>
      <c r="CO32" s="52">
        <v>0</v>
      </c>
      <c r="CP32" s="36">
        <v>309630</v>
      </c>
      <c r="CQ32" s="48">
        <v>0</v>
      </c>
      <c r="CR32" s="36">
        <v>8300</v>
      </c>
      <c r="CS32" s="52">
        <v>0</v>
      </c>
      <c r="CT32" s="52">
        <v>160</v>
      </c>
      <c r="CU32" s="36">
        <v>0</v>
      </c>
      <c r="CV32" s="52">
        <v>0</v>
      </c>
      <c r="CW32" s="44">
        <v>14880</v>
      </c>
      <c r="CX32" s="44">
        <v>14880</v>
      </c>
      <c r="CY32" s="43">
        <f t="shared" si="5"/>
        <v>5.3123884327026065</v>
      </c>
      <c r="CZ32" s="55">
        <f t="shared" si="6"/>
        <v>0.13423777222420563</v>
      </c>
      <c r="DA32" s="41">
        <f t="shared" si="0"/>
        <v>944501</v>
      </c>
      <c r="DB32" s="39">
        <f t="shared" si="1"/>
        <v>334698</v>
      </c>
      <c r="DC32" s="11">
        <f t="shared" si="2"/>
        <v>1279199</v>
      </c>
      <c r="DD32" s="12">
        <f t="shared" si="3"/>
        <v>74.136200340164706</v>
      </c>
      <c r="DE32" s="13">
        <f t="shared" si="4"/>
        <v>456.6936808282756</v>
      </c>
    </row>
    <row r="33" spans="1:109" x14ac:dyDescent="0.3">
      <c r="A33" s="14">
        <v>2021</v>
      </c>
      <c r="B33" s="15" t="s">
        <v>152</v>
      </c>
      <c r="C33" s="15" t="s">
        <v>90</v>
      </c>
      <c r="D33" s="9" t="s">
        <v>572</v>
      </c>
      <c r="E33" s="33" t="s">
        <v>153</v>
      </c>
      <c r="F33" s="16">
        <v>651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48">
        <v>0</v>
      </c>
      <c r="M33" s="52">
        <v>0</v>
      </c>
      <c r="N33" s="52">
        <v>0</v>
      </c>
      <c r="O33" s="52">
        <v>0</v>
      </c>
      <c r="P33" s="48">
        <v>0</v>
      </c>
      <c r="Q33" s="48">
        <v>0</v>
      </c>
      <c r="R33" s="48">
        <v>0</v>
      </c>
      <c r="S33" s="48">
        <v>0</v>
      </c>
      <c r="T33" s="48">
        <v>39188</v>
      </c>
      <c r="U33" s="48">
        <v>26732</v>
      </c>
      <c r="V33" s="48">
        <v>0</v>
      </c>
      <c r="W33" s="48">
        <v>0</v>
      </c>
      <c r="X33" s="48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48">
        <v>0</v>
      </c>
      <c r="AE33" s="48">
        <v>0</v>
      </c>
      <c r="AF33" s="48">
        <v>0</v>
      </c>
      <c r="AG33" s="48">
        <v>0</v>
      </c>
      <c r="AH33" s="52">
        <v>0</v>
      </c>
      <c r="AI33" s="52">
        <v>0</v>
      </c>
      <c r="AJ33" s="52">
        <v>0</v>
      </c>
      <c r="AK33" s="48">
        <v>0</v>
      </c>
      <c r="AL33" s="48">
        <v>0</v>
      </c>
      <c r="AM33" s="52">
        <v>0</v>
      </c>
      <c r="AN33" s="52">
        <v>0</v>
      </c>
      <c r="AO33" s="52">
        <v>0</v>
      </c>
      <c r="AP33" s="52">
        <v>0</v>
      </c>
      <c r="AQ33" s="48">
        <v>6228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  <c r="AY33" s="52">
        <v>0</v>
      </c>
      <c r="AZ33" s="52">
        <v>0</v>
      </c>
      <c r="BA33" s="52">
        <v>0</v>
      </c>
      <c r="BB33" s="52">
        <v>0</v>
      </c>
      <c r="BC33" s="48">
        <v>0</v>
      </c>
      <c r="BD33" s="52">
        <v>0</v>
      </c>
      <c r="BE33" s="52">
        <v>0</v>
      </c>
      <c r="BF33" s="52">
        <v>0</v>
      </c>
      <c r="BG33" s="48">
        <v>28505</v>
      </c>
      <c r="BH33" s="48">
        <v>0</v>
      </c>
      <c r="BI33" s="48">
        <v>71730</v>
      </c>
      <c r="BJ33" s="48">
        <v>3725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31</v>
      </c>
      <c r="BQ33" s="48">
        <v>1046</v>
      </c>
      <c r="BR33" s="48">
        <v>498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v>38</v>
      </c>
      <c r="BZ33" s="48">
        <v>0</v>
      </c>
      <c r="CA33" s="48">
        <v>1709</v>
      </c>
      <c r="CB33" s="48">
        <v>2532</v>
      </c>
      <c r="CC33" s="48">
        <v>4967</v>
      </c>
      <c r="CD33" s="48">
        <v>0</v>
      </c>
      <c r="CE33" s="48">
        <v>2332</v>
      </c>
      <c r="CF33" s="48">
        <v>17740</v>
      </c>
      <c r="CG33" s="52">
        <v>0</v>
      </c>
      <c r="CH33" s="52">
        <v>0</v>
      </c>
      <c r="CI33" s="48">
        <v>4685</v>
      </c>
      <c r="CJ33" s="36">
        <v>0</v>
      </c>
      <c r="CK33" s="36">
        <v>0</v>
      </c>
      <c r="CL33" s="52">
        <v>0</v>
      </c>
      <c r="CM33" s="36">
        <v>0</v>
      </c>
      <c r="CN33" s="52">
        <v>605</v>
      </c>
      <c r="CO33" s="52">
        <v>0</v>
      </c>
      <c r="CP33" s="36">
        <v>49492</v>
      </c>
      <c r="CQ33" s="48">
        <v>0</v>
      </c>
      <c r="CR33" s="36">
        <v>0</v>
      </c>
      <c r="CS33" s="52">
        <v>0</v>
      </c>
      <c r="CT33" s="52">
        <v>0</v>
      </c>
      <c r="CU33" s="36">
        <v>0</v>
      </c>
      <c r="CV33" s="52">
        <v>0</v>
      </c>
      <c r="CW33" s="44">
        <v>0</v>
      </c>
      <c r="CX33" s="44">
        <v>0</v>
      </c>
      <c r="CY33" s="43">
        <f t="shared" si="5"/>
        <v>0</v>
      </c>
      <c r="CZ33" s="55">
        <f t="shared" si="6"/>
        <v>9.5668202764976957</v>
      </c>
      <c r="DA33" s="41">
        <f t="shared" si="0"/>
        <v>211686</v>
      </c>
      <c r="DB33" s="39">
        <f t="shared" si="1"/>
        <v>49492</v>
      </c>
      <c r="DC33" s="11">
        <f t="shared" si="2"/>
        <v>261178</v>
      </c>
      <c r="DD33" s="12">
        <f t="shared" si="3"/>
        <v>81.050471326068802</v>
      </c>
      <c r="DE33" s="13">
        <f t="shared" si="4"/>
        <v>401.19508448540705</v>
      </c>
    </row>
    <row r="34" spans="1:109" x14ac:dyDescent="0.3">
      <c r="A34" s="14">
        <v>2021</v>
      </c>
      <c r="B34" s="15" t="s">
        <v>154</v>
      </c>
      <c r="C34" s="15" t="s">
        <v>90</v>
      </c>
      <c r="D34" s="9" t="s">
        <v>572</v>
      </c>
      <c r="E34" s="33" t="s">
        <v>155</v>
      </c>
      <c r="F34" s="16">
        <v>5849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48">
        <v>55</v>
      </c>
      <c r="M34" s="52">
        <v>0</v>
      </c>
      <c r="N34" s="52">
        <v>0</v>
      </c>
      <c r="O34" s="52">
        <v>0</v>
      </c>
      <c r="P34" s="48">
        <v>161660</v>
      </c>
      <c r="Q34" s="48">
        <v>214227</v>
      </c>
      <c r="R34" s="48">
        <v>0</v>
      </c>
      <c r="S34" s="48">
        <v>40288</v>
      </c>
      <c r="T34" s="48">
        <v>0</v>
      </c>
      <c r="U34" s="48">
        <v>230478</v>
      </c>
      <c r="V34" s="48">
        <v>20</v>
      </c>
      <c r="W34" s="48">
        <v>0</v>
      </c>
      <c r="X34" s="48">
        <v>4995</v>
      </c>
      <c r="Y34" s="52">
        <v>0</v>
      </c>
      <c r="Z34" s="52">
        <v>0</v>
      </c>
      <c r="AA34" s="52">
        <v>0</v>
      </c>
      <c r="AB34" s="52">
        <v>0</v>
      </c>
      <c r="AC34" s="52">
        <v>0</v>
      </c>
      <c r="AD34" s="48">
        <v>0</v>
      </c>
      <c r="AE34" s="48">
        <v>0</v>
      </c>
      <c r="AF34" s="48">
        <v>0</v>
      </c>
      <c r="AG34" s="48">
        <v>0</v>
      </c>
      <c r="AH34" s="52">
        <v>0</v>
      </c>
      <c r="AI34" s="52">
        <v>0</v>
      </c>
      <c r="AJ34" s="52">
        <v>0</v>
      </c>
      <c r="AK34" s="48">
        <v>40</v>
      </c>
      <c r="AL34" s="48">
        <v>0</v>
      </c>
      <c r="AM34" s="52">
        <v>0</v>
      </c>
      <c r="AN34" s="52">
        <v>0</v>
      </c>
      <c r="AO34" s="52">
        <v>0</v>
      </c>
      <c r="AP34" s="52">
        <v>0</v>
      </c>
      <c r="AQ34" s="48">
        <v>97200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2">
        <v>0</v>
      </c>
      <c r="AX34" s="52">
        <v>0</v>
      </c>
      <c r="AY34" s="52">
        <v>70</v>
      </c>
      <c r="AZ34" s="52">
        <v>40</v>
      </c>
      <c r="BA34" s="52">
        <v>0</v>
      </c>
      <c r="BB34" s="52">
        <v>5</v>
      </c>
      <c r="BC34" s="48">
        <v>0</v>
      </c>
      <c r="BD34" s="52">
        <v>0</v>
      </c>
      <c r="BE34" s="52">
        <v>0</v>
      </c>
      <c r="BF34" s="52">
        <v>0</v>
      </c>
      <c r="BG34" s="48">
        <v>225900</v>
      </c>
      <c r="BH34" s="48">
        <v>0</v>
      </c>
      <c r="BI34" s="48">
        <v>369805</v>
      </c>
      <c r="BJ34" s="48">
        <v>21249</v>
      </c>
      <c r="BK34" s="48">
        <v>0</v>
      </c>
      <c r="BL34" s="48">
        <v>0</v>
      </c>
      <c r="BM34" s="48">
        <v>0</v>
      </c>
      <c r="BN34" s="48">
        <v>0</v>
      </c>
      <c r="BO34" s="48">
        <v>30</v>
      </c>
      <c r="BP34" s="48">
        <v>150</v>
      </c>
      <c r="BQ34" s="48">
        <v>10530</v>
      </c>
      <c r="BR34" s="48">
        <v>2480</v>
      </c>
      <c r="BS34" s="48">
        <v>780</v>
      </c>
      <c r="BT34" s="48">
        <v>2690</v>
      </c>
      <c r="BU34" s="48">
        <v>0</v>
      </c>
      <c r="BV34" s="48">
        <v>40</v>
      </c>
      <c r="BW34" s="48">
        <v>410</v>
      </c>
      <c r="BX34" s="48">
        <v>0</v>
      </c>
      <c r="BY34" s="48">
        <v>2894</v>
      </c>
      <c r="BZ34" s="48">
        <v>0</v>
      </c>
      <c r="CA34" s="48">
        <v>10165</v>
      </c>
      <c r="CB34" s="48">
        <v>20464</v>
      </c>
      <c r="CC34" s="48">
        <v>90230</v>
      </c>
      <c r="CD34" s="48">
        <v>57</v>
      </c>
      <c r="CE34" s="48">
        <v>46720</v>
      </c>
      <c r="CF34" s="48">
        <v>248380</v>
      </c>
      <c r="CG34" s="52">
        <v>0</v>
      </c>
      <c r="CH34" s="52">
        <v>0</v>
      </c>
      <c r="CI34" s="48">
        <v>0</v>
      </c>
      <c r="CJ34" s="36">
        <v>57070</v>
      </c>
      <c r="CK34" s="36">
        <v>0</v>
      </c>
      <c r="CL34" s="52">
        <v>0</v>
      </c>
      <c r="CM34" s="36">
        <v>0</v>
      </c>
      <c r="CN34" s="52">
        <v>6538</v>
      </c>
      <c r="CO34" s="52">
        <v>0</v>
      </c>
      <c r="CP34" s="36">
        <v>992490</v>
      </c>
      <c r="CQ34" s="48">
        <v>70970</v>
      </c>
      <c r="CR34" s="36">
        <v>0</v>
      </c>
      <c r="CS34" s="52">
        <v>0</v>
      </c>
      <c r="CT34" s="52">
        <v>1960</v>
      </c>
      <c r="CU34" s="36">
        <v>0</v>
      </c>
      <c r="CV34" s="52">
        <v>0</v>
      </c>
      <c r="CW34" s="44">
        <v>193860</v>
      </c>
      <c r="CX34" s="44">
        <v>193860</v>
      </c>
      <c r="CY34" s="43">
        <f t="shared" si="5"/>
        <v>33.14412720123098</v>
      </c>
      <c r="CZ34" s="55">
        <f t="shared" si="6"/>
        <v>16.618225337664558</v>
      </c>
      <c r="DA34" s="41">
        <f t="shared" si="0"/>
        <v>1872907</v>
      </c>
      <c r="DB34" s="39">
        <f t="shared" si="1"/>
        <v>1049560</v>
      </c>
      <c r="DC34" s="11">
        <f t="shared" si="2"/>
        <v>2922467</v>
      </c>
      <c r="DD34" s="12">
        <f t="shared" si="3"/>
        <v>66.320607561401616</v>
      </c>
      <c r="DE34" s="13">
        <f t="shared" si="4"/>
        <v>499.65241921696014</v>
      </c>
    </row>
    <row r="35" spans="1:109" x14ac:dyDescent="0.3">
      <c r="A35" s="14">
        <v>2021</v>
      </c>
      <c r="B35" s="15" t="s">
        <v>156</v>
      </c>
      <c r="C35" s="15" t="s">
        <v>90</v>
      </c>
      <c r="D35" s="9" t="s">
        <v>572</v>
      </c>
      <c r="E35" s="33" t="s">
        <v>157</v>
      </c>
      <c r="F35" s="16">
        <v>95950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48">
        <v>6739</v>
      </c>
      <c r="M35" s="52">
        <v>0</v>
      </c>
      <c r="N35" s="52">
        <v>0</v>
      </c>
      <c r="O35" s="52">
        <v>0</v>
      </c>
      <c r="P35" s="48">
        <v>7421490</v>
      </c>
      <c r="Q35" s="48">
        <v>190799</v>
      </c>
      <c r="R35" s="48">
        <v>1160</v>
      </c>
      <c r="S35" s="48">
        <v>0</v>
      </c>
      <c r="T35" s="48">
        <v>4266693</v>
      </c>
      <c r="U35" s="48">
        <v>3642483</v>
      </c>
      <c r="V35" s="48">
        <v>360</v>
      </c>
      <c r="W35" s="48">
        <v>200</v>
      </c>
      <c r="X35" s="48">
        <v>30516</v>
      </c>
      <c r="Y35" s="52">
        <v>0</v>
      </c>
      <c r="Z35" s="52">
        <v>0</v>
      </c>
      <c r="AA35" s="52">
        <v>250</v>
      </c>
      <c r="AB35" s="52">
        <v>0</v>
      </c>
      <c r="AC35" s="52">
        <v>0</v>
      </c>
      <c r="AD35" s="48">
        <v>0</v>
      </c>
      <c r="AE35" s="48">
        <v>0</v>
      </c>
      <c r="AF35" s="48">
        <v>0</v>
      </c>
      <c r="AG35" s="48">
        <v>125</v>
      </c>
      <c r="AH35" s="52">
        <v>0</v>
      </c>
      <c r="AI35" s="52">
        <v>0</v>
      </c>
      <c r="AJ35" s="52">
        <v>0</v>
      </c>
      <c r="AK35" s="48">
        <v>0</v>
      </c>
      <c r="AL35" s="48">
        <v>0</v>
      </c>
      <c r="AM35" s="52">
        <v>0</v>
      </c>
      <c r="AN35" s="52">
        <v>0</v>
      </c>
      <c r="AO35" s="52">
        <v>0</v>
      </c>
      <c r="AP35" s="52">
        <v>0</v>
      </c>
      <c r="AQ35" s="48">
        <v>1789765</v>
      </c>
      <c r="AR35" s="52">
        <v>0</v>
      </c>
      <c r="AS35" s="52">
        <v>0</v>
      </c>
      <c r="AT35" s="52">
        <v>0</v>
      </c>
      <c r="AU35" s="52">
        <v>0</v>
      </c>
      <c r="AV35" s="52">
        <v>0</v>
      </c>
      <c r="AW35" s="52">
        <v>0</v>
      </c>
      <c r="AX35" s="52">
        <v>0</v>
      </c>
      <c r="AY35" s="52">
        <v>0</v>
      </c>
      <c r="AZ35" s="52">
        <v>0</v>
      </c>
      <c r="BA35" s="52">
        <v>0</v>
      </c>
      <c r="BB35" s="52">
        <v>0</v>
      </c>
      <c r="BC35" s="48">
        <v>25946</v>
      </c>
      <c r="BD35" s="52">
        <v>0</v>
      </c>
      <c r="BE35" s="52">
        <v>0</v>
      </c>
      <c r="BF35" s="52">
        <v>0</v>
      </c>
      <c r="BG35" s="48">
        <v>5210868</v>
      </c>
      <c r="BH35" s="48">
        <v>0</v>
      </c>
      <c r="BI35" s="48">
        <v>7724114</v>
      </c>
      <c r="BJ35" s="48">
        <v>406583</v>
      </c>
      <c r="BK35" s="48">
        <v>0</v>
      </c>
      <c r="BL35" s="48">
        <v>0</v>
      </c>
      <c r="BM35" s="48">
        <v>0</v>
      </c>
      <c r="BN35" s="48">
        <v>0</v>
      </c>
      <c r="BO35" s="48">
        <v>0</v>
      </c>
      <c r="BP35" s="48">
        <v>2586</v>
      </c>
      <c r="BQ35" s="48">
        <v>110701</v>
      </c>
      <c r="BR35" s="48">
        <v>60184</v>
      </c>
      <c r="BS35" s="48">
        <v>6168</v>
      </c>
      <c r="BT35" s="48">
        <v>31268</v>
      </c>
      <c r="BU35" s="48">
        <v>0</v>
      </c>
      <c r="BV35" s="48">
        <v>0</v>
      </c>
      <c r="BW35" s="48">
        <v>0</v>
      </c>
      <c r="BX35" s="48">
        <v>8659</v>
      </c>
      <c r="BY35" s="48">
        <v>20612</v>
      </c>
      <c r="BZ35" s="48">
        <v>0</v>
      </c>
      <c r="CA35" s="48">
        <v>95521</v>
      </c>
      <c r="CB35" s="48">
        <v>253725</v>
      </c>
      <c r="CC35" s="48">
        <v>1082130</v>
      </c>
      <c r="CD35" s="48">
        <v>20</v>
      </c>
      <c r="CE35" s="48">
        <v>230602</v>
      </c>
      <c r="CF35" s="48">
        <v>5304040</v>
      </c>
      <c r="CG35" s="52">
        <v>0</v>
      </c>
      <c r="CH35" s="52">
        <v>0</v>
      </c>
      <c r="CI35" s="48">
        <v>898071</v>
      </c>
      <c r="CJ35" s="36">
        <v>0</v>
      </c>
      <c r="CK35" s="36">
        <v>0</v>
      </c>
      <c r="CL35" s="52">
        <v>0</v>
      </c>
      <c r="CM35" s="36">
        <v>0</v>
      </c>
      <c r="CN35" s="52">
        <v>54201</v>
      </c>
      <c r="CO35" s="52">
        <v>0</v>
      </c>
      <c r="CP35" s="36">
        <v>17904099</v>
      </c>
      <c r="CQ35" s="48">
        <v>1101132</v>
      </c>
      <c r="CR35" s="36">
        <v>207930</v>
      </c>
      <c r="CS35" s="52">
        <v>0</v>
      </c>
      <c r="CT35" s="52">
        <v>64520</v>
      </c>
      <c r="CU35" s="36">
        <v>0</v>
      </c>
      <c r="CV35" s="52">
        <v>3482170</v>
      </c>
      <c r="CW35" s="44">
        <v>0</v>
      </c>
      <c r="CX35" s="44">
        <v>0</v>
      </c>
      <c r="CY35" s="43">
        <f t="shared" si="5"/>
        <v>0</v>
      </c>
      <c r="CZ35" s="55">
        <f t="shared" si="6"/>
        <v>18.923512245961437</v>
      </c>
      <c r="DA35" s="41">
        <f t="shared" si="0"/>
        <v>39923510</v>
      </c>
      <c r="DB35" s="39">
        <f t="shared" si="1"/>
        <v>18112029</v>
      </c>
      <c r="DC35" s="11">
        <f t="shared" si="2"/>
        <v>58035539</v>
      </c>
      <c r="DD35" s="12">
        <f t="shared" si="3"/>
        <v>68.791486540686734</v>
      </c>
      <c r="DE35" s="13">
        <f t="shared" si="4"/>
        <v>604.85189161021367</v>
      </c>
    </row>
    <row r="36" spans="1:109" x14ac:dyDescent="0.3">
      <c r="A36" s="14">
        <v>2021</v>
      </c>
      <c r="B36" s="15" t="s">
        <v>158</v>
      </c>
      <c r="C36" s="15" t="s">
        <v>90</v>
      </c>
      <c r="D36" s="9" t="s">
        <v>572</v>
      </c>
      <c r="E36" s="33" t="s">
        <v>159</v>
      </c>
      <c r="F36" s="16">
        <v>2768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48">
        <v>25</v>
      </c>
      <c r="M36" s="52">
        <v>0</v>
      </c>
      <c r="N36" s="52">
        <v>0</v>
      </c>
      <c r="O36" s="52">
        <v>0</v>
      </c>
      <c r="P36" s="48">
        <v>955</v>
      </c>
      <c r="Q36" s="48">
        <v>0</v>
      </c>
      <c r="R36" s="48">
        <v>0</v>
      </c>
      <c r="S36" s="48">
        <v>0</v>
      </c>
      <c r="T36" s="48">
        <v>197181</v>
      </c>
      <c r="U36" s="48">
        <v>79684</v>
      </c>
      <c r="V36" s="48">
        <v>0</v>
      </c>
      <c r="W36" s="48">
        <v>0</v>
      </c>
      <c r="X36" s="48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48">
        <v>0</v>
      </c>
      <c r="AE36" s="48">
        <v>0</v>
      </c>
      <c r="AF36" s="48">
        <v>0</v>
      </c>
      <c r="AG36" s="48">
        <v>0</v>
      </c>
      <c r="AH36" s="52">
        <v>0</v>
      </c>
      <c r="AI36" s="52">
        <v>0</v>
      </c>
      <c r="AJ36" s="52">
        <v>0</v>
      </c>
      <c r="AK36" s="48">
        <v>0</v>
      </c>
      <c r="AL36" s="48">
        <v>0</v>
      </c>
      <c r="AM36" s="52">
        <v>0</v>
      </c>
      <c r="AN36" s="52">
        <v>0</v>
      </c>
      <c r="AO36" s="52">
        <v>0</v>
      </c>
      <c r="AP36" s="52">
        <v>0</v>
      </c>
      <c r="AQ36" s="48">
        <v>0</v>
      </c>
      <c r="AR36" s="52">
        <v>0</v>
      </c>
      <c r="AS36" s="52">
        <v>0</v>
      </c>
      <c r="AT36" s="52">
        <v>0</v>
      </c>
      <c r="AU36" s="52">
        <v>0</v>
      </c>
      <c r="AV36" s="52">
        <v>0</v>
      </c>
      <c r="AW36" s="52">
        <v>0</v>
      </c>
      <c r="AX36" s="52">
        <v>0</v>
      </c>
      <c r="AY36" s="52">
        <v>0</v>
      </c>
      <c r="AZ36" s="52">
        <v>0</v>
      </c>
      <c r="BA36" s="52">
        <v>0</v>
      </c>
      <c r="BB36" s="52">
        <v>0</v>
      </c>
      <c r="BC36" s="48">
        <v>0</v>
      </c>
      <c r="BD36" s="52">
        <v>0</v>
      </c>
      <c r="BE36" s="52">
        <v>0</v>
      </c>
      <c r="BF36" s="52">
        <v>0</v>
      </c>
      <c r="BG36" s="48">
        <v>190980</v>
      </c>
      <c r="BH36" s="48">
        <v>0</v>
      </c>
      <c r="BI36" s="48">
        <v>291422</v>
      </c>
      <c r="BJ36" s="48">
        <v>11380</v>
      </c>
      <c r="BK36" s="48">
        <v>0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2345</v>
      </c>
      <c r="BS36" s="48">
        <v>0</v>
      </c>
      <c r="BT36" s="48">
        <v>0</v>
      </c>
      <c r="BU36" s="48">
        <v>0</v>
      </c>
      <c r="BV36" s="48">
        <v>0</v>
      </c>
      <c r="BW36" s="48">
        <v>0</v>
      </c>
      <c r="BX36" s="48">
        <v>0</v>
      </c>
      <c r="BY36" s="48">
        <v>0</v>
      </c>
      <c r="BZ36" s="48">
        <v>0</v>
      </c>
      <c r="CA36" s="48">
        <v>0</v>
      </c>
      <c r="CB36" s="48">
        <v>0</v>
      </c>
      <c r="CC36" s="48">
        <v>0</v>
      </c>
      <c r="CD36" s="48">
        <v>0</v>
      </c>
      <c r="CE36" s="48">
        <v>0</v>
      </c>
      <c r="CF36" s="48">
        <v>120660</v>
      </c>
      <c r="CG36" s="52">
        <v>0</v>
      </c>
      <c r="CH36" s="52">
        <v>0</v>
      </c>
      <c r="CI36" s="48">
        <v>0</v>
      </c>
      <c r="CJ36" s="36">
        <v>0</v>
      </c>
      <c r="CK36" s="36">
        <v>0</v>
      </c>
      <c r="CL36" s="52">
        <v>0</v>
      </c>
      <c r="CM36" s="36">
        <v>0</v>
      </c>
      <c r="CN36" s="52">
        <v>1800</v>
      </c>
      <c r="CO36" s="52">
        <v>0</v>
      </c>
      <c r="CP36" s="36">
        <v>235831</v>
      </c>
      <c r="CQ36" s="48">
        <v>0</v>
      </c>
      <c r="CR36" s="36">
        <v>0</v>
      </c>
      <c r="CS36" s="52">
        <v>0</v>
      </c>
      <c r="CT36" s="52">
        <v>60</v>
      </c>
      <c r="CU36" s="36">
        <v>0</v>
      </c>
      <c r="CV36" s="52">
        <v>0</v>
      </c>
      <c r="CW36" s="44">
        <v>0</v>
      </c>
      <c r="CX36" s="43">
        <v>0</v>
      </c>
      <c r="CY36" s="43">
        <f t="shared" si="5"/>
        <v>0</v>
      </c>
      <c r="CZ36" s="55">
        <f t="shared" si="6"/>
        <v>0</v>
      </c>
      <c r="DA36" s="41">
        <f t="shared" si="0"/>
        <v>894632</v>
      </c>
      <c r="DB36" s="39">
        <f t="shared" si="1"/>
        <v>235831</v>
      </c>
      <c r="DC36" s="11">
        <f t="shared" si="2"/>
        <v>1130463</v>
      </c>
      <c r="DD36" s="12">
        <f t="shared" si="3"/>
        <v>79.138547657021945</v>
      </c>
      <c r="DE36" s="13">
        <f t="shared" si="4"/>
        <v>408.40426300578036</v>
      </c>
    </row>
    <row r="37" spans="1:109" x14ac:dyDescent="0.3">
      <c r="A37" s="14">
        <v>2021</v>
      </c>
      <c r="B37" s="15" t="s">
        <v>160</v>
      </c>
      <c r="C37" s="15" t="s">
        <v>90</v>
      </c>
      <c r="D37" s="9" t="s">
        <v>572</v>
      </c>
      <c r="E37" s="33" t="s">
        <v>161</v>
      </c>
      <c r="F37" s="16">
        <v>2054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48">
        <v>20</v>
      </c>
      <c r="M37" s="52">
        <v>0</v>
      </c>
      <c r="N37" s="52">
        <v>0</v>
      </c>
      <c r="O37" s="52">
        <v>0</v>
      </c>
      <c r="P37" s="48">
        <v>193505</v>
      </c>
      <c r="Q37" s="48">
        <v>74200</v>
      </c>
      <c r="R37" s="48">
        <v>0</v>
      </c>
      <c r="S37" s="48">
        <v>0</v>
      </c>
      <c r="T37" s="48">
        <v>141342</v>
      </c>
      <c r="U37" s="48">
        <v>81390</v>
      </c>
      <c r="V37" s="48">
        <v>0</v>
      </c>
      <c r="W37" s="48">
        <v>0</v>
      </c>
      <c r="X37" s="48">
        <v>973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48">
        <v>0</v>
      </c>
      <c r="AE37" s="48">
        <v>0</v>
      </c>
      <c r="AF37" s="48">
        <v>0</v>
      </c>
      <c r="AG37" s="48">
        <v>0</v>
      </c>
      <c r="AH37" s="52">
        <v>0</v>
      </c>
      <c r="AI37" s="52">
        <v>0</v>
      </c>
      <c r="AJ37" s="52">
        <v>0</v>
      </c>
      <c r="AK37" s="48">
        <v>0</v>
      </c>
      <c r="AL37" s="48">
        <v>0</v>
      </c>
      <c r="AM37" s="52">
        <v>0</v>
      </c>
      <c r="AN37" s="52">
        <v>0</v>
      </c>
      <c r="AO37" s="52">
        <v>0</v>
      </c>
      <c r="AP37" s="52">
        <v>0</v>
      </c>
      <c r="AQ37" s="48">
        <v>4039</v>
      </c>
      <c r="AR37" s="52">
        <v>0</v>
      </c>
      <c r="AS37" s="52">
        <v>0</v>
      </c>
      <c r="AT37" s="52">
        <v>0</v>
      </c>
      <c r="AU37" s="52">
        <v>0</v>
      </c>
      <c r="AV37" s="52">
        <v>0</v>
      </c>
      <c r="AW37" s="52">
        <v>0</v>
      </c>
      <c r="AX37" s="52">
        <v>0</v>
      </c>
      <c r="AY37" s="52">
        <v>0</v>
      </c>
      <c r="AZ37" s="52">
        <v>0</v>
      </c>
      <c r="BA37" s="52">
        <v>0</v>
      </c>
      <c r="BB37" s="52">
        <v>0</v>
      </c>
      <c r="BC37" s="48">
        <v>0</v>
      </c>
      <c r="BD37" s="52">
        <v>0</v>
      </c>
      <c r="BE37" s="52">
        <v>0</v>
      </c>
      <c r="BF37" s="52">
        <v>0</v>
      </c>
      <c r="BG37" s="48">
        <v>150233</v>
      </c>
      <c r="BH37" s="48">
        <v>0</v>
      </c>
      <c r="BI37" s="48">
        <v>201692</v>
      </c>
      <c r="BJ37" s="48">
        <v>8545</v>
      </c>
      <c r="BK37" s="48">
        <v>0</v>
      </c>
      <c r="BL37" s="48">
        <v>0</v>
      </c>
      <c r="BM37" s="48">
        <v>0</v>
      </c>
      <c r="BN37" s="48">
        <v>0</v>
      </c>
      <c r="BO37" s="48">
        <v>0</v>
      </c>
      <c r="BP37" s="48">
        <v>54</v>
      </c>
      <c r="BQ37" s="48">
        <v>2367</v>
      </c>
      <c r="BR37" s="48">
        <v>1445</v>
      </c>
      <c r="BS37" s="48">
        <v>0</v>
      </c>
      <c r="BT37" s="48">
        <v>461</v>
      </c>
      <c r="BU37" s="48">
        <v>0</v>
      </c>
      <c r="BV37" s="48">
        <v>0</v>
      </c>
      <c r="BW37" s="48">
        <v>0</v>
      </c>
      <c r="BX37" s="48">
        <v>0</v>
      </c>
      <c r="BY37" s="48">
        <v>567</v>
      </c>
      <c r="BZ37" s="48">
        <v>0</v>
      </c>
      <c r="CA37" s="48">
        <v>3367</v>
      </c>
      <c r="CB37" s="48">
        <v>3705</v>
      </c>
      <c r="CC37" s="48">
        <v>18826</v>
      </c>
      <c r="CD37" s="48">
        <v>0</v>
      </c>
      <c r="CE37" s="48">
        <v>4591</v>
      </c>
      <c r="CF37" s="48">
        <v>159398</v>
      </c>
      <c r="CG37" s="52">
        <v>0</v>
      </c>
      <c r="CH37" s="52">
        <v>0</v>
      </c>
      <c r="CI37" s="48">
        <v>19577</v>
      </c>
      <c r="CJ37" s="36">
        <v>0</v>
      </c>
      <c r="CK37" s="36">
        <v>0</v>
      </c>
      <c r="CL37" s="52">
        <v>0</v>
      </c>
      <c r="CM37" s="36">
        <v>0</v>
      </c>
      <c r="CN37" s="52">
        <v>1110</v>
      </c>
      <c r="CO37" s="52">
        <v>0</v>
      </c>
      <c r="CP37" s="36">
        <v>161192</v>
      </c>
      <c r="CQ37" s="48">
        <v>0</v>
      </c>
      <c r="CR37" s="36">
        <v>0</v>
      </c>
      <c r="CS37" s="52">
        <v>0</v>
      </c>
      <c r="CT37" s="52">
        <v>600</v>
      </c>
      <c r="CU37" s="36">
        <v>0</v>
      </c>
      <c r="CV37" s="52">
        <v>0</v>
      </c>
      <c r="CW37" s="44">
        <v>0</v>
      </c>
      <c r="CX37" s="44">
        <v>0</v>
      </c>
      <c r="CY37" s="43">
        <f t="shared" si="5"/>
        <v>0</v>
      </c>
      <c r="CZ37" s="55">
        <f t="shared" si="6"/>
        <v>1.9664070107108083</v>
      </c>
      <c r="DA37" s="41">
        <f t="shared" si="0"/>
        <v>1070297</v>
      </c>
      <c r="DB37" s="39">
        <f t="shared" si="1"/>
        <v>161192</v>
      </c>
      <c r="DC37" s="11">
        <f t="shared" si="2"/>
        <v>1231489</v>
      </c>
      <c r="DD37" s="12">
        <f t="shared" si="3"/>
        <v>86.910804725011758</v>
      </c>
      <c r="DE37" s="13">
        <f t="shared" si="4"/>
        <v>599.55647517039927</v>
      </c>
    </row>
    <row r="38" spans="1:109" x14ac:dyDescent="0.3">
      <c r="A38" s="14">
        <v>2021</v>
      </c>
      <c r="B38" s="15" t="s">
        <v>162</v>
      </c>
      <c r="C38" s="15" t="s">
        <v>90</v>
      </c>
      <c r="D38" s="9" t="s">
        <v>572</v>
      </c>
      <c r="E38" s="33" t="s">
        <v>163</v>
      </c>
      <c r="F38" s="16">
        <v>610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48">
        <v>0</v>
      </c>
      <c r="M38" s="52">
        <v>0</v>
      </c>
      <c r="N38" s="52">
        <v>0</v>
      </c>
      <c r="O38" s="52">
        <v>0</v>
      </c>
      <c r="P38" s="48">
        <v>0</v>
      </c>
      <c r="Q38" s="48">
        <v>0</v>
      </c>
      <c r="R38" s="48">
        <v>0</v>
      </c>
      <c r="S38" s="48">
        <v>0</v>
      </c>
      <c r="T38" s="48">
        <v>31661</v>
      </c>
      <c r="U38" s="48">
        <v>25649</v>
      </c>
      <c r="V38" s="48">
        <v>0</v>
      </c>
      <c r="W38" s="48">
        <v>0</v>
      </c>
      <c r="X38" s="48">
        <v>300</v>
      </c>
      <c r="Y38" s="52">
        <v>0</v>
      </c>
      <c r="Z38" s="52">
        <v>0</v>
      </c>
      <c r="AA38" s="52">
        <v>0</v>
      </c>
      <c r="AB38" s="52">
        <v>0</v>
      </c>
      <c r="AC38" s="52">
        <v>0</v>
      </c>
      <c r="AD38" s="48">
        <v>0</v>
      </c>
      <c r="AE38" s="48">
        <v>0</v>
      </c>
      <c r="AF38" s="48">
        <v>0</v>
      </c>
      <c r="AG38" s="48">
        <v>0</v>
      </c>
      <c r="AH38" s="52">
        <v>0</v>
      </c>
      <c r="AI38" s="52">
        <v>0</v>
      </c>
      <c r="AJ38" s="52">
        <v>0</v>
      </c>
      <c r="AK38" s="48">
        <v>0</v>
      </c>
      <c r="AL38" s="48">
        <v>0</v>
      </c>
      <c r="AM38" s="52">
        <v>0</v>
      </c>
      <c r="AN38" s="52">
        <v>0</v>
      </c>
      <c r="AO38" s="52">
        <v>0</v>
      </c>
      <c r="AP38" s="52">
        <v>0</v>
      </c>
      <c r="AQ38" s="48">
        <v>1242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 s="52">
        <v>0</v>
      </c>
      <c r="AX38" s="52">
        <v>0</v>
      </c>
      <c r="AY38" s="52">
        <v>0</v>
      </c>
      <c r="AZ38" s="52">
        <v>0</v>
      </c>
      <c r="BA38" s="52">
        <v>0</v>
      </c>
      <c r="BB38" s="52">
        <v>0</v>
      </c>
      <c r="BC38" s="48">
        <v>0</v>
      </c>
      <c r="BD38" s="52">
        <v>0</v>
      </c>
      <c r="BE38" s="52">
        <v>0</v>
      </c>
      <c r="BF38" s="52">
        <v>0</v>
      </c>
      <c r="BG38" s="48">
        <v>37217</v>
      </c>
      <c r="BH38" s="48">
        <v>0</v>
      </c>
      <c r="BI38" s="48">
        <v>62888</v>
      </c>
      <c r="BJ38" s="48">
        <v>1470</v>
      </c>
      <c r="BK38" s="48">
        <v>0</v>
      </c>
      <c r="BL38" s="48">
        <v>0</v>
      </c>
      <c r="BM38" s="48">
        <v>0</v>
      </c>
      <c r="BN38" s="48">
        <v>0</v>
      </c>
      <c r="BO38" s="48">
        <v>0</v>
      </c>
      <c r="BP38" s="48">
        <v>16</v>
      </c>
      <c r="BQ38" s="48">
        <v>729</v>
      </c>
      <c r="BR38" s="48">
        <v>590</v>
      </c>
      <c r="BS38" s="48">
        <v>0</v>
      </c>
      <c r="BT38" s="48">
        <v>142</v>
      </c>
      <c r="BU38" s="48">
        <v>0</v>
      </c>
      <c r="BV38" s="48">
        <v>0</v>
      </c>
      <c r="BW38" s="48">
        <v>0</v>
      </c>
      <c r="BX38" s="48">
        <v>0</v>
      </c>
      <c r="BY38" s="48">
        <v>176</v>
      </c>
      <c r="BZ38" s="48">
        <v>0</v>
      </c>
      <c r="CA38" s="48">
        <v>1033</v>
      </c>
      <c r="CB38" s="48">
        <v>1139</v>
      </c>
      <c r="CC38" s="48">
        <v>5791</v>
      </c>
      <c r="CD38" s="48">
        <v>0</v>
      </c>
      <c r="CE38" s="48">
        <v>1414</v>
      </c>
      <c r="CF38" s="48">
        <v>33761</v>
      </c>
      <c r="CG38" s="52">
        <v>0</v>
      </c>
      <c r="CH38" s="52">
        <v>0</v>
      </c>
      <c r="CI38" s="48">
        <v>5908</v>
      </c>
      <c r="CJ38" s="36">
        <v>0</v>
      </c>
      <c r="CK38" s="36">
        <v>0</v>
      </c>
      <c r="CL38" s="52">
        <v>0</v>
      </c>
      <c r="CM38" s="36">
        <v>0</v>
      </c>
      <c r="CN38" s="52">
        <v>449</v>
      </c>
      <c r="CO38" s="52">
        <v>0</v>
      </c>
      <c r="CP38" s="36">
        <v>65382</v>
      </c>
      <c r="CQ38" s="48">
        <v>0</v>
      </c>
      <c r="CR38" s="36">
        <v>0</v>
      </c>
      <c r="CS38" s="52">
        <v>0</v>
      </c>
      <c r="CT38" s="52">
        <v>0</v>
      </c>
      <c r="CU38" s="36">
        <v>0</v>
      </c>
      <c r="CV38" s="52">
        <v>0</v>
      </c>
      <c r="CW38" s="44">
        <v>0</v>
      </c>
      <c r="CX38" s="43">
        <v>0</v>
      </c>
      <c r="CY38" s="43">
        <f t="shared" si="5"/>
        <v>0</v>
      </c>
      <c r="CZ38" s="55">
        <f t="shared" si="6"/>
        <v>2.0360655737704918</v>
      </c>
      <c r="DA38" s="41">
        <f t="shared" si="0"/>
        <v>211126</v>
      </c>
      <c r="DB38" s="39">
        <f t="shared" si="1"/>
        <v>65382</v>
      </c>
      <c r="DC38" s="11">
        <f t="shared" si="2"/>
        <v>276508</v>
      </c>
      <c r="DD38" s="12">
        <f t="shared" si="3"/>
        <v>76.354391193021542</v>
      </c>
      <c r="DE38" s="13">
        <f t="shared" si="4"/>
        <v>453.29180327868852</v>
      </c>
    </row>
    <row r="39" spans="1:109" x14ac:dyDescent="0.3">
      <c r="A39" s="14">
        <v>2021</v>
      </c>
      <c r="B39" s="15" t="s">
        <v>164</v>
      </c>
      <c r="C39" s="15" t="s">
        <v>90</v>
      </c>
      <c r="D39" s="9" t="s">
        <v>572</v>
      </c>
      <c r="E39" s="33" t="s">
        <v>165</v>
      </c>
      <c r="F39" s="16">
        <v>1839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48">
        <v>45</v>
      </c>
      <c r="M39" s="52">
        <v>0</v>
      </c>
      <c r="N39" s="52">
        <v>0</v>
      </c>
      <c r="O39" s="52">
        <v>0</v>
      </c>
      <c r="P39" s="48">
        <v>0</v>
      </c>
      <c r="Q39" s="48">
        <v>6880</v>
      </c>
      <c r="R39" s="48">
        <v>0</v>
      </c>
      <c r="S39" s="48">
        <v>0</v>
      </c>
      <c r="T39" s="48">
        <v>109638</v>
      </c>
      <c r="U39" s="48">
        <v>80610</v>
      </c>
      <c r="V39" s="48">
        <v>0</v>
      </c>
      <c r="W39" s="48">
        <v>0</v>
      </c>
      <c r="X39" s="48">
        <v>2023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48">
        <v>0</v>
      </c>
      <c r="AE39" s="48">
        <v>0</v>
      </c>
      <c r="AF39" s="48">
        <v>0</v>
      </c>
      <c r="AG39" s="48">
        <v>0</v>
      </c>
      <c r="AH39" s="52">
        <v>0</v>
      </c>
      <c r="AI39" s="52">
        <v>0</v>
      </c>
      <c r="AJ39" s="52">
        <v>0</v>
      </c>
      <c r="AK39" s="48">
        <v>0</v>
      </c>
      <c r="AL39" s="48">
        <v>0</v>
      </c>
      <c r="AM39" s="52">
        <v>0</v>
      </c>
      <c r="AN39" s="52">
        <v>0</v>
      </c>
      <c r="AO39" s="52">
        <v>0</v>
      </c>
      <c r="AP39" s="52">
        <v>0</v>
      </c>
      <c r="AQ39" s="48">
        <v>5834</v>
      </c>
      <c r="AR39" s="52">
        <v>0</v>
      </c>
      <c r="AS39" s="52">
        <v>0</v>
      </c>
      <c r="AT39" s="52">
        <v>0</v>
      </c>
      <c r="AU39" s="52">
        <v>0</v>
      </c>
      <c r="AV39" s="52">
        <v>0</v>
      </c>
      <c r="AW39" s="52">
        <v>0</v>
      </c>
      <c r="AX39" s="52">
        <v>0</v>
      </c>
      <c r="AY39" s="52">
        <v>0</v>
      </c>
      <c r="AZ39" s="52">
        <v>0</v>
      </c>
      <c r="BA39" s="52">
        <v>0</v>
      </c>
      <c r="BB39" s="52">
        <v>0</v>
      </c>
      <c r="BC39" s="48">
        <v>0</v>
      </c>
      <c r="BD39" s="52">
        <v>0</v>
      </c>
      <c r="BE39" s="52">
        <v>0</v>
      </c>
      <c r="BF39" s="52">
        <v>0</v>
      </c>
      <c r="BG39" s="48">
        <v>111547</v>
      </c>
      <c r="BH39" s="48">
        <v>0</v>
      </c>
      <c r="BI39" s="48">
        <v>186125</v>
      </c>
      <c r="BJ39" s="48">
        <v>7460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9</v>
      </c>
      <c r="BQ39" s="48">
        <v>2654</v>
      </c>
      <c r="BR39" s="48">
        <v>1687</v>
      </c>
      <c r="BS39" s="48">
        <v>80</v>
      </c>
      <c r="BT39" s="48">
        <v>278</v>
      </c>
      <c r="BU39" s="48">
        <v>0</v>
      </c>
      <c r="BV39" s="48">
        <v>0</v>
      </c>
      <c r="BW39" s="48">
        <v>0</v>
      </c>
      <c r="BX39" s="48">
        <v>115</v>
      </c>
      <c r="BY39" s="48">
        <v>80</v>
      </c>
      <c r="BZ39" s="48">
        <v>0</v>
      </c>
      <c r="CA39" s="48">
        <v>3464</v>
      </c>
      <c r="CB39" s="48">
        <v>3231</v>
      </c>
      <c r="CC39" s="48">
        <v>16855</v>
      </c>
      <c r="CD39" s="48">
        <v>0</v>
      </c>
      <c r="CE39" s="48">
        <v>5825</v>
      </c>
      <c r="CF39" s="48">
        <v>47678</v>
      </c>
      <c r="CG39" s="52">
        <v>0</v>
      </c>
      <c r="CH39" s="52">
        <v>0</v>
      </c>
      <c r="CI39" s="48">
        <v>19853</v>
      </c>
      <c r="CJ39" s="36">
        <v>0</v>
      </c>
      <c r="CK39" s="36">
        <v>0</v>
      </c>
      <c r="CL39" s="52">
        <v>0</v>
      </c>
      <c r="CM39" s="36">
        <v>0</v>
      </c>
      <c r="CN39" s="52">
        <v>1471</v>
      </c>
      <c r="CO39" s="52">
        <v>0</v>
      </c>
      <c r="CP39" s="36">
        <v>214192</v>
      </c>
      <c r="CQ39" s="48">
        <v>0</v>
      </c>
      <c r="CR39" s="36">
        <v>0</v>
      </c>
      <c r="CS39" s="52">
        <v>0</v>
      </c>
      <c r="CT39" s="52">
        <v>310</v>
      </c>
      <c r="CU39" s="36">
        <v>0</v>
      </c>
      <c r="CV39" s="52">
        <v>0</v>
      </c>
      <c r="CW39" s="44">
        <v>0</v>
      </c>
      <c r="CX39" s="44">
        <v>0</v>
      </c>
      <c r="CY39" s="43">
        <f t="shared" si="5"/>
        <v>0</v>
      </c>
      <c r="CZ39" s="55">
        <f t="shared" si="6"/>
        <v>3.1723762914627516</v>
      </c>
      <c r="DA39" s="41">
        <f t="shared" si="0"/>
        <v>611971</v>
      </c>
      <c r="DB39" s="39">
        <f t="shared" si="1"/>
        <v>214192</v>
      </c>
      <c r="DC39" s="11">
        <f t="shared" si="2"/>
        <v>826163</v>
      </c>
      <c r="DD39" s="12">
        <f t="shared" si="3"/>
        <v>74.073881304294673</v>
      </c>
      <c r="DE39" s="13">
        <f t="shared" si="4"/>
        <v>449.24578575312671</v>
      </c>
    </row>
    <row r="40" spans="1:109" x14ac:dyDescent="0.3">
      <c r="A40" s="14">
        <v>2021</v>
      </c>
      <c r="B40" s="15" t="s">
        <v>166</v>
      </c>
      <c r="C40" s="15" t="s">
        <v>90</v>
      </c>
      <c r="D40" s="9" t="s">
        <v>572</v>
      </c>
      <c r="E40" s="33" t="s">
        <v>167</v>
      </c>
      <c r="F40" s="16">
        <v>4583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48">
        <v>118</v>
      </c>
      <c r="M40" s="52">
        <v>0</v>
      </c>
      <c r="N40" s="52">
        <v>0</v>
      </c>
      <c r="O40" s="52">
        <v>0</v>
      </c>
      <c r="P40" s="48">
        <v>49094</v>
      </c>
      <c r="Q40" s="48">
        <v>197849</v>
      </c>
      <c r="R40" s="48">
        <v>0</v>
      </c>
      <c r="S40" s="48">
        <v>26288</v>
      </c>
      <c r="T40" s="48">
        <v>0</v>
      </c>
      <c r="U40" s="48">
        <v>165974</v>
      </c>
      <c r="V40" s="48">
        <v>20</v>
      </c>
      <c r="W40" s="48">
        <v>0</v>
      </c>
      <c r="X40" s="48">
        <v>1419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48">
        <v>0</v>
      </c>
      <c r="AE40" s="48">
        <v>0</v>
      </c>
      <c r="AF40" s="48">
        <v>0</v>
      </c>
      <c r="AG40" s="48">
        <v>0</v>
      </c>
      <c r="AH40" s="52">
        <v>0</v>
      </c>
      <c r="AI40" s="52">
        <v>0</v>
      </c>
      <c r="AJ40" s="52">
        <v>0</v>
      </c>
      <c r="AK40" s="48">
        <v>2</v>
      </c>
      <c r="AL40" s="48">
        <v>0</v>
      </c>
      <c r="AM40" s="52">
        <v>0</v>
      </c>
      <c r="AN40" s="52">
        <v>0</v>
      </c>
      <c r="AO40" s="52">
        <v>0</v>
      </c>
      <c r="AP40" s="52">
        <v>0</v>
      </c>
      <c r="AQ40" s="48">
        <v>5499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 s="52">
        <v>0</v>
      </c>
      <c r="AX40" s="52">
        <v>0</v>
      </c>
      <c r="AY40" s="52">
        <v>0</v>
      </c>
      <c r="AZ40" s="52">
        <v>50</v>
      </c>
      <c r="BA40" s="52">
        <v>0</v>
      </c>
      <c r="BB40" s="52">
        <v>0</v>
      </c>
      <c r="BC40" s="48">
        <v>0</v>
      </c>
      <c r="BD40" s="52">
        <v>0</v>
      </c>
      <c r="BE40" s="52">
        <v>0</v>
      </c>
      <c r="BF40" s="52">
        <v>0</v>
      </c>
      <c r="BG40" s="48">
        <v>185422</v>
      </c>
      <c r="BH40" s="48">
        <v>0</v>
      </c>
      <c r="BI40" s="48">
        <v>355640</v>
      </c>
      <c r="BJ40" s="48">
        <v>21018</v>
      </c>
      <c r="BK40" s="48">
        <v>127</v>
      </c>
      <c r="BL40" s="48">
        <v>10</v>
      </c>
      <c r="BM40" s="48">
        <v>0</v>
      </c>
      <c r="BN40" s="48">
        <v>0</v>
      </c>
      <c r="BO40" s="48">
        <v>10</v>
      </c>
      <c r="BP40" s="48">
        <v>60</v>
      </c>
      <c r="BQ40" s="48">
        <v>2655</v>
      </c>
      <c r="BR40" s="48">
        <v>1746</v>
      </c>
      <c r="BS40" s="48">
        <v>122</v>
      </c>
      <c r="BT40" s="48">
        <v>957</v>
      </c>
      <c r="BU40" s="48">
        <v>0</v>
      </c>
      <c r="BV40" s="48">
        <v>2</v>
      </c>
      <c r="BW40" s="48">
        <v>195</v>
      </c>
      <c r="BX40" s="48">
        <v>0</v>
      </c>
      <c r="BY40" s="48">
        <v>1096</v>
      </c>
      <c r="BZ40" s="48">
        <v>0</v>
      </c>
      <c r="CA40" s="48">
        <v>3649</v>
      </c>
      <c r="CB40" s="48">
        <v>10073</v>
      </c>
      <c r="CC40" s="48">
        <v>35423</v>
      </c>
      <c r="CD40" s="48">
        <v>855</v>
      </c>
      <c r="CE40" s="48">
        <v>10249</v>
      </c>
      <c r="CF40" s="48">
        <v>312780</v>
      </c>
      <c r="CG40" s="52">
        <v>0</v>
      </c>
      <c r="CH40" s="52">
        <v>2660</v>
      </c>
      <c r="CI40" s="48">
        <v>0</v>
      </c>
      <c r="CJ40" s="36">
        <v>23149</v>
      </c>
      <c r="CK40" s="36">
        <v>0</v>
      </c>
      <c r="CL40" s="52">
        <v>0</v>
      </c>
      <c r="CM40" s="36">
        <v>0</v>
      </c>
      <c r="CN40" s="52">
        <v>6311</v>
      </c>
      <c r="CO40" s="52">
        <v>0</v>
      </c>
      <c r="CP40" s="36">
        <v>404420</v>
      </c>
      <c r="CQ40" s="48">
        <v>0</v>
      </c>
      <c r="CR40" s="36">
        <v>4920</v>
      </c>
      <c r="CS40" s="52">
        <v>0</v>
      </c>
      <c r="CT40" s="52">
        <v>400</v>
      </c>
      <c r="CU40" s="36">
        <v>0</v>
      </c>
      <c r="CV40" s="52">
        <v>0</v>
      </c>
      <c r="CW40" s="44">
        <v>100750</v>
      </c>
      <c r="CX40" s="43">
        <v>0</v>
      </c>
      <c r="CY40" s="43">
        <f t="shared" si="5"/>
        <v>21.983416975780056</v>
      </c>
      <c r="CZ40" s="55">
        <f t="shared" si="6"/>
        <v>1.1998690813877373</v>
      </c>
      <c r="DA40" s="41">
        <f t="shared" si="0"/>
        <v>1388352</v>
      </c>
      <c r="DB40" s="39">
        <f t="shared" si="1"/>
        <v>432489</v>
      </c>
      <c r="DC40" s="11">
        <f t="shared" si="2"/>
        <v>1820841</v>
      </c>
      <c r="DD40" s="12">
        <f t="shared" si="3"/>
        <v>76.247843716172909</v>
      </c>
      <c r="DE40" s="13">
        <f t="shared" si="4"/>
        <v>397.30329478507525</v>
      </c>
    </row>
    <row r="41" spans="1:109" x14ac:dyDescent="0.3">
      <c r="A41" s="14">
        <v>2021</v>
      </c>
      <c r="B41" s="15" t="s">
        <v>168</v>
      </c>
      <c r="C41" s="15" t="s">
        <v>90</v>
      </c>
      <c r="D41" s="9" t="s">
        <v>572</v>
      </c>
      <c r="E41" s="33" t="s">
        <v>169</v>
      </c>
      <c r="F41" s="16">
        <v>3176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48">
        <v>28</v>
      </c>
      <c r="M41" s="52">
        <v>0</v>
      </c>
      <c r="N41" s="52">
        <v>0</v>
      </c>
      <c r="O41" s="52">
        <v>0</v>
      </c>
      <c r="P41" s="48">
        <v>0</v>
      </c>
      <c r="Q41" s="48">
        <v>107260</v>
      </c>
      <c r="R41" s="48">
        <v>0</v>
      </c>
      <c r="S41" s="48">
        <v>17600</v>
      </c>
      <c r="T41" s="48">
        <v>0</v>
      </c>
      <c r="U41" s="48">
        <v>113785</v>
      </c>
      <c r="V41" s="48">
        <v>0</v>
      </c>
      <c r="W41" s="48">
        <v>0</v>
      </c>
      <c r="X41" s="48">
        <v>3890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48">
        <v>0</v>
      </c>
      <c r="AE41" s="48">
        <v>0</v>
      </c>
      <c r="AF41" s="48">
        <v>0</v>
      </c>
      <c r="AG41" s="48">
        <v>0</v>
      </c>
      <c r="AH41" s="52">
        <v>0</v>
      </c>
      <c r="AI41" s="52">
        <v>0</v>
      </c>
      <c r="AJ41" s="52">
        <v>0</v>
      </c>
      <c r="AK41" s="48">
        <v>0</v>
      </c>
      <c r="AL41" s="48">
        <v>0</v>
      </c>
      <c r="AM41" s="52">
        <v>0</v>
      </c>
      <c r="AN41" s="52">
        <v>0</v>
      </c>
      <c r="AO41" s="52">
        <v>0</v>
      </c>
      <c r="AP41" s="52">
        <v>0</v>
      </c>
      <c r="AQ41" s="48">
        <v>0</v>
      </c>
      <c r="AR41" s="52">
        <v>0</v>
      </c>
      <c r="AS41" s="52">
        <v>0</v>
      </c>
      <c r="AT41" s="52">
        <v>0</v>
      </c>
      <c r="AU41" s="52">
        <v>0</v>
      </c>
      <c r="AV41" s="52">
        <v>0</v>
      </c>
      <c r="AW41" s="52">
        <v>0</v>
      </c>
      <c r="AX41" s="52">
        <v>0</v>
      </c>
      <c r="AY41" s="52">
        <v>0</v>
      </c>
      <c r="AZ41" s="52">
        <v>0</v>
      </c>
      <c r="BA41" s="52">
        <v>0</v>
      </c>
      <c r="BB41" s="52">
        <v>0</v>
      </c>
      <c r="BC41" s="48">
        <v>26240</v>
      </c>
      <c r="BD41" s="52">
        <v>0</v>
      </c>
      <c r="BE41" s="52">
        <v>0</v>
      </c>
      <c r="BF41" s="52">
        <v>0</v>
      </c>
      <c r="BG41" s="48">
        <v>204150</v>
      </c>
      <c r="BH41" s="48">
        <v>0</v>
      </c>
      <c r="BI41" s="48">
        <v>293850</v>
      </c>
      <c r="BJ41" s="48">
        <v>16360</v>
      </c>
      <c r="BK41" s="48">
        <v>0</v>
      </c>
      <c r="BL41" s="48">
        <v>0</v>
      </c>
      <c r="BM41" s="48">
        <v>0</v>
      </c>
      <c r="BN41" s="48">
        <v>0</v>
      </c>
      <c r="BO41" s="48">
        <v>0</v>
      </c>
      <c r="BP41" s="48">
        <v>50</v>
      </c>
      <c r="BQ41" s="48">
        <v>8600</v>
      </c>
      <c r="BR41" s="48">
        <v>1900</v>
      </c>
      <c r="BS41" s="48">
        <v>0</v>
      </c>
      <c r="BT41" s="48">
        <v>0</v>
      </c>
      <c r="BU41" s="48">
        <v>0</v>
      </c>
      <c r="BV41" s="48">
        <v>0</v>
      </c>
      <c r="BW41" s="48">
        <v>0</v>
      </c>
      <c r="BX41" s="48">
        <v>205</v>
      </c>
      <c r="BY41" s="48">
        <v>1613</v>
      </c>
      <c r="BZ41" s="48">
        <v>252</v>
      </c>
      <c r="CA41" s="48">
        <v>8060</v>
      </c>
      <c r="CB41" s="48">
        <v>14870</v>
      </c>
      <c r="CC41" s="48">
        <v>42280</v>
      </c>
      <c r="CD41" s="48">
        <v>11000</v>
      </c>
      <c r="CE41" s="48">
        <v>14940</v>
      </c>
      <c r="CF41" s="48">
        <v>70350</v>
      </c>
      <c r="CG41" s="52">
        <v>0</v>
      </c>
      <c r="CH41" s="52">
        <v>0</v>
      </c>
      <c r="CI41" s="48">
        <v>30680</v>
      </c>
      <c r="CJ41" s="36">
        <v>0</v>
      </c>
      <c r="CK41" s="36">
        <v>0</v>
      </c>
      <c r="CL41" s="52">
        <v>0</v>
      </c>
      <c r="CM41" s="36">
        <v>0</v>
      </c>
      <c r="CN41" s="52">
        <v>2970</v>
      </c>
      <c r="CO41" s="52">
        <v>0</v>
      </c>
      <c r="CP41" s="36">
        <v>409720</v>
      </c>
      <c r="CQ41" s="48">
        <v>0</v>
      </c>
      <c r="CR41" s="36">
        <v>0</v>
      </c>
      <c r="CS41" s="52">
        <v>0</v>
      </c>
      <c r="CT41" s="52">
        <v>0</v>
      </c>
      <c r="CU41" s="36">
        <v>0</v>
      </c>
      <c r="CV41" s="52">
        <v>0</v>
      </c>
      <c r="CW41" s="44">
        <v>30600</v>
      </c>
      <c r="CX41" s="44">
        <v>30600</v>
      </c>
      <c r="CY41" s="43">
        <f t="shared" si="5"/>
        <v>9.634760705289672</v>
      </c>
      <c r="CZ41" s="55">
        <f t="shared" si="6"/>
        <v>8.2619647355163721</v>
      </c>
      <c r="DA41" s="41">
        <f t="shared" si="0"/>
        <v>987963</v>
      </c>
      <c r="DB41" s="39">
        <f t="shared" si="1"/>
        <v>409720</v>
      </c>
      <c r="DC41" s="11">
        <f t="shared" si="2"/>
        <v>1397683</v>
      </c>
      <c r="DD41" s="12">
        <f t="shared" si="3"/>
        <v>71.313808257887274</v>
      </c>
      <c r="DE41" s="13">
        <f t="shared" si="4"/>
        <v>440.07651133501258</v>
      </c>
    </row>
    <row r="42" spans="1:109" x14ac:dyDescent="0.3">
      <c r="A42" s="14">
        <v>2021</v>
      </c>
      <c r="B42" s="15" t="s">
        <v>170</v>
      </c>
      <c r="C42" s="15" t="s">
        <v>90</v>
      </c>
      <c r="D42" s="9" t="s">
        <v>572</v>
      </c>
      <c r="E42" s="33" t="s">
        <v>171</v>
      </c>
      <c r="F42" s="16">
        <v>3919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48">
        <v>60</v>
      </c>
      <c r="M42" s="52">
        <v>0</v>
      </c>
      <c r="N42" s="52">
        <v>0</v>
      </c>
      <c r="O42" s="52">
        <v>0</v>
      </c>
      <c r="P42" s="48">
        <v>144100</v>
      </c>
      <c r="Q42" s="48">
        <v>49300</v>
      </c>
      <c r="R42" s="48">
        <v>0</v>
      </c>
      <c r="S42" s="48">
        <v>0</v>
      </c>
      <c r="T42" s="48">
        <v>276263</v>
      </c>
      <c r="U42" s="48">
        <v>143951</v>
      </c>
      <c r="V42" s="48">
        <v>120</v>
      </c>
      <c r="W42" s="48">
        <v>0</v>
      </c>
      <c r="X42" s="48">
        <v>720</v>
      </c>
      <c r="Y42" s="52">
        <v>0</v>
      </c>
      <c r="Z42" s="52">
        <v>0</v>
      </c>
      <c r="AA42" s="52">
        <v>0</v>
      </c>
      <c r="AB42" s="52">
        <v>0</v>
      </c>
      <c r="AC42" s="52">
        <v>0</v>
      </c>
      <c r="AD42" s="48">
        <v>0</v>
      </c>
      <c r="AE42" s="48">
        <v>0</v>
      </c>
      <c r="AF42" s="48">
        <v>0</v>
      </c>
      <c r="AG42" s="48">
        <v>0</v>
      </c>
      <c r="AH42" s="52">
        <v>0</v>
      </c>
      <c r="AI42" s="52">
        <v>0</v>
      </c>
      <c r="AJ42" s="52">
        <v>0</v>
      </c>
      <c r="AK42" s="48">
        <v>0</v>
      </c>
      <c r="AL42" s="48">
        <v>0</v>
      </c>
      <c r="AM42" s="52">
        <v>0</v>
      </c>
      <c r="AN42" s="52">
        <v>0</v>
      </c>
      <c r="AO42" s="52">
        <v>0</v>
      </c>
      <c r="AP42" s="52">
        <v>0</v>
      </c>
      <c r="AQ42" s="48">
        <v>20472</v>
      </c>
      <c r="AR42" s="52">
        <v>0</v>
      </c>
      <c r="AS42" s="52">
        <v>0</v>
      </c>
      <c r="AT42" s="52">
        <v>0</v>
      </c>
      <c r="AU42" s="52">
        <v>0</v>
      </c>
      <c r="AV42" s="52">
        <v>0</v>
      </c>
      <c r="AW42" s="52">
        <v>0</v>
      </c>
      <c r="AX42" s="52">
        <v>0</v>
      </c>
      <c r="AY42" s="52">
        <v>0</v>
      </c>
      <c r="AZ42" s="52">
        <v>0</v>
      </c>
      <c r="BA42" s="52">
        <v>0</v>
      </c>
      <c r="BB42" s="52">
        <v>0</v>
      </c>
      <c r="BC42" s="48">
        <v>0</v>
      </c>
      <c r="BD42" s="52">
        <v>0</v>
      </c>
      <c r="BE42" s="52">
        <v>0</v>
      </c>
      <c r="BF42" s="52">
        <v>0</v>
      </c>
      <c r="BG42" s="48">
        <v>319481</v>
      </c>
      <c r="BH42" s="48">
        <v>0</v>
      </c>
      <c r="BI42" s="48">
        <v>508998</v>
      </c>
      <c r="BJ42" s="48">
        <v>15210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240</v>
      </c>
      <c r="BQ42" s="48">
        <v>9500</v>
      </c>
      <c r="BR42" s="48">
        <v>3250</v>
      </c>
      <c r="BS42" s="48">
        <v>200</v>
      </c>
      <c r="BT42" s="48">
        <v>1707</v>
      </c>
      <c r="BU42" s="48">
        <v>0</v>
      </c>
      <c r="BV42" s="48">
        <v>0</v>
      </c>
      <c r="BW42" s="48">
        <v>0</v>
      </c>
      <c r="BX42" s="48">
        <v>598</v>
      </c>
      <c r="BY42" s="48">
        <v>646</v>
      </c>
      <c r="BZ42" s="48">
        <v>0</v>
      </c>
      <c r="CA42" s="48">
        <v>12020</v>
      </c>
      <c r="CB42" s="48">
        <v>14580</v>
      </c>
      <c r="CC42" s="48">
        <v>52801</v>
      </c>
      <c r="CD42" s="48">
        <v>0</v>
      </c>
      <c r="CE42" s="48">
        <v>20760</v>
      </c>
      <c r="CF42" s="48">
        <v>286179</v>
      </c>
      <c r="CG42" s="52">
        <v>0</v>
      </c>
      <c r="CH42" s="52">
        <v>0</v>
      </c>
      <c r="CI42" s="48">
        <v>42694</v>
      </c>
      <c r="CJ42" s="36">
        <v>0</v>
      </c>
      <c r="CK42" s="36">
        <v>0</v>
      </c>
      <c r="CL42" s="52">
        <v>0</v>
      </c>
      <c r="CM42" s="36">
        <v>0</v>
      </c>
      <c r="CN42" s="52">
        <v>2436</v>
      </c>
      <c r="CO42" s="52">
        <v>0</v>
      </c>
      <c r="CP42" s="36">
        <v>357668</v>
      </c>
      <c r="CQ42" s="48">
        <v>0</v>
      </c>
      <c r="CR42" s="36">
        <v>0</v>
      </c>
      <c r="CS42" s="52">
        <v>0</v>
      </c>
      <c r="CT42" s="52">
        <v>0</v>
      </c>
      <c r="CU42" s="36">
        <v>0</v>
      </c>
      <c r="CV42" s="52">
        <v>0</v>
      </c>
      <c r="CW42" s="44">
        <v>0</v>
      </c>
      <c r="CX42" s="43">
        <v>0</v>
      </c>
      <c r="CY42" s="43">
        <f t="shared" si="5"/>
        <v>0</v>
      </c>
      <c r="CZ42" s="55">
        <f t="shared" si="6"/>
        <v>5.2237815769328915</v>
      </c>
      <c r="DA42" s="41">
        <f t="shared" si="0"/>
        <v>1923850</v>
      </c>
      <c r="DB42" s="39">
        <f t="shared" si="1"/>
        <v>357668</v>
      </c>
      <c r="DC42" s="11">
        <f t="shared" si="2"/>
        <v>2281518</v>
      </c>
      <c r="DD42" s="12">
        <f t="shared" si="3"/>
        <v>84.323244436379639</v>
      </c>
      <c r="DE42" s="13">
        <f t="shared" si="4"/>
        <v>582.16841030875219</v>
      </c>
    </row>
    <row r="43" spans="1:109" x14ac:dyDescent="0.3">
      <c r="A43" s="14">
        <v>2021</v>
      </c>
      <c r="B43" s="15" t="s">
        <v>172</v>
      </c>
      <c r="C43" s="15" t="s">
        <v>90</v>
      </c>
      <c r="D43" s="9" t="s">
        <v>572</v>
      </c>
      <c r="E43" s="33" t="s">
        <v>173</v>
      </c>
      <c r="F43" s="16">
        <v>1463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48">
        <v>0</v>
      </c>
      <c r="M43" s="52">
        <v>0</v>
      </c>
      <c r="N43" s="52">
        <v>0</v>
      </c>
      <c r="O43" s="52">
        <v>0</v>
      </c>
      <c r="P43" s="48">
        <v>75023</v>
      </c>
      <c r="Q43" s="48">
        <v>67092</v>
      </c>
      <c r="R43" s="48">
        <v>0</v>
      </c>
      <c r="S43" s="48">
        <v>9165</v>
      </c>
      <c r="T43" s="48">
        <v>0</v>
      </c>
      <c r="U43" s="48">
        <v>75489</v>
      </c>
      <c r="V43" s="48">
        <v>0</v>
      </c>
      <c r="W43" s="48">
        <v>0</v>
      </c>
      <c r="X43" s="48">
        <v>846</v>
      </c>
      <c r="Y43" s="52">
        <v>0</v>
      </c>
      <c r="Z43" s="52">
        <v>0</v>
      </c>
      <c r="AA43" s="52">
        <v>0</v>
      </c>
      <c r="AB43" s="52">
        <v>0</v>
      </c>
      <c r="AC43" s="52">
        <v>0</v>
      </c>
      <c r="AD43" s="48">
        <v>0</v>
      </c>
      <c r="AE43" s="48">
        <v>0</v>
      </c>
      <c r="AF43" s="48">
        <v>0</v>
      </c>
      <c r="AG43" s="48">
        <v>0</v>
      </c>
      <c r="AH43" s="52">
        <v>0</v>
      </c>
      <c r="AI43" s="52">
        <v>0</v>
      </c>
      <c r="AJ43" s="52">
        <v>0</v>
      </c>
      <c r="AK43" s="48">
        <v>0</v>
      </c>
      <c r="AL43" s="48">
        <v>0</v>
      </c>
      <c r="AM43" s="52">
        <v>0</v>
      </c>
      <c r="AN43" s="52">
        <v>0</v>
      </c>
      <c r="AO43" s="52">
        <v>0</v>
      </c>
      <c r="AP43" s="52">
        <v>0</v>
      </c>
      <c r="AQ43" s="48">
        <v>1662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 s="52">
        <v>0</v>
      </c>
      <c r="AX43" s="52">
        <v>0</v>
      </c>
      <c r="AY43" s="52">
        <v>0</v>
      </c>
      <c r="AZ43" s="52">
        <v>0</v>
      </c>
      <c r="BA43" s="52">
        <v>0</v>
      </c>
      <c r="BB43" s="52">
        <v>0</v>
      </c>
      <c r="BC43" s="48">
        <v>0</v>
      </c>
      <c r="BD43" s="52">
        <v>0</v>
      </c>
      <c r="BE43" s="52">
        <v>0</v>
      </c>
      <c r="BF43" s="52">
        <v>0</v>
      </c>
      <c r="BG43" s="48">
        <v>52983</v>
      </c>
      <c r="BH43" s="48">
        <v>0</v>
      </c>
      <c r="BI43" s="48">
        <v>132150</v>
      </c>
      <c r="BJ43" s="48">
        <v>5739</v>
      </c>
      <c r="BK43" s="48">
        <v>0</v>
      </c>
      <c r="BL43" s="48">
        <v>0</v>
      </c>
      <c r="BM43" s="48">
        <v>0</v>
      </c>
      <c r="BN43" s="48">
        <v>0</v>
      </c>
      <c r="BO43" s="48">
        <v>0</v>
      </c>
      <c r="BP43" s="48">
        <v>9</v>
      </c>
      <c r="BQ43" s="48">
        <v>10663</v>
      </c>
      <c r="BR43" s="48">
        <v>52</v>
      </c>
      <c r="BS43" s="48">
        <v>13</v>
      </c>
      <c r="BT43" s="48">
        <v>135</v>
      </c>
      <c r="BU43" s="48">
        <v>0</v>
      </c>
      <c r="BV43" s="48">
        <v>0</v>
      </c>
      <c r="BW43" s="48">
        <v>115</v>
      </c>
      <c r="BX43" s="48">
        <v>0</v>
      </c>
      <c r="BY43" s="48">
        <v>268</v>
      </c>
      <c r="BZ43" s="48">
        <v>0</v>
      </c>
      <c r="CA43" s="48">
        <v>6588</v>
      </c>
      <c r="CB43" s="48">
        <v>9715</v>
      </c>
      <c r="CC43" s="48">
        <v>11320</v>
      </c>
      <c r="CD43" s="48">
        <v>60</v>
      </c>
      <c r="CE43" s="48">
        <v>3065</v>
      </c>
      <c r="CF43" s="48">
        <v>156379</v>
      </c>
      <c r="CG43" s="52">
        <v>0</v>
      </c>
      <c r="CH43" s="52">
        <v>0</v>
      </c>
      <c r="CI43" s="48">
        <v>0</v>
      </c>
      <c r="CJ43" s="36">
        <v>14497</v>
      </c>
      <c r="CK43" s="36">
        <v>0</v>
      </c>
      <c r="CL43" s="52">
        <v>0</v>
      </c>
      <c r="CM43" s="36">
        <v>0</v>
      </c>
      <c r="CN43" s="52">
        <v>1473</v>
      </c>
      <c r="CO43" s="52">
        <v>0</v>
      </c>
      <c r="CP43" s="36">
        <v>206960</v>
      </c>
      <c r="CQ43" s="48">
        <v>0</v>
      </c>
      <c r="CR43" s="36">
        <v>0</v>
      </c>
      <c r="CS43" s="52">
        <v>0</v>
      </c>
      <c r="CT43" s="52">
        <v>0</v>
      </c>
      <c r="CU43" s="36">
        <v>0</v>
      </c>
      <c r="CV43" s="52">
        <v>0</v>
      </c>
      <c r="CW43" s="44">
        <v>65600</v>
      </c>
      <c r="CX43" s="44">
        <v>0</v>
      </c>
      <c r="CY43" s="43">
        <f t="shared" si="5"/>
        <v>44.839371155160627</v>
      </c>
      <c r="CZ43" s="55">
        <f t="shared" si="6"/>
        <v>1.1360218728639782</v>
      </c>
      <c r="DA43" s="41">
        <f t="shared" si="0"/>
        <v>618531</v>
      </c>
      <c r="DB43" s="39">
        <f t="shared" si="1"/>
        <v>221457</v>
      </c>
      <c r="DC43" s="11">
        <f t="shared" si="2"/>
        <v>839988</v>
      </c>
      <c r="DD43" s="12">
        <f t="shared" si="3"/>
        <v>73.635694795639935</v>
      </c>
      <c r="DE43" s="13">
        <f t="shared" si="4"/>
        <v>574.15447710184549</v>
      </c>
    </row>
    <row r="44" spans="1:109" x14ac:dyDescent="0.3">
      <c r="A44" s="14">
        <v>2021</v>
      </c>
      <c r="B44" s="15" t="s">
        <v>174</v>
      </c>
      <c r="C44" s="15" t="s">
        <v>90</v>
      </c>
      <c r="D44" s="9" t="s">
        <v>572</v>
      </c>
      <c r="E44" s="33" t="s">
        <v>175</v>
      </c>
      <c r="F44" s="16">
        <v>1352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48">
        <v>11</v>
      </c>
      <c r="M44" s="52">
        <v>0</v>
      </c>
      <c r="N44" s="52">
        <v>0</v>
      </c>
      <c r="O44" s="52">
        <v>0</v>
      </c>
      <c r="P44" s="48">
        <v>0</v>
      </c>
      <c r="Q44" s="48">
        <v>0</v>
      </c>
      <c r="R44" s="48">
        <v>0</v>
      </c>
      <c r="S44" s="48">
        <v>0</v>
      </c>
      <c r="T44" s="48">
        <v>92094</v>
      </c>
      <c r="U44" s="48">
        <v>56940</v>
      </c>
      <c r="V44" s="48">
        <v>0</v>
      </c>
      <c r="W44" s="48">
        <v>0</v>
      </c>
      <c r="X44" s="48">
        <v>0</v>
      </c>
      <c r="Y44" s="52">
        <v>0</v>
      </c>
      <c r="Z44" s="52">
        <v>0</v>
      </c>
      <c r="AA44" s="52">
        <v>0</v>
      </c>
      <c r="AB44" s="52">
        <v>0</v>
      </c>
      <c r="AC44" s="52">
        <v>0</v>
      </c>
      <c r="AD44" s="48">
        <v>0</v>
      </c>
      <c r="AE44" s="48">
        <v>0</v>
      </c>
      <c r="AF44" s="48">
        <v>0</v>
      </c>
      <c r="AG44" s="48">
        <v>0</v>
      </c>
      <c r="AH44" s="52">
        <v>0</v>
      </c>
      <c r="AI44" s="52">
        <v>0</v>
      </c>
      <c r="AJ44" s="52">
        <v>0</v>
      </c>
      <c r="AK44" s="48">
        <v>0</v>
      </c>
      <c r="AL44" s="48">
        <v>0</v>
      </c>
      <c r="AM44" s="52">
        <v>0</v>
      </c>
      <c r="AN44" s="52">
        <v>0</v>
      </c>
      <c r="AO44" s="52">
        <v>0</v>
      </c>
      <c r="AP44" s="52">
        <v>0</v>
      </c>
      <c r="AQ44" s="48">
        <v>0</v>
      </c>
      <c r="AR44" s="52">
        <v>0</v>
      </c>
      <c r="AS44" s="52">
        <v>0</v>
      </c>
      <c r="AT44" s="52">
        <v>0</v>
      </c>
      <c r="AU44" s="52">
        <v>0</v>
      </c>
      <c r="AV44" s="52">
        <v>0</v>
      </c>
      <c r="AW44" s="52">
        <v>0</v>
      </c>
      <c r="AX44" s="52">
        <v>0</v>
      </c>
      <c r="AY44" s="52">
        <v>0</v>
      </c>
      <c r="AZ44" s="52">
        <v>0</v>
      </c>
      <c r="BA44" s="52">
        <v>0</v>
      </c>
      <c r="BB44" s="52">
        <v>0</v>
      </c>
      <c r="BC44" s="48">
        <v>0</v>
      </c>
      <c r="BD44" s="52">
        <v>0</v>
      </c>
      <c r="BE44" s="52">
        <v>0</v>
      </c>
      <c r="BF44" s="52">
        <v>0</v>
      </c>
      <c r="BG44" s="48">
        <v>69631</v>
      </c>
      <c r="BH44" s="48">
        <v>0</v>
      </c>
      <c r="BI44" s="48">
        <v>0</v>
      </c>
      <c r="BJ44" s="48">
        <v>4305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623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v>0</v>
      </c>
      <c r="BZ44" s="48">
        <v>0</v>
      </c>
      <c r="CA44" s="48">
        <v>54</v>
      </c>
      <c r="CB44" s="48">
        <v>0</v>
      </c>
      <c r="CC44" s="48">
        <v>0</v>
      </c>
      <c r="CD44" s="48">
        <v>0</v>
      </c>
      <c r="CE44" s="48">
        <v>0</v>
      </c>
      <c r="CF44" s="48">
        <v>40015</v>
      </c>
      <c r="CG44" s="52">
        <v>0</v>
      </c>
      <c r="CH44" s="52">
        <v>0</v>
      </c>
      <c r="CI44" s="48">
        <v>2388</v>
      </c>
      <c r="CJ44" s="36">
        <v>0</v>
      </c>
      <c r="CK44" s="36">
        <v>0</v>
      </c>
      <c r="CL44" s="52">
        <v>0</v>
      </c>
      <c r="CM44" s="36">
        <v>0</v>
      </c>
      <c r="CN44" s="52">
        <v>41</v>
      </c>
      <c r="CO44" s="52">
        <v>0</v>
      </c>
      <c r="CP44" s="36">
        <v>406810</v>
      </c>
      <c r="CQ44" s="48">
        <v>0</v>
      </c>
      <c r="CR44" s="36">
        <v>0</v>
      </c>
      <c r="CS44" s="52">
        <v>0</v>
      </c>
      <c r="CT44" s="52">
        <v>0</v>
      </c>
      <c r="CU44" s="36">
        <v>0</v>
      </c>
      <c r="CV44" s="52">
        <v>0</v>
      </c>
      <c r="CW44" s="44">
        <v>0</v>
      </c>
      <c r="CX44" s="43">
        <v>0</v>
      </c>
      <c r="CY44" s="43">
        <f t="shared" si="5"/>
        <v>0</v>
      </c>
      <c r="CZ44" s="55">
        <f t="shared" si="6"/>
        <v>0</v>
      </c>
      <c r="DA44" s="41">
        <f t="shared" si="0"/>
        <v>266061</v>
      </c>
      <c r="DB44" s="39">
        <f t="shared" si="1"/>
        <v>406810</v>
      </c>
      <c r="DC44" s="11">
        <f t="shared" si="2"/>
        <v>672871</v>
      </c>
      <c r="DD44" s="12">
        <f t="shared" si="3"/>
        <v>39.541160192666943</v>
      </c>
      <c r="DE44" s="13">
        <f t="shared" si="4"/>
        <v>497.68565088757396</v>
      </c>
    </row>
    <row r="45" spans="1:109" x14ac:dyDescent="0.3">
      <c r="A45" s="14">
        <v>2021</v>
      </c>
      <c r="B45" s="15" t="s">
        <v>176</v>
      </c>
      <c r="C45" s="15" t="s">
        <v>90</v>
      </c>
      <c r="D45" s="9" t="s">
        <v>572</v>
      </c>
      <c r="E45" s="33" t="s">
        <v>177</v>
      </c>
      <c r="F45" s="16">
        <v>944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48">
        <v>0</v>
      </c>
      <c r="M45" s="52">
        <v>0</v>
      </c>
      <c r="N45" s="52">
        <v>0</v>
      </c>
      <c r="O45" s="52">
        <v>0</v>
      </c>
      <c r="P45" s="48">
        <v>0</v>
      </c>
      <c r="Q45" s="48">
        <v>0</v>
      </c>
      <c r="R45" s="48">
        <v>0</v>
      </c>
      <c r="S45" s="48">
        <v>0</v>
      </c>
      <c r="T45" s="48">
        <v>41048</v>
      </c>
      <c r="U45" s="48">
        <v>44840</v>
      </c>
      <c r="V45" s="48">
        <v>0</v>
      </c>
      <c r="W45" s="48">
        <v>0</v>
      </c>
      <c r="X45" s="48">
        <v>1264</v>
      </c>
      <c r="Y45" s="52">
        <v>0</v>
      </c>
      <c r="Z45" s="52">
        <v>0</v>
      </c>
      <c r="AA45" s="52">
        <v>0</v>
      </c>
      <c r="AB45" s="52">
        <v>0</v>
      </c>
      <c r="AC45" s="52">
        <v>0</v>
      </c>
      <c r="AD45" s="48">
        <v>0</v>
      </c>
      <c r="AE45" s="48">
        <v>0</v>
      </c>
      <c r="AF45" s="48">
        <v>0</v>
      </c>
      <c r="AG45" s="48">
        <v>0</v>
      </c>
      <c r="AH45" s="52">
        <v>0</v>
      </c>
      <c r="AI45" s="52">
        <v>0</v>
      </c>
      <c r="AJ45" s="52">
        <v>0</v>
      </c>
      <c r="AK45" s="48">
        <v>0</v>
      </c>
      <c r="AL45" s="48">
        <v>0</v>
      </c>
      <c r="AM45" s="52">
        <v>0</v>
      </c>
      <c r="AN45" s="52">
        <v>0</v>
      </c>
      <c r="AO45" s="52">
        <v>0</v>
      </c>
      <c r="AP45" s="52">
        <v>0</v>
      </c>
      <c r="AQ45" s="48">
        <v>15232</v>
      </c>
      <c r="AR45" s="52">
        <v>0</v>
      </c>
      <c r="AS45" s="52">
        <v>0</v>
      </c>
      <c r="AT45" s="52">
        <v>0</v>
      </c>
      <c r="AU45" s="52">
        <v>0</v>
      </c>
      <c r="AV45" s="52">
        <v>0</v>
      </c>
      <c r="AW45" s="52">
        <v>0</v>
      </c>
      <c r="AX45" s="52">
        <v>0</v>
      </c>
      <c r="AY45" s="52">
        <v>0</v>
      </c>
      <c r="AZ45" s="52">
        <v>0</v>
      </c>
      <c r="BA45" s="52">
        <v>0</v>
      </c>
      <c r="BB45" s="52">
        <v>0</v>
      </c>
      <c r="BC45" s="48">
        <v>0</v>
      </c>
      <c r="BD45" s="52">
        <v>0</v>
      </c>
      <c r="BE45" s="52">
        <v>0</v>
      </c>
      <c r="BF45" s="52">
        <v>0</v>
      </c>
      <c r="BG45" s="48">
        <v>52351</v>
      </c>
      <c r="BH45" s="48">
        <v>0</v>
      </c>
      <c r="BI45" s="48">
        <v>108987</v>
      </c>
      <c r="BJ45" s="48">
        <v>3810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9</v>
      </c>
      <c r="BQ45" s="48">
        <v>1192</v>
      </c>
      <c r="BR45" s="48">
        <v>928</v>
      </c>
      <c r="BS45" s="48">
        <v>20</v>
      </c>
      <c r="BT45" s="48">
        <v>69</v>
      </c>
      <c r="BU45" s="48">
        <v>0</v>
      </c>
      <c r="BV45" s="48">
        <v>0</v>
      </c>
      <c r="BW45" s="48">
        <v>0</v>
      </c>
      <c r="BX45" s="48">
        <v>28</v>
      </c>
      <c r="BY45" s="48">
        <v>80</v>
      </c>
      <c r="BZ45" s="48">
        <v>0</v>
      </c>
      <c r="CA45" s="48">
        <v>2630</v>
      </c>
      <c r="CB45" s="48">
        <v>2997</v>
      </c>
      <c r="CC45" s="48">
        <v>16708</v>
      </c>
      <c r="CD45" s="48">
        <v>0</v>
      </c>
      <c r="CE45" s="48">
        <v>1716</v>
      </c>
      <c r="CF45" s="48">
        <v>27251</v>
      </c>
      <c r="CG45" s="52">
        <v>0</v>
      </c>
      <c r="CH45" s="52">
        <v>0</v>
      </c>
      <c r="CI45" s="48">
        <v>17128</v>
      </c>
      <c r="CJ45" s="36">
        <v>0</v>
      </c>
      <c r="CK45" s="36">
        <v>0</v>
      </c>
      <c r="CL45" s="52">
        <v>0</v>
      </c>
      <c r="CM45" s="36">
        <v>0</v>
      </c>
      <c r="CN45" s="52">
        <v>1917</v>
      </c>
      <c r="CO45" s="52">
        <v>0</v>
      </c>
      <c r="CP45" s="36">
        <v>113027</v>
      </c>
      <c r="CQ45" s="48">
        <v>0</v>
      </c>
      <c r="CR45" s="36">
        <v>0</v>
      </c>
      <c r="CS45" s="52">
        <v>0</v>
      </c>
      <c r="CT45" s="52">
        <v>320</v>
      </c>
      <c r="CU45" s="36">
        <v>0</v>
      </c>
      <c r="CV45" s="52">
        <v>0</v>
      </c>
      <c r="CW45" s="44">
        <v>0</v>
      </c>
      <c r="CX45" s="44">
        <v>0</v>
      </c>
      <c r="CY45" s="43">
        <f t="shared" si="5"/>
        <v>0</v>
      </c>
      <c r="CZ45" s="55">
        <f t="shared" si="6"/>
        <v>16.135593220338983</v>
      </c>
      <c r="DA45" s="41">
        <f t="shared" si="0"/>
        <v>338288</v>
      </c>
      <c r="DB45" s="39">
        <f t="shared" si="1"/>
        <v>113027</v>
      </c>
      <c r="DC45" s="11">
        <f t="shared" si="2"/>
        <v>451315</v>
      </c>
      <c r="DD45" s="12">
        <f t="shared" si="3"/>
        <v>74.956072809456813</v>
      </c>
      <c r="DE45" s="13">
        <f t="shared" si="4"/>
        <v>478.08792372881356</v>
      </c>
    </row>
    <row r="46" spans="1:109" x14ac:dyDescent="0.3">
      <c r="A46" s="14">
        <v>2021</v>
      </c>
      <c r="B46" s="15" t="s">
        <v>178</v>
      </c>
      <c r="C46" s="15" t="s">
        <v>90</v>
      </c>
      <c r="D46" s="9" t="s">
        <v>572</v>
      </c>
      <c r="E46" s="33" t="s">
        <v>179</v>
      </c>
      <c r="F46" s="16">
        <v>852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48">
        <v>0</v>
      </c>
      <c r="M46" s="52">
        <v>0</v>
      </c>
      <c r="N46" s="52">
        <v>0</v>
      </c>
      <c r="O46" s="52">
        <v>0</v>
      </c>
      <c r="P46" s="48">
        <v>23400</v>
      </c>
      <c r="Q46" s="48">
        <v>9940</v>
      </c>
      <c r="R46" s="48">
        <v>0</v>
      </c>
      <c r="S46" s="48">
        <v>0</v>
      </c>
      <c r="T46" s="48">
        <v>58187</v>
      </c>
      <c r="U46" s="48">
        <v>32466</v>
      </c>
      <c r="V46" s="48">
        <v>0</v>
      </c>
      <c r="W46" s="48">
        <v>0</v>
      </c>
      <c r="X46" s="48">
        <v>374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48">
        <v>0</v>
      </c>
      <c r="AE46" s="48">
        <v>0</v>
      </c>
      <c r="AF46" s="48">
        <v>0</v>
      </c>
      <c r="AG46" s="48">
        <v>0</v>
      </c>
      <c r="AH46" s="52">
        <v>0</v>
      </c>
      <c r="AI46" s="52">
        <v>0</v>
      </c>
      <c r="AJ46" s="52">
        <v>0</v>
      </c>
      <c r="AK46" s="48">
        <v>0</v>
      </c>
      <c r="AL46" s="48">
        <v>0</v>
      </c>
      <c r="AM46" s="52">
        <v>0</v>
      </c>
      <c r="AN46" s="52">
        <v>0</v>
      </c>
      <c r="AO46" s="52">
        <v>0</v>
      </c>
      <c r="AP46" s="52">
        <v>0</v>
      </c>
      <c r="AQ46" s="48">
        <v>1553</v>
      </c>
      <c r="AR46" s="52">
        <v>0</v>
      </c>
      <c r="AS46" s="52">
        <v>0</v>
      </c>
      <c r="AT46" s="52">
        <v>0</v>
      </c>
      <c r="AU46" s="52">
        <v>0</v>
      </c>
      <c r="AV46" s="52">
        <v>0</v>
      </c>
      <c r="AW46" s="52">
        <v>0</v>
      </c>
      <c r="AX46" s="52">
        <v>0</v>
      </c>
      <c r="AY46" s="52">
        <v>0</v>
      </c>
      <c r="AZ46" s="52">
        <v>0</v>
      </c>
      <c r="BA46" s="52">
        <v>0</v>
      </c>
      <c r="BB46" s="52">
        <v>0</v>
      </c>
      <c r="BC46" s="48">
        <v>0</v>
      </c>
      <c r="BD46" s="52">
        <v>0</v>
      </c>
      <c r="BE46" s="52">
        <v>0</v>
      </c>
      <c r="BF46" s="52">
        <v>0</v>
      </c>
      <c r="BG46" s="48">
        <v>60702</v>
      </c>
      <c r="BH46" s="48">
        <v>0</v>
      </c>
      <c r="BI46" s="48">
        <v>74681</v>
      </c>
      <c r="BJ46" s="48">
        <v>2950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21</v>
      </c>
      <c r="BQ46" s="48">
        <v>910</v>
      </c>
      <c r="BR46" s="48">
        <v>973</v>
      </c>
      <c r="BS46" s="48">
        <v>0</v>
      </c>
      <c r="BT46" s="48">
        <v>177</v>
      </c>
      <c r="BU46" s="48">
        <v>0</v>
      </c>
      <c r="BV46" s="48">
        <v>0</v>
      </c>
      <c r="BW46" s="48">
        <v>0</v>
      </c>
      <c r="BX46" s="48">
        <v>0</v>
      </c>
      <c r="BY46" s="48">
        <v>220</v>
      </c>
      <c r="BZ46" s="48">
        <v>0</v>
      </c>
      <c r="CA46" s="48">
        <v>1300</v>
      </c>
      <c r="CB46" s="48">
        <v>1423</v>
      </c>
      <c r="CC46" s="48">
        <v>7242</v>
      </c>
      <c r="CD46" s="48">
        <v>0</v>
      </c>
      <c r="CE46" s="48">
        <v>1762</v>
      </c>
      <c r="CF46" s="48">
        <v>20197</v>
      </c>
      <c r="CG46" s="52">
        <v>0</v>
      </c>
      <c r="CH46" s="52">
        <v>0</v>
      </c>
      <c r="CI46" s="48">
        <v>7748</v>
      </c>
      <c r="CJ46" s="36">
        <v>0</v>
      </c>
      <c r="CK46" s="36">
        <v>0</v>
      </c>
      <c r="CL46" s="52">
        <v>0</v>
      </c>
      <c r="CM46" s="36">
        <v>0</v>
      </c>
      <c r="CN46" s="52">
        <v>229</v>
      </c>
      <c r="CO46" s="52">
        <v>0</v>
      </c>
      <c r="CP46" s="36">
        <v>100463</v>
      </c>
      <c r="CQ46" s="48">
        <v>0</v>
      </c>
      <c r="CR46" s="36">
        <v>0</v>
      </c>
      <c r="CS46" s="52">
        <v>0</v>
      </c>
      <c r="CT46" s="52">
        <v>370</v>
      </c>
      <c r="CU46" s="36">
        <v>0</v>
      </c>
      <c r="CV46" s="52">
        <v>0</v>
      </c>
      <c r="CW46" s="44">
        <v>0</v>
      </c>
      <c r="CX46" s="43">
        <v>0</v>
      </c>
      <c r="CY46" s="43">
        <f t="shared" si="5"/>
        <v>0</v>
      </c>
      <c r="CZ46" s="55">
        <f t="shared" si="6"/>
        <v>1.8227699530516432</v>
      </c>
      <c r="DA46" s="41">
        <f t="shared" si="0"/>
        <v>306226</v>
      </c>
      <c r="DB46" s="39">
        <f t="shared" si="1"/>
        <v>100463</v>
      </c>
      <c r="DC46" s="11">
        <f t="shared" si="2"/>
        <v>406689</v>
      </c>
      <c r="DD46" s="12">
        <f t="shared" si="3"/>
        <v>75.29734022803666</v>
      </c>
      <c r="DE46" s="13">
        <f t="shared" si="4"/>
        <v>477.33450704225351</v>
      </c>
    </row>
    <row r="47" spans="1:109" x14ac:dyDescent="0.3">
      <c r="A47" s="14">
        <v>2021</v>
      </c>
      <c r="B47" s="15" t="s">
        <v>180</v>
      </c>
      <c r="C47" s="15" t="s">
        <v>90</v>
      </c>
      <c r="D47" s="9" t="s">
        <v>572</v>
      </c>
      <c r="E47" s="33" t="s">
        <v>181</v>
      </c>
      <c r="F47" s="16">
        <v>7878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48">
        <v>430</v>
      </c>
      <c r="M47" s="52">
        <v>0</v>
      </c>
      <c r="N47" s="52">
        <v>0</v>
      </c>
      <c r="O47" s="52">
        <v>0</v>
      </c>
      <c r="P47" s="48">
        <v>357813</v>
      </c>
      <c r="Q47" s="48">
        <v>19411</v>
      </c>
      <c r="R47" s="48">
        <v>0</v>
      </c>
      <c r="S47" s="48">
        <v>0</v>
      </c>
      <c r="T47" s="48">
        <v>571114</v>
      </c>
      <c r="U47" s="48">
        <v>288583</v>
      </c>
      <c r="V47" s="48">
        <v>0</v>
      </c>
      <c r="W47" s="48">
        <v>0</v>
      </c>
      <c r="X47" s="48">
        <v>2674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48">
        <v>0</v>
      </c>
      <c r="AE47" s="48">
        <v>0</v>
      </c>
      <c r="AF47" s="48">
        <v>0</v>
      </c>
      <c r="AG47" s="48">
        <v>0</v>
      </c>
      <c r="AH47" s="52">
        <v>0</v>
      </c>
      <c r="AI47" s="52">
        <v>0</v>
      </c>
      <c r="AJ47" s="52">
        <v>0</v>
      </c>
      <c r="AK47" s="48">
        <v>0</v>
      </c>
      <c r="AL47" s="48">
        <v>0</v>
      </c>
      <c r="AM47" s="52">
        <v>0</v>
      </c>
      <c r="AN47" s="52">
        <v>0</v>
      </c>
      <c r="AO47" s="52">
        <v>0</v>
      </c>
      <c r="AP47" s="52">
        <v>0</v>
      </c>
      <c r="AQ47" s="48">
        <v>48335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 s="52">
        <v>0</v>
      </c>
      <c r="AX47" s="52">
        <v>0</v>
      </c>
      <c r="AY47" s="52">
        <v>0</v>
      </c>
      <c r="AZ47" s="52">
        <v>0</v>
      </c>
      <c r="BA47" s="52">
        <v>0</v>
      </c>
      <c r="BB47" s="52">
        <v>0</v>
      </c>
      <c r="BC47" s="48">
        <v>4524</v>
      </c>
      <c r="BD47" s="52">
        <v>0</v>
      </c>
      <c r="BE47" s="52">
        <v>0</v>
      </c>
      <c r="BF47" s="52">
        <v>0</v>
      </c>
      <c r="BG47" s="48">
        <v>596658</v>
      </c>
      <c r="BH47" s="48">
        <v>0</v>
      </c>
      <c r="BI47" s="48">
        <v>804985</v>
      </c>
      <c r="BJ47" s="48">
        <v>29535</v>
      </c>
      <c r="BK47" s="48">
        <v>0</v>
      </c>
      <c r="BL47" s="48">
        <v>0</v>
      </c>
      <c r="BM47" s="48">
        <v>0</v>
      </c>
      <c r="BN47" s="48">
        <v>0</v>
      </c>
      <c r="BO47" s="48">
        <v>0</v>
      </c>
      <c r="BP47" s="48">
        <v>156</v>
      </c>
      <c r="BQ47" s="48">
        <v>5600</v>
      </c>
      <c r="BR47" s="48">
        <v>7630</v>
      </c>
      <c r="BS47" s="48">
        <v>679</v>
      </c>
      <c r="BT47" s="48">
        <v>3120</v>
      </c>
      <c r="BU47" s="48">
        <v>0</v>
      </c>
      <c r="BV47" s="48">
        <v>0</v>
      </c>
      <c r="BW47" s="48">
        <v>0</v>
      </c>
      <c r="BX47" s="48">
        <v>805</v>
      </c>
      <c r="BY47" s="48">
        <v>2726</v>
      </c>
      <c r="BZ47" s="48">
        <v>0</v>
      </c>
      <c r="CA47" s="48">
        <v>7613</v>
      </c>
      <c r="CB47" s="48">
        <v>13031</v>
      </c>
      <c r="CC47" s="48">
        <v>77997</v>
      </c>
      <c r="CD47" s="48">
        <v>0</v>
      </c>
      <c r="CE47" s="48">
        <v>13926</v>
      </c>
      <c r="CF47" s="48">
        <v>469862</v>
      </c>
      <c r="CG47" s="52">
        <v>0</v>
      </c>
      <c r="CH47" s="52">
        <v>0</v>
      </c>
      <c r="CI47" s="48">
        <v>64701</v>
      </c>
      <c r="CJ47" s="36">
        <v>0</v>
      </c>
      <c r="CK47" s="36">
        <v>0</v>
      </c>
      <c r="CL47" s="52">
        <v>0</v>
      </c>
      <c r="CM47" s="36">
        <v>0</v>
      </c>
      <c r="CN47" s="52">
        <v>5204</v>
      </c>
      <c r="CO47" s="52">
        <v>0</v>
      </c>
      <c r="CP47" s="36">
        <v>1009364</v>
      </c>
      <c r="CQ47" s="48">
        <v>32260</v>
      </c>
      <c r="CR47" s="36">
        <v>0</v>
      </c>
      <c r="CS47" s="52">
        <v>0</v>
      </c>
      <c r="CT47" s="52">
        <v>790</v>
      </c>
      <c r="CU47" s="36">
        <v>0</v>
      </c>
      <c r="CV47" s="52">
        <v>0</v>
      </c>
      <c r="CW47" s="44">
        <v>0</v>
      </c>
      <c r="CX47" s="44">
        <v>0</v>
      </c>
      <c r="CY47" s="43">
        <f t="shared" si="5"/>
        <v>0</v>
      </c>
      <c r="CZ47" s="55">
        <f t="shared" si="6"/>
        <v>6.7096978928662097</v>
      </c>
      <c r="DA47" s="41">
        <f t="shared" si="0"/>
        <v>3424168</v>
      </c>
      <c r="DB47" s="39">
        <f t="shared" si="1"/>
        <v>1009364</v>
      </c>
      <c r="DC47" s="11">
        <f t="shared" si="2"/>
        <v>4433532</v>
      </c>
      <c r="DD47" s="12">
        <f t="shared" si="3"/>
        <v>77.233411194505877</v>
      </c>
      <c r="DE47" s="13">
        <f t="shared" si="4"/>
        <v>562.77380045696873</v>
      </c>
    </row>
    <row r="48" spans="1:109" x14ac:dyDescent="0.3">
      <c r="A48" s="14">
        <v>2021</v>
      </c>
      <c r="B48" s="15" t="s">
        <v>182</v>
      </c>
      <c r="C48" s="15" t="s">
        <v>90</v>
      </c>
      <c r="D48" s="9" t="s">
        <v>572</v>
      </c>
      <c r="E48" s="33" t="s">
        <v>183</v>
      </c>
      <c r="F48" s="16">
        <v>6886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48">
        <v>441</v>
      </c>
      <c r="M48" s="52">
        <v>0</v>
      </c>
      <c r="N48" s="52">
        <v>0</v>
      </c>
      <c r="O48" s="52">
        <v>0</v>
      </c>
      <c r="P48" s="48">
        <v>333700</v>
      </c>
      <c r="Q48" s="48">
        <v>4560</v>
      </c>
      <c r="R48" s="48">
        <v>0</v>
      </c>
      <c r="S48" s="48">
        <v>0</v>
      </c>
      <c r="T48" s="48">
        <v>457852</v>
      </c>
      <c r="U48" s="48">
        <v>258348</v>
      </c>
      <c r="V48" s="48">
        <v>0</v>
      </c>
      <c r="W48" s="48">
        <v>0</v>
      </c>
      <c r="X48" s="48">
        <v>4550</v>
      </c>
      <c r="Y48" s="52">
        <v>0</v>
      </c>
      <c r="Z48" s="52">
        <v>0</v>
      </c>
      <c r="AA48" s="52">
        <v>0</v>
      </c>
      <c r="AB48" s="52">
        <v>0</v>
      </c>
      <c r="AC48" s="52">
        <v>0</v>
      </c>
      <c r="AD48" s="48">
        <v>0</v>
      </c>
      <c r="AE48" s="48">
        <v>0</v>
      </c>
      <c r="AF48" s="48">
        <v>0</v>
      </c>
      <c r="AG48" s="48">
        <v>0</v>
      </c>
      <c r="AH48" s="52">
        <v>0</v>
      </c>
      <c r="AI48" s="52">
        <v>0</v>
      </c>
      <c r="AJ48" s="52">
        <v>0</v>
      </c>
      <c r="AK48" s="48">
        <v>0</v>
      </c>
      <c r="AL48" s="48">
        <v>0</v>
      </c>
      <c r="AM48" s="52">
        <v>0</v>
      </c>
      <c r="AN48" s="52">
        <v>0</v>
      </c>
      <c r="AO48" s="52">
        <v>0</v>
      </c>
      <c r="AP48" s="52">
        <v>0</v>
      </c>
      <c r="AQ48" s="48">
        <v>21798</v>
      </c>
      <c r="AR48" s="52">
        <v>0</v>
      </c>
      <c r="AS48" s="52">
        <v>0</v>
      </c>
      <c r="AT48" s="52">
        <v>0</v>
      </c>
      <c r="AU48" s="52">
        <v>0</v>
      </c>
      <c r="AV48" s="52">
        <v>0</v>
      </c>
      <c r="AW48" s="52">
        <v>0</v>
      </c>
      <c r="AX48" s="52">
        <v>0</v>
      </c>
      <c r="AY48" s="52">
        <v>0</v>
      </c>
      <c r="AZ48" s="52">
        <v>0</v>
      </c>
      <c r="BA48" s="52">
        <v>0</v>
      </c>
      <c r="BB48" s="52">
        <v>0</v>
      </c>
      <c r="BC48" s="48">
        <v>0</v>
      </c>
      <c r="BD48" s="52">
        <v>0</v>
      </c>
      <c r="BE48" s="52">
        <v>0</v>
      </c>
      <c r="BF48" s="52">
        <v>0</v>
      </c>
      <c r="BG48" s="48">
        <v>516089</v>
      </c>
      <c r="BH48" s="48">
        <v>0</v>
      </c>
      <c r="BI48" s="48">
        <v>693969</v>
      </c>
      <c r="BJ48" s="48">
        <v>36770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319</v>
      </c>
      <c r="BQ48" s="48">
        <v>10574</v>
      </c>
      <c r="BR48" s="48">
        <v>4101</v>
      </c>
      <c r="BS48" s="48">
        <v>200</v>
      </c>
      <c r="BT48" s="48">
        <v>2038</v>
      </c>
      <c r="BU48" s="48">
        <v>0</v>
      </c>
      <c r="BV48" s="48">
        <v>0</v>
      </c>
      <c r="BW48" s="48">
        <v>0</v>
      </c>
      <c r="BX48" s="48">
        <v>794</v>
      </c>
      <c r="BY48" s="48">
        <v>387</v>
      </c>
      <c r="BZ48" s="48">
        <v>0</v>
      </c>
      <c r="CA48" s="48">
        <v>17281</v>
      </c>
      <c r="CB48" s="48">
        <v>25598</v>
      </c>
      <c r="CC48" s="48">
        <v>50213</v>
      </c>
      <c r="CD48" s="48">
        <v>0</v>
      </c>
      <c r="CE48" s="48">
        <v>23588</v>
      </c>
      <c r="CF48" s="48">
        <v>216633</v>
      </c>
      <c r="CG48" s="52">
        <v>0</v>
      </c>
      <c r="CH48" s="52">
        <v>0</v>
      </c>
      <c r="CI48" s="48">
        <v>47395</v>
      </c>
      <c r="CJ48" s="36">
        <v>0</v>
      </c>
      <c r="CK48" s="36">
        <v>0</v>
      </c>
      <c r="CL48" s="52">
        <v>0</v>
      </c>
      <c r="CM48" s="36">
        <v>0</v>
      </c>
      <c r="CN48" s="52">
        <v>3979</v>
      </c>
      <c r="CO48" s="52">
        <v>0</v>
      </c>
      <c r="CP48" s="36">
        <v>647840</v>
      </c>
      <c r="CQ48" s="48">
        <v>38040</v>
      </c>
      <c r="CR48" s="36">
        <v>0</v>
      </c>
      <c r="CS48" s="52">
        <v>0</v>
      </c>
      <c r="CT48" s="52">
        <v>1780</v>
      </c>
      <c r="CU48" s="36">
        <v>0</v>
      </c>
      <c r="CV48" s="52">
        <v>0</v>
      </c>
      <c r="CW48" s="44">
        <v>0</v>
      </c>
      <c r="CX48" s="43">
        <v>0</v>
      </c>
      <c r="CY48" s="43">
        <f t="shared" si="5"/>
        <v>0</v>
      </c>
      <c r="CZ48" s="55">
        <f t="shared" si="6"/>
        <v>3.1655532965437119</v>
      </c>
      <c r="DA48" s="41">
        <f t="shared" si="0"/>
        <v>2765238</v>
      </c>
      <c r="DB48" s="39">
        <f t="shared" si="1"/>
        <v>647840</v>
      </c>
      <c r="DC48" s="11">
        <f t="shared" si="2"/>
        <v>3413078</v>
      </c>
      <c r="DD48" s="12">
        <f t="shared" si="3"/>
        <v>81.018892624194351</v>
      </c>
      <c r="DE48" s="13">
        <f t="shared" si="4"/>
        <v>495.6546616322974</v>
      </c>
    </row>
    <row r="49" spans="1:109" x14ac:dyDescent="0.3">
      <c r="A49" s="14">
        <v>2021</v>
      </c>
      <c r="B49" s="15" t="s">
        <v>184</v>
      </c>
      <c r="C49" s="15" t="s">
        <v>90</v>
      </c>
      <c r="D49" s="9" t="s">
        <v>572</v>
      </c>
      <c r="E49" s="33" t="s">
        <v>185</v>
      </c>
      <c r="F49" s="16">
        <v>14007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48">
        <v>1347</v>
      </c>
      <c r="M49" s="52">
        <v>0</v>
      </c>
      <c r="N49" s="52">
        <v>0</v>
      </c>
      <c r="O49" s="52">
        <v>0</v>
      </c>
      <c r="P49" s="48">
        <v>447080</v>
      </c>
      <c r="Q49" s="48">
        <v>88750</v>
      </c>
      <c r="R49" s="48">
        <v>0</v>
      </c>
      <c r="S49" s="48">
        <v>0</v>
      </c>
      <c r="T49" s="48">
        <v>890426</v>
      </c>
      <c r="U49" s="48">
        <v>736697</v>
      </c>
      <c r="V49" s="48">
        <v>52</v>
      </c>
      <c r="W49" s="48">
        <v>0</v>
      </c>
      <c r="X49" s="48">
        <v>8160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48">
        <v>0</v>
      </c>
      <c r="AE49" s="48">
        <v>0</v>
      </c>
      <c r="AF49" s="48">
        <v>0</v>
      </c>
      <c r="AG49" s="48">
        <v>0</v>
      </c>
      <c r="AH49" s="52">
        <v>0</v>
      </c>
      <c r="AI49" s="52">
        <v>0</v>
      </c>
      <c r="AJ49" s="52">
        <v>0</v>
      </c>
      <c r="AK49" s="48">
        <v>0</v>
      </c>
      <c r="AL49" s="48">
        <v>0</v>
      </c>
      <c r="AM49" s="52">
        <v>0</v>
      </c>
      <c r="AN49" s="52">
        <v>0</v>
      </c>
      <c r="AO49" s="52">
        <v>0</v>
      </c>
      <c r="AP49" s="52">
        <v>0</v>
      </c>
      <c r="AQ49" s="48">
        <v>60656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 s="52">
        <v>0</v>
      </c>
      <c r="AX49" s="52">
        <v>0</v>
      </c>
      <c r="AY49" s="52">
        <v>0</v>
      </c>
      <c r="AZ49" s="52">
        <v>0</v>
      </c>
      <c r="BA49" s="52">
        <v>0</v>
      </c>
      <c r="BB49" s="52">
        <v>0</v>
      </c>
      <c r="BC49" s="48">
        <v>0</v>
      </c>
      <c r="BD49" s="52">
        <v>0</v>
      </c>
      <c r="BE49" s="52">
        <v>0</v>
      </c>
      <c r="BF49" s="52">
        <v>0</v>
      </c>
      <c r="BG49" s="48">
        <v>1048655</v>
      </c>
      <c r="BH49" s="48">
        <v>0</v>
      </c>
      <c r="BI49" s="48">
        <v>1205098</v>
      </c>
      <c r="BJ49" s="48">
        <v>49895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470</v>
      </c>
      <c r="BQ49" s="48">
        <v>28540</v>
      </c>
      <c r="BR49" s="48">
        <v>11069</v>
      </c>
      <c r="BS49" s="48">
        <v>660</v>
      </c>
      <c r="BT49" s="48">
        <v>3502</v>
      </c>
      <c r="BU49" s="48">
        <v>0</v>
      </c>
      <c r="BV49" s="48">
        <v>0</v>
      </c>
      <c r="BW49" s="48">
        <v>0</v>
      </c>
      <c r="BX49" s="48">
        <v>4642</v>
      </c>
      <c r="BY49" s="48">
        <v>2358</v>
      </c>
      <c r="BZ49" s="48">
        <v>0</v>
      </c>
      <c r="CA49" s="48">
        <v>29520</v>
      </c>
      <c r="CB49" s="48">
        <v>56700</v>
      </c>
      <c r="CC49" s="48">
        <v>174820</v>
      </c>
      <c r="CD49" s="48">
        <v>0</v>
      </c>
      <c r="CE49" s="48">
        <v>43030</v>
      </c>
      <c r="CF49" s="48">
        <v>503002</v>
      </c>
      <c r="CG49" s="52">
        <v>0</v>
      </c>
      <c r="CH49" s="52">
        <v>0</v>
      </c>
      <c r="CI49" s="48">
        <v>197970</v>
      </c>
      <c r="CJ49" s="36">
        <v>0</v>
      </c>
      <c r="CK49" s="36">
        <v>0</v>
      </c>
      <c r="CL49" s="52">
        <v>0</v>
      </c>
      <c r="CM49" s="36">
        <v>0</v>
      </c>
      <c r="CN49" s="52">
        <v>9982</v>
      </c>
      <c r="CO49" s="52">
        <v>0</v>
      </c>
      <c r="CP49" s="36">
        <v>2088547</v>
      </c>
      <c r="CQ49" s="48">
        <v>397870</v>
      </c>
      <c r="CR49" s="36">
        <v>0</v>
      </c>
      <c r="CS49" s="52">
        <v>0</v>
      </c>
      <c r="CT49" s="52">
        <v>9790</v>
      </c>
      <c r="CU49" s="36">
        <v>0</v>
      </c>
      <c r="CV49" s="52">
        <v>0</v>
      </c>
      <c r="CW49" s="44">
        <v>0</v>
      </c>
      <c r="CX49" s="44">
        <v>0</v>
      </c>
      <c r="CY49" s="43">
        <f t="shared" si="5"/>
        <v>0</v>
      </c>
      <c r="CZ49" s="55">
        <f t="shared" si="6"/>
        <v>4.3304062254586988</v>
      </c>
      <c r="DA49" s="41">
        <f t="shared" si="0"/>
        <v>5990969</v>
      </c>
      <c r="DB49" s="39">
        <f t="shared" si="1"/>
        <v>2088547</v>
      </c>
      <c r="DC49" s="11">
        <f t="shared" si="2"/>
        <v>8079516</v>
      </c>
      <c r="DD49" s="12">
        <f t="shared" si="3"/>
        <v>74.150097604856526</v>
      </c>
      <c r="DE49" s="13">
        <f t="shared" si="4"/>
        <v>576.81987577639757</v>
      </c>
    </row>
    <row r="50" spans="1:109" x14ac:dyDescent="0.3">
      <c r="A50" s="14">
        <v>2021</v>
      </c>
      <c r="B50" s="15" t="s">
        <v>186</v>
      </c>
      <c r="C50" s="15" t="s">
        <v>90</v>
      </c>
      <c r="D50" s="9" t="s">
        <v>572</v>
      </c>
      <c r="E50" s="33" t="s">
        <v>187</v>
      </c>
      <c r="F50" s="16">
        <v>14908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48">
        <v>2532</v>
      </c>
      <c r="M50" s="52">
        <v>0</v>
      </c>
      <c r="N50" s="52">
        <v>0</v>
      </c>
      <c r="O50" s="52">
        <v>0</v>
      </c>
      <c r="P50" s="48">
        <v>1318887</v>
      </c>
      <c r="Q50" s="48">
        <v>76775</v>
      </c>
      <c r="R50" s="48">
        <v>0</v>
      </c>
      <c r="S50" s="48">
        <v>0</v>
      </c>
      <c r="T50" s="48">
        <v>1056568</v>
      </c>
      <c r="U50" s="48">
        <v>580654</v>
      </c>
      <c r="V50" s="48">
        <v>0</v>
      </c>
      <c r="W50" s="48">
        <v>0</v>
      </c>
      <c r="X50" s="48">
        <v>5698</v>
      </c>
      <c r="Y50" s="52">
        <v>0</v>
      </c>
      <c r="Z50" s="52">
        <v>0</v>
      </c>
      <c r="AA50" s="52">
        <v>90</v>
      </c>
      <c r="AB50" s="52">
        <v>0</v>
      </c>
      <c r="AC50" s="52">
        <v>0</v>
      </c>
      <c r="AD50" s="48">
        <v>0</v>
      </c>
      <c r="AE50" s="48">
        <v>0</v>
      </c>
      <c r="AF50" s="48">
        <v>0</v>
      </c>
      <c r="AG50" s="48">
        <v>0</v>
      </c>
      <c r="AH50" s="52">
        <v>0</v>
      </c>
      <c r="AI50" s="52">
        <v>0</v>
      </c>
      <c r="AJ50" s="52">
        <v>0</v>
      </c>
      <c r="AK50" s="48">
        <v>0</v>
      </c>
      <c r="AL50" s="48">
        <v>0</v>
      </c>
      <c r="AM50" s="52">
        <v>0</v>
      </c>
      <c r="AN50" s="52">
        <v>0</v>
      </c>
      <c r="AO50" s="52">
        <v>0</v>
      </c>
      <c r="AP50" s="52">
        <v>0</v>
      </c>
      <c r="AQ50" s="48">
        <v>117036</v>
      </c>
      <c r="AR50" s="52">
        <v>0</v>
      </c>
      <c r="AS50" s="52">
        <v>0</v>
      </c>
      <c r="AT50" s="52">
        <v>0</v>
      </c>
      <c r="AU50" s="52">
        <v>0</v>
      </c>
      <c r="AV50" s="52">
        <v>0</v>
      </c>
      <c r="AW50" s="52">
        <v>0</v>
      </c>
      <c r="AX50" s="52">
        <v>0</v>
      </c>
      <c r="AY50" s="52">
        <v>0</v>
      </c>
      <c r="AZ50" s="52">
        <v>0</v>
      </c>
      <c r="BA50" s="52">
        <v>0</v>
      </c>
      <c r="BB50" s="52">
        <v>0</v>
      </c>
      <c r="BC50" s="48">
        <v>9327</v>
      </c>
      <c r="BD50" s="52">
        <v>0</v>
      </c>
      <c r="BE50" s="52">
        <v>0</v>
      </c>
      <c r="BF50" s="52">
        <v>0</v>
      </c>
      <c r="BG50" s="48">
        <v>970914</v>
      </c>
      <c r="BH50" s="48">
        <v>0</v>
      </c>
      <c r="BI50" s="48">
        <v>1234071</v>
      </c>
      <c r="BJ50" s="48">
        <v>72695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334</v>
      </c>
      <c r="BQ50" s="48">
        <v>12124</v>
      </c>
      <c r="BR50" s="48">
        <v>14711</v>
      </c>
      <c r="BS50" s="48">
        <v>1445</v>
      </c>
      <c r="BT50" s="48">
        <v>6644</v>
      </c>
      <c r="BU50" s="48">
        <v>0</v>
      </c>
      <c r="BV50" s="48">
        <v>0</v>
      </c>
      <c r="BW50" s="48">
        <v>0</v>
      </c>
      <c r="BX50" s="48">
        <v>1491</v>
      </c>
      <c r="BY50" s="48">
        <v>5278</v>
      </c>
      <c r="BZ50" s="48">
        <v>0</v>
      </c>
      <c r="CA50" s="48">
        <v>16212</v>
      </c>
      <c r="CB50" s="48">
        <v>27773</v>
      </c>
      <c r="CC50" s="48">
        <v>160839</v>
      </c>
      <c r="CD50" s="48">
        <v>0</v>
      </c>
      <c r="CE50" s="48">
        <v>36898</v>
      </c>
      <c r="CF50" s="48">
        <v>734821</v>
      </c>
      <c r="CG50" s="52">
        <v>0</v>
      </c>
      <c r="CH50" s="52">
        <v>0</v>
      </c>
      <c r="CI50" s="48">
        <v>173569</v>
      </c>
      <c r="CJ50" s="36">
        <v>0</v>
      </c>
      <c r="CK50" s="36">
        <v>0</v>
      </c>
      <c r="CL50" s="52">
        <v>0</v>
      </c>
      <c r="CM50" s="36">
        <v>0</v>
      </c>
      <c r="CN50" s="52">
        <v>9030</v>
      </c>
      <c r="CO50" s="52">
        <v>0</v>
      </c>
      <c r="CP50" s="36">
        <v>1669407</v>
      </c>
      <c r="CQ50" s="48">
        <v>19640</v>
      </c>
      <c r="CR50" s="36">
        <v>2900</v>
      </c>
      <c r="CS50" s="52">
        <v>0</v>
      </c>
      <c r="CT50" s="52">
        <v>0</v>
      </c>
      <c r="CU50" s="36">
        <v>0</v>
      </c>
      <c r="CV50" s="52">
        <v>0</v>
      </c>
      <c r="CW50" s="44">
        <v>0</v>
      </c>
      <c r="CX50" s="43">
        <v>0</v>
      </c>
      <c r="CY50" s="43">
        <f t="shared" si="5"/>
        <v>0</v>
      </c>
      <c r="CZ50" s="55">
        <f t="shared" si="6"/>
        <v>8.4761872819962445</v>
      </c>
      <c r="DA50" s="41">
        <f t="shared" si="0"/>
        <v>6657026</v>
      </c>
      <c r="DB50" s="39">
        <f t="shared" si="1"/>
        <v>1672307</v>
      </c>
      <c r="DC50" s="11">
        <f t="shared" si="2"/>
        <v>8329333</v>
      </c>
      <c r="DD50" s="12">
        <f t="shared" si="3"/>
        <v>79.922678082386668</v>
      </c>
      <c r="DE50" s="13">
        <f t="shared" si="4"/>
        <v>558.71565602361147</v>
      </c>
    </row>
    <row r="51" spans="1:109" x14ac:dyDescent="0.3">
      <c r="A51" s="14">
        <v>2021</v>
      </c>
      <c r="B51" s="15" t="s">
        <v>188</v>
      </c>
      <c r="C51" s="15" t="s">
        <v>90</v>
      </c>
      <c r="D51" s="9" t="s">
        <v>572</v>
      </c>
      <c r="E51" s="33" t="s">
        <v>189</v>
      </c>
      <c r="F51" s="16">
        <v>12202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48">
        <v>148</v>
      </c>
      <c r="M51" s="52">
        <v>0</v>
      </c>
      <c r="N51" s="52">
        <v>0</v>
      </c>
      <c r="O51" s="52">
        <v>0</v>
      </c>
      <c r="P51" s="48">
        <v>248458</v>
      </c>
      <c r="Q51" s="48">
        <v>445888</v>
      </c>
      <c r="R51" s="48">
        <v>3600</v>
      </c>
      <c r="S51" s="48">
        <v>57203</v>
      </c>
      <c r="T51" s="48">
        <v>0</v>
      </c>
      <c r="U51" s="48">
        <v>426511</v>
      </c>
      <c r="V51" s="48">
        <v>93</v>
      </c>
      <c r="W51" s="48">
        <v>0</v>
      </c>
      <c r="X51" s="48">
        <v>6574</v>
      </c>
      <c r="Y51" s="52">
        <v>0</v>
      </c>
      <c r="Z51" s="52">
        <v>0</v>
      </c>
      <c r="AA51" s="52">
        <v>0</v>
      </c>
      <c r="AB51" s="52">
        <v>0</v>
      </c>
      <c r="AC51" s="52">
        <v>0</v>
      </c>
      <c r="AD51" s="48">
        <v>0</v>
      </c>
      <c r="AE51" s="48">
        <v>0</v>
      </c>
      <c r="AF51" s="48">
        <v>0</v>
      </c>
      <c r="AG51" s="48">
        <v>0</v>
      </c>
      <c r="AH51" s="52">
        <v>0</v>
      </c>
      <c r="AI51" s="52">
        <v>0</v>
      </c>
      <c r="AJ51" s="52">
        <v>20</v>
      </c>
      <c r="AK51" s="48">
        <v>84</v>
      </c>
      <c r="AL51" s="48">
        <v>0</v>
      </c>
      <c r="AM51" s="52">
        <v>0</v>
      </c>
      <c r="AN51" s="52">
        <v>0</v>
      </c>
      <c r="AO51" s="52">
        <v>0</v>
      </c>
      <c r="AP51" s="52">
        <v>0</v>
      </c>
      <c r="AQ51" s="48">
        <v>83159</v>
      </c>
      <c r="AR51" s="52">
        <v>0</v>
      </c>
      <c r="AS51" s="52">
        <v>0</v>
      </c>
      <c r="AT51" s="52">
        <v>0</v>
      </c>
      <c r="AU51" s="52">
        <v>0</v>
      </c>
      <c r="AV51" s="52">
        <v>0</v>
      </c>
      <c r="AW51" s="52">
        <v>0</v>
      </c>
      <c r="AX51" s="52">
        <v>0</v>
      </c>
      <c r="AY51" s="52">
        <v>9</v>
      </c>
      <c r="AZ51" s="52">
        <v>130</v>
      </c>
      <c r="BA51" s="52">
        <v>136</v>
      </c>
      <c r="BB51" s="52">
        <v>70</v>
      </c>
      <c r="BC51" s="48">
        <v>200</v>
      </c>
      <c r="BD51" s="52">
        <v>0</v>
      </c>
      <c r="BE51" s="52">
        <v>0</v>
      </c>
      <c r="BF51" s="52">
        <v>0</v>
      </c>
      <c r="BG51" s="48">
        <v>430170</v>
      </c>
      <c r="BH51" s="48">
        <v>0</v>
      </c>
      <c r="BI51" s="48">
        <v>1049990</v>
      </c>
      <c r="BJ51" s="48">
        <v>36198</v>
      </c>
      <c r="BK51" s="48">
        <v>0</v>
      </c>
      <c r="BL51" s="48">
        <v>74</v>
      </c>
      <c r="BM51" s="48">
        <v>13</v>
      </c>
      <c r="BN51" s="48">
        <v>40</v>
      </c>
      <c r="BO51" s="48">
        <v>212</v>
      </c>
      <c r="BP51" s="48">
        <v>409</v>
      </c>
      <c r="BQ51" s="48">
        <v>17443</v>
      </c>
      <c r="BR51" s="48">
        <v>3185</v>
      </c>
      <c r="BS51" s="48">
        <v>1024</v>
      </c>
      <c r="BT51" s="48">
        <v>6990</v>
      </c>
      <c r="BU51" s="48">
        <v>0</v>
      </c>
      <c r="BV51" s="48">
        <v>205</v>
      </c>
      <c r="BW51" s="48">
        <v>615</v>
      </c>
      <c r="BX51" s="48">
        <v>0</v>
      </c>
      <c r="BY51" s="48">
        <v>4013</v>
      </c>
      <c r="BZ51" s="48">
        <v>0</v>
      </c>
      <c r="CA51" s="48">
        <v>15230</v>
      </c>
      <c r="CB51" s="48">
        <v>45461</v>
      </c>
      <c r="CC51" s="48">
        <v>155465</v>
      </c>
      <c r="CD51" s="48">
        <v>715</v>
      </c>
      <c r="CE51" s="48">
        <v>48529</v>
      </c>
      <c r="CF51" s="48">
        <v>748098</v>
      </c>
      <c r="CG51" s="52">
        <v>0</v>
      </c>
      <c r="CH51" s="52">
        <v>0</v>
      </c>
      <c r="CI51" s="48">
        <v>0</v>
      </c>
      <c r="CJ51" s="36">
        <v>117282</v>
      </c>
      <c r="CK51" s="36">
        <v>0</v>
      </c>
      <c r="CL51" s="52">
        <v>0</v>
      </c>
      <c r="CM51" s="36">
        <v>0</v>
      </c>
      <c r="CN51" s="52">
        <v>26018</v>
      </c>
      <c r="CO51" s="52">
        <v>0</v>
      </c>
      <c r="CP51" s="36">
        <v>1304400</v>
      </c>
      <c r="CQ51" s="48">
        <v>28757</v>
      </c>
      <c r="CR51" s="36">
        <v>237480</v>
      </c>
      <c r="CS51" s="52">
        <v>0</v>
      </c>
      <c r="CT51" s="52">
        <v>0</v>
      </c>
      <c r="CU51" s="36">
        <v>0</v>
      </c>
      <c r="CV51" s="52">
        <v>0</v>
      </c>
      <c r="CW51" s="44">
        <v>100200</v>
      </c>
      <c r="CX51" s="44">
        <v>100200</v>
      </c>
      <c r="CY51" s="43">
        <f t="shared" si="5"/>
        <v>8.2117685625307324</v>
      </c>
      <c r="CZ51" s="55">
        <f t="shared" si="6"/>
        <v>6.8315849860678579</v>
      </c>
      <c r="DA51" s="41">
        <f t="shared" si="0"/>
        <v>3864754</v>
      </c>
      <c r="DB51" s="39">
        <f t="shared" si="1"/>
        <v>1659162</v>
      </c>
      <c r="DC51" s="11">
        <f t="shared" si="2"/>
        <v>5523916</v>
      </c>
      <c r="DD51" s="12">
        <f t="shared" si="3"/>
        <v>70.499150444265382</v>
      </c>
      <c r="DE51" s="13">
        <f t="shared" si="4"/>
        <v>452.70578593673167</v>
      </c>
    </row>
    <row r="52" spans="1:109" x14ac:dyDescent="0.3">
      <c r="A52" s="14">
        <v>2021</v>
      </c>
      <c r="B52" s="15" t="s">
        <v>190</v>
      </c>
      <c r="C52" s="15" t="s">
        <v>90</v>
      </c>
      <c r="D52" s="9" t="s">
        <v>572</v>
      </c>
      <c r="E52" s="33" t="s">
        <v>191</v>
      </c>
      <c r="F52" s="16">
        <v>5143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48">
        <v>164</v>
      </c>
      <c r="M52" s="52">
        <v>0</v>
      </c>
      <c r="N52" s="52">
        <v>0</v>
      </c>
      <c r="O52" s="52">
        <v>0</v>
      </c>
      <c r="P52" s="48">
        <v>98550</v>
      </c>
      <c r="Q52" s="48">
        <v>156270</v>
      </c>
      <c r="R52" s="48">
        <v>0</v>
      </c>
      <c r="S52" s="48">
        <v>27090</v>
      </c>
      <c r="T52" s="48">
        <v>0</v>
      </c>
      <c r="U52" s="48">
        <v>216040</v>
      </c>
      <c r="V52" s="48">
        <v>0</v>
      </c>
      <c r="W52" s="48">
        <v>0</v>
      </c>
      <c r="X52" s="48">
        <v>6830</v>
      </c>
      <c r="Y52" s="52">
        <v>0</v>
      </c>
      <c r="Z52" s="52">
        <v>0</v>
      </c>
      <c r="AA52" s="52">
        <v>0</v>
      </c>
      <c r="AB52" s="52">
        <v>0</v>
      </c>
      <c r="AC52" s="52">
        <v>0</v>
      </c>
      <c r="AD52" s="48">
        <v>0</v>
      </c>
      <c r="AE52" s="48">
        <v>0</v>
      </c>
      <c r="AF52" s="48">
        <v>0</v>
      </c>
      <c r="AG52" s="48">
        <v>0</v>
      </c>
      <c r="AH52" s="52">
        <v>0</v>
      </c>
      <c r="AI52" s="52">
        <v>0</v>
      </c>
      <c r="AJ52" s="52">
        <v>0</v>
      </c>
      <c r="AK52" s="48">
        <v>0</v>
      </c>
      <c r="AL52" s="48">
        <v>0</v>
      </c>
      <c r="AM52" s="52">
        <v>0</v>
      </c>
      <c r="AN52" s="52">
        <v>710</v>
      </c>
      <c r="AO52" s="52">
        <v>0</v>
      </c>
      <c r="AP52" s="52">
        <v>0</v>
      </c>
      <c r="AQ52" s="48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 s="52">
        <v>0</v>
      </c>
      <c r="AX52" s="52">
        <v>3000</v>
      </c>
      <c r="AY52" s="52">
        <v>0</v>
      </c>
      <c r="AZ52" s="52">
        <v>0</v>
      </c>
      <c r="BA52" s="52">
        <v>0</v>
      </c>
      <c r="BB52" s="52">
        <v>0</v>
      </c>
      <c r="BC52" s="48">
        <v>68480</v>
      </c>
      <c r="BD52" s="52">
        <v>0</v>
      </c>
      <c r="BE52" s="52">
        <v>0</v>
      </c>
      <c r="BF52" s="52">
        <v>0</v>
      </c>
      <c r="BG52" s="48">
        <v>157060</v>
      </c>
      <c r="BH52" s="48">
        <v>0</v>
      </c>
      <c r="BI52" s="48">
        <v>385900</v>
      </c>
      <c r="BJ52" s="48">
        <v>14750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210</v>
      </c>
      <c r="BQ52" s="48">
        <v>11400</v>
      </c>
      <c r="BR52" s="48">
        <v>2800</v>
      </c>
      <c r="BS52" s="48">
        <v>860</v>
      </c>
      <c r="BT52" s="48">
        <v>0</v>
      </c>
      <c r="BU52" s="48">
        <v>0</v>
      </c>
      <c r="BV52" s="48">
        <v>0</v>
      </c>
      <c r="BW52" s="48">
        <v>0</v>
      </c>
      <c r="BX52" s="48">
        <v>560</v>
      </c>
      <c r="BY52" s="48">
        <v>2530</v>
      </c>
      <c r="BZ52" s="48">
        <v>525</v>
      </c>
      <c r="CA52" s="48">
        <v>12440</v>
      </c>
      <c r="CB52" s="48">
        <v>28370</v>
      </c>
      <c r="CC52" s="48">
        <v>99420</v>
      </c>
      <c r="CD52" s="48">
        <v>50990</v>
      </c>
      <c r="CE52" s="48">
        <v>55380</v>
      </c>
      <c r="CF52" s="48">
        <v>417250</v>
      </c>
      <c r="CG52" s="52">
        <v>0</v>
      </c>
      <c r="CH52" s="52">
        <v>0</v>
      </c>
      <c r="CI52" s="48">
        <v>42260</v>
      </c>
      <c r="CJ52" s="36">
        <v>0</v>
      </c>
      <c r="CK52" s="36">
        <v>0</v>
      </c>
      <c r="CL52" s="52">
        <v>0</v>
      </c>
      <c r="CM52" s="36">
        <v>0</v>
      </c>
      <c r="CN52" s="52">
        <v>6340</v>
      </c>
      <c r="CO52" s="52">
        <v>0</v>
      </c>
      <c r="CP52" s="36">
        <v>342020</v>
      </c>
      <c r="CQ52" s="48">
        <v>0</v>
      </c>
      <c r="CR52" s="36">
        <v>16440</v>
      </c>
      <c r="CS52" s="52">
        <v>0</v>
      </c>
      <c r="CT52" s="52">
        <v>0</v>
      </c>
      <c r="CU52" s="36">
        <v>0</v>
      </c>
      <c r="CV52" s="52">
        <v>0</v>
      </c>
      <c r="CW52" s="44">
        <v>180000</v>
      </c>
      <c r="CX52" s="43">
        <v>180000</v>
      </c>
      <c r="CY52" s="43">
        <f t="shared" si="5"/>
        <v>34.999027804783204</v>
      </c>
      <c r="CZ52" s="55">
        <f t="shared" si="6"/>
        <v>13.315185689286409</v>
      </c>
      <c r="DA52" s="41">
        <f t="shared" si="0"/>
        <v>1856129</v>
      </c>
      <c r="DB52" s="39">
        <f t="shared" si="1"/>
        <v>358460</v>
      </c>
      <c r="DC52" s="11">
        <f t="shared" si="2"/>
        <v>2214589</v>
      </c>
      <c r="DD52" s="12">
        <f t="shared" si="3"/>
        <v>85.030416493185257</v>
      </c>
      <c r="DE52" s="13">
        <f t="shared" si="4"/>
        <v>430.60256659537237</v>
      </c>
    </row>
    <row r="53" spans="1:109" x14ac:dyDescent="0.3">
      <c r="A53" s="14">
        <v>2021</v>
      </c>
      <c r="B53" s="15" t="s">
        <v>192</v>
      </c>
      <c r="C53" s="15" t="s">
        <v>90</v>
      </c>
      <c r="D53" s="9" t="s">
        <v>572</v>
      </c>
      <c r="E53" s="33" t="s">
        <v>193</v>
      </c>
      <c r="F53" s="16">
        <v>4870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48">
        <v>93</v>
      </c>
      <c r="M53" s="52">
        <v>0</v>
      </c>
      <c r="N53" s="52">
        <v>0</v>
      </c>
      <c r="O53" s="52">
        <v>0</v>
      </c>
      <c r="P53" s="48">
        <v>178362</v>
      </c>
      <c r="Q53" s="48">
        <v>46820</v>
      </c>
      <c r="R53" s="48">
        <v>0</v>
      </c>
      <c r="S53" s="48">
        <v>0</v>
      </c>
      <c r="T53" s="48">
        <v>341973</v>
      </c>
      <c r="U53" s="48">
        <v>193838</v>
      </c>
      <c r="V53" s="48">
        <v>0</v>
      </c>
      <c r="W53" s="48">
        <v>0</v>
      </c>
      <c r="X53" s="48">
        <v>2318</v>
      </c>
      <c r="Y53" s="52">
        <v>0</v>
      </c>
      <c r="Z53" s="52">
        <v>0</v>
      </c>
      <c r="AA53" s="52">
        <v>0</v>
      </c>
      <c r="AB53" s="52">
        <v>0</v>
      </c>
      <c r="AC53" s="52">
        <v>0</v>
      </c>
      <c r="AD53" s="48">
        <v>0</v>
      </c>
      <c r="AE53" s="48">
        <v>0</v>
      </c>
      <c r="AF53" s="48">
        <v>0</v>
      </c>
      <c r="AG53" s="48">
        <v>0</v>
      </c>
      <c r="AH53" s="52">
        <v>0</v>
      </c>
      <c r="AI53" s="52">
        <v>0</v>
      </c>
      <c r="AJ53" s="52">
        <v>0</v>
      </c>
      <c r="AK53" s="48">
        <v>0</v>
      </c>
      <c r="AL53" s="48">
        <v>0</v>
      </c>
      <c r="AM53" s="52">
        <v>0</v>
      </c>
      <c r="AN53" s="52">
        <v>0</v>
      </c>
      <c r="AO53" s="52">
        <v>0</v>
      </c>
      <c r="AP53" s="52">
        <v>0</v>
      </c>
      <c r="AQ53" s="48">
        <v>9629</v>
      </c>
      <c r="AR53" s="52">
        <v>0</v>
      </c>
      <c r="AS53" s="52">
        <v>0</v>
      </c>
      <c r="AT53" s="52">
        <v>0</v>
      </c>
      <c r="AU53" s="52">
        <v>0</v>
      </c>
      <c r="AV53" s="52">
        <v>0</v>
      </c>
      <c r="AW53" s="52">
        <v>0</v>
      </c>
      <c r="AX53" s="52">
        <v>0</v>
      </c>
      <c r="AY53" s="52">
        <v>0</v>
      </c>
      <c r="AZ53" s="52">
        <v>0</v>
      </c>
      <c r="BA53" s="52">
        <v>0</v>
      </c>
      <c r="BB53" s="52">
        <v>0</v>
      </c>
      <c r="BC53" s="48">
        <v>0</v>
      </c>
      <c r="BD53" s="52">
        <v>0</v>
      </c>
      <c r="BE53" s="52">
        <v>0</v>
      </c>
      <c r="BF53" s="52">
        <v>0</v>
      </c>
      <c r="BG53" s="48">
        <v>347279</v>
      </c>
      <c r="BH53" s="48">
        <v>0</v>
      </c>
      <c r="BI53" s="48">
        <v>555810</v>
      </c>
      <c r="BJ53" s="48">
        <v>16295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131</v>
      </c>
      <c r="BQ53" s="48">
        <v>5641</v>
      </c>
      <c r="BR53" s="48">
        <v>3685</v>
      </c>
      <c r="BS53" s="48">
        <v>500</v>
      </c>
      <c r="BT53" s="48">
        <v>1102</v>
      </c>
      <c r="BU53" s="48">
        <v>0</v>
      </c>
      <c r="BV53" s="48">
        <v>0</v>
      </c>
      <c r="BW53" s="48">
        <v>0</v>
      </c>
      <c r="BX53" s="48">
        <v>0</v>
      </c>
      <c r="BY53" s="48">
        <v>1353</v>
      </c>
      <c r="BZ53" s="48">
        <v>0</v>
      </c>
      <c r="CA53" s="48">
        <v>8033</v>
      </c>
      <c r="CB53" s="48">
        <v>8843</v>
      </c>
      <c r="CC53" s="48">
        <v>44903</v>
      </c>
      <c r="CD53" s="48">
        <v>0</v>
      </c>
      <c r="CE53" s="48">
        <v>10957</v>
      </c>
      <c r="CF53" s="48">
        <v>235011</v>
      </c>
      <c r="CG53" s="52">
        <v>0</v>
      </c>
      <c r="CH53" s="52">
        <v>0</v>
      </c>
      <c r="CI53" s="48">
        <v>46977</v>
      </c>
      <c r="CJ53" s="36">
        <v>0</v>
      </c>
      <c r="CK53" s="36">
        <v>0</v>
      </c>
      <c r="CL53" s="52">
        <v>0</v>
      </c>
      <c r="CM53" s="36">
        <v>0</v>
      </c>
      <c r="CN53" s="52">
        <v>2921</v>
      </c>
      <c r="CO53" s="52">
        <v>0</v>
      </c>
      <c r="CP53" s="36">
        <v>471864</v>
      </c>
      <c r="CQ53" s="48">
        <v>0</v>
      </c>
      <c r="CR53" s="36">
        <v>0</v>
      </c>
      <c r="CS53" s="52">
        <v>0</v>
      </c>
      <c r="CT53" s="52">
        <v>840</v>
      </c>
      <c r="CU53" s="36">
        <v>0</v>
      </c>
      <c r="CV53" s="52">
        <v>0</v>
      </c>
      <c r="CW53" s="44">
        <v>0</v>
      </c>
      <c r="CX53" s="44">
        <v>0</v>
      </c>
      <c r="CY53" s="43">
        <f t="shared" si="5"/>
        <v>0</v>
      </c>
      <c r="CZ53" s="55">
        <f t="shared" si="6"/>
        <v>1.9772073921971252</v>
      </c>
      <c r="DA53" s="41">
        <f t="shared" si="0"/>
        <v>2059553</v>
      </c>
      <c r="DB53" s="39">
        <f t="shared" si="1"/>
        <v>471864</v>
      </c>
      <c r="DC53" s="11">
        <f t="shared" si="2"/>
        <v>2531417</v>
      </c>
      <c r="DD53" s="12">
        <f t="shared" si="3"/>
        <v>81.359689059526744</v>
      </c>
      <c r="DE53" s="13">
        <f t="shared" si="4"/>
        <v>519.79815195071865</v>
      </c>
    </row>
    <row r="54" spans="1:109" x14ac:dyDescent="0.3">
      <c r="A54" s="14">
        <v>2021</v>
      </c>
      <c r="B54" s="15" t="s">
        <v>194</v>
      </c>
      <c r="C54" s="15" t="s">
        <v>195</v>
      </c>
      <c r="D54" s="15" t="s">
        <v>573</v>
      </c>
      <c r="E54" s="33" t="s">
        <v>196</v>
      </c>
      <c r="F54" s="16">
        <v>4747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48">
        <v>48</v>
      </c>
      <c r="M54" s="52">
        <v>0</v>
      </c>
      <c r="N54" s="52">
        <v>0</v>
      </c>
      <c r="O54" s="52">
        <v>0</v>
      </c>
      <c r="P54" s="48">
        <v>8495</v>
      </c>
      <c r="Q54" s="48">
        <v>136020</v>
      </c>
      <c r="R54" s="48">
        <v>0</v>
      </c>
      <c r="S54" s="48">
        <v>0</v>
      </c>
      <c r="T54" s="48">
        <v>20270</v>
      </c>
      <c r="U54" s="48">
        <v>152660</v>
      </c>
      <c r="V54" s="48">
        <v>0</v>
      </c>
      <c r="W54" s="48">
        <v>0</v>
      </c>
      <c r="X54" s="48">
        <v>2861</v>
      </c>
      <c r="Y54" s="52">
        <v>0</v>
      </c>
      <c r="Z54" s="52">
        <v>0</v>
      </c>
      <c r="AA54" s="52">
        <v>0</v>
      </c>
      <c r="AB54" s="52">
        <v>0</v>
      </c>
      <c r="AC54" s="52">
        <v>0</v>
      </c>
      <c r="AD54" s="48">
        <v>0</v>
      </c>
      <c r="AE54" s="48">
        <v>0</v>
      </c>
      <c r="AF54" s="48">
        <v>0</v>
      </c>
      <c r="AG54" s="48">
        <v>0</v>
      </c>
      <c r="AH54" s="52">
        <v>0</v>
      </c>
      <c r="AI54" s="52">
        <v>0</v>
      </c>
      <c r="AJ54" s="52">
        <v>0</v>
      </c>
      <c r="AK54" s="48">
        <v>0</v>
      </c>
      <c r="AL54" s="48">
        <v>0</v>
      </c>
      <c r="AM54" s="52">
        <v>0</v>
      </c>
      <c r="AN54" s="52">
        <v>0</v>
      </c>
      <c r="AO54" s="52">
        <v>0</v>
      </c>
      <c r="AP54" s="52">
        <v>0</v>
      </c>
      <c r="AQ54" s="48">
        <v>0</v>
      </c>
      <c r="AR54" s="52">
        <v>0</v>
      </c>
      <c r="AS54" s="52">
        <v>0</v>
      </c>
      <c r="AT54" s="52">
        <v>0</v>
      </c>
      <c r="AU54" s="52">
        <v>0</v>
      </c>
      <c r="AV54" s="52">
        <v>0</v>
      </c>
      <c r="AW54" s="52">
        <v>0</v>
      </c>
      <c r="AX54" s="52">
        <v>0</v>
      </c>
      <c r="AY54" s="52">
        <v>0</v>
      </c>
      <c r="AZ54" s="52">
        <v>0</v>
      </c>
      <c r="BA54" s="52">
        <v>0</v>
      </c>
      <c r="BB54" s="52">
        <v>0</v>
      </c>
      <c r="BC54" s="48">
        <v>44491</v>
      </c>
      <c r="BD54" s="52">
        <v>0</v>
      </c>
      <c r="BE54" s="52">
        <v>0</v>
      </c>
      <c r="BF54" s="52">
        <v>0</v>
      </c>
      <c r="BG54" s="48">
        <v>180680</v>
      </c>
      <c r="BH54" s="48">
        <v>0</v>
      </c>
      <c r="BI54" s="48">
        <v>453300</v>
      </c>
      <c r="BJ54" s="48">
        <v>22380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202</v>
      </c>
      <c r="BQ54" s="48">
        <v>4625</v>
      </c>
      <c r="BR54" s="48">
        <v>1031</v>
      </c>
      <c r="BS54" s="48">
        <v>367</v>
      </c>
      <c r="BT54" s="48">
        <v>1424</v>
      </c>
      <c r="BU54" s="48">
        <v>0</v>
      </c>
      <c r="BV54" s="48">
        <v>0</v>
      </c>
      <c r="BW54" s="48">
        <v>0</v>
      </c>
      <c r="BX54" s="48">
        <v>627</v>
      </c>
      <c r="BY54" s="48">
        <v>2195</v>
      </c>
      <c r="BZ54" s="48">
        <v>0</v>
      </c>
      <c r="CA54" s="48">
        <v>5800</v>
      </c>
      <c r="CB54" s="48">
        <v>13708</v>
      </c>
      <c r="CC54" s="48">
        <v>55092</v>
      </c>
      <c r="CD54" s="48">
        <v>0</v>
      </c>
      <c r="CE54" s="48">
        <v>15687</v>
      </c>
      <c r="CF54" s="48">
        <v>90173</v>
      </c>
      <c r="CG54" s="52">
        <v>0</v>
      </c>
      <c r="CH54" s="52">
        <v>3000</v>
      </c>
      <c r="CI54" s="48">
        <v>42180</v>
      </c>
      <c r="CJ54" s="36">
        <v>0</v>
      </c>
      <c r="CK54" s="36">
        <v>0</v>
      </c>
      <c r="CL54" s="52">
        <v>0</v>
      </c>
      <c r="CM54" s="36">
        <v>0</v>
      </c>
      <c r="CN54" s="52">
        <v>1991</v>
      </c>
      <c r="CO54" s="52">
        <v>0</v>
      </c>
      <c r="CP54" s="36">
        <v>382510</v>
      </c>
      <c r="CQ54" s="48">
        <v>26410</v>
      </c>
      <c r="CR54" s="36">
        <v>0</v>
      </c>
      <c r="CS54" s="52">
        <v>0</v>
      </c>
      <c r="CT54" s="52">
        <v>0</v>
      </c>
      <c r="CU54" s="36">
        <v>0</v>
      </c>
      <c r="CV54" s="52">
        <v>0</v>
      </c>
      <c r="CW54" s="44">
        <v>28500</v>
      </c>
      <c r="CX54" s="44">
        <v>28500</v>
      </c>
      <c r="CY54" s="43">
        <f t="shared" si="5"/>
        <v>6.0037918685485572</v>
      </c>
      <c r="CZ54" s="55">
        <f t="shared" si="6"/>
        <v>9.3724457552138194</v>
      </c>
      <c r="DA54" s="41">
        <f t="shared" si="0"/>
        <v>1280726</v>
      </c>
      <c r="DB54" s="39">
        <f t="shared" si="1"/>
        <v>382510</v>
      </c>
      <c r="DC54" s="11">
        <f t="shared" si="2"/>
        <v>1663236</v>
      </c>
      <c r="DD54" s="12">
        <f t="shared" si="3"/>
        <v>77.389498125002959</v>
      </c>
      <c r="DE54" s="13">
        <f t="shared" si="4"/>
        <v>350.37623762376239</v>
      </c>
    </row>
    <row r="55" spans="1:109" x14ac:dyDescent="0.3">
      <c r="A55" s="14">
        <v>2021</v>
      </c>
      <c r="B55" s="15" t="s">
        <v>197</v>
      </c>
      <c r="C55" s="15" t="s">
        <v>195</v>
      </c>
      <c r="D55" s="15" t="s">
        <v>573</v>
      </c>
      <c r="E55" s="33" t="s">
        <v>198</v>
      </c>
      <c r="F55" s="16">
        <v>99273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48">
        <v>2582</v>
      </c>
      <c r="M55" s="52">
        <v>0</v>
      </c>
      <c r="N55" s="52">
        <v>0</v>
      </c>
      <c r="O55" s="52">
        <v>0</v>
      </c>
      <c r="P55" s="48">
        <v>867040</v>
      </c>
      <c r="Q55" s="48">
        <v>3106970</v>
      </c>
      <c r="R55" s="48">
        <v>145470</v>
      </c>
      <c r="S55" s="48">
        <v>0</v>
      </c>
      <c r="T55" s="48">
        <v>2300</v>
      </c>
      <c r="U55" s="48">
        <v>983080</v>
      </c>
      <c r="V55" s="48">
        <v>0</v>
      </c>
      <c r="W55" s="48">
        <v>1020</v>
      </c>
      <c r="X55" s="48">
        <v>30140</v>
      </c>
      <c r="Y55" s="52">
        <v>0</v>
      </c>
      <c r="Z55" s="52">
        <v>0</v>
      </c>
      <c r="AA55" s="52">
        <v>0</v>
      </c>
      <c r="AB55" s="52">
        <v>0</v>
      </c>
      <c r="AC55" s="52">
        <v>0</v>
      </c>
      <c r="AD55" s="48">
        <v>0</v>
      </c>
      <c r="AE55" s="48">
        <v>1040</v>
      </c>
      <c r="AF55" s="48">
        <v>12680</v>
      </c>
      <c r="AG55" s="48">
        <v>3405</v>
      </c>
      <c r="AH55" s="52">
        <v>0</v>
      </c>
      <c r="AI55" s="52">
        <v>0</v>
      </c>
      <c r="AJ55" s="52">
        <v>0</v>
      </c>
      <c r="AK55" s="48">
        <v>0</v>
      </c>
      <c r="AL55" s="48">
        <v>0</v>
      </c>
      <c r="AM55" s="52">
        <v>0</v>
      </c>
      <c r="AN55" s="52">
        <v>0</v>
      </c>
      <c r="AO55" s="52">
        <v>0</v>
      </c>
      <c r="AP55" s="52">
        <v>0</v>
      </c>
      <c r="AQ55" s="48">
        <v>0</v>
      </c>
      <c r="AR55" s="52">
        <v>55330</v>
      </c>
      <c r="AS55" s="52">
        <v>2100</v>
      </c>
      <c r="AT55" s="52">
        <v>0</v>
      </c>
      <c r="AU55" s="52">
        <v>0</v>
      </c>
      <c r="AV55" s="52">
        <v>0</v>
      </c>
      <c r="AW55" s="52">
        <v>0</v>
      </c>
      <c r="AX55" s="52">
        <v>14360</v>
      </c>
      <c r="AY55" s="52">
        <v>0</v>
      </c>
      <c r="AZ55" s="52">
        <v>4130</v>
      </c>
      <c r="BA55" s="52">
        <v>1895</v>
      </c>
      <c r="BB55" s="52">
        <v>19340</v>
      </c>
      <c r="BC55" s="48">
        <v>545980</v>
      </c>
      <c r="BD55" s="52">
        <v>165</v>
      </c>
      <c r="BE55" s="52">
        <v>0</v>
      </c>
      <c r="BF55" s="52">
        <v>0</v>
      </c>
      <c r="BG55" s="48">
        <v>5964510</v>
      </c>
      <c r="BH55" s="48">
        <v>3354880</v>
      </c>
      <c r="BI55" s="48">
        <v>9312570</v>
      </c>
      <c r="BJ55" s="48">
        <v>393540</v>
      </c>
      <c r="BK55" s="48">
        <v>0</v>
      </c>
      <c r="BL55" s="48">
        <v>686</v>
      </c>
      <c r="BM55" s="48">
        <v>536</v>
      </c>
      <c r="BN55" s="48">
        <v>0</v>
      </c>
      <c r="BO55" s="48">
        <v>674</v>
      </c>
      <c r="BP55" s="48">
        <v>1330</v>
      </c>
      <c r="BQ55" s="48">
        <v>84880</v>
      </c>
      <c r="BR55" s="48">
        <v>39220</v>
      </c>
      <c r="BS55" s="48">
        <v>3930</v>
      </c>
      <c r="BT55" s="48">
        <v>3422</v>
      </c>
      <c r="BU55" s="48">
        <v>14220</v>
      </c>
      <c r="BV55" s="48">
        <v>1012</v>
      </c>
      <c r="BW55" s="48">
        <v>0</v>
      </c>
      <c r="BX55" s="48">
        <v>12176</v>
      </c>
      <c r="BY55" s="48">
        <v>34045</v>
      </c>
      <c r="BZ55" s="48">
        <v>0</v>
      </c>
      <c r="CA55" s="48">
        <v>97730</v>
      </c>
      <c r="CB55" s="48">
        <v>178600</v>
      </c>
      <c r="CC55" s="48">
        <v>1241850</v>
      </c>
      <c r="CD55" s="48">
        <v>0</v>
      </c>
      <c r="CE55" s="48">
        <v>222880</v>
      </c>
      <c r="CF55" s="48">
        <v>984780</v>
      </c>
      <c r="CG55" s="52">
        <v>0</v>
      </c>
      <c r="CH55" s="52">
        <v>18910</v>
      </c>
      <c r="CI55" s="48">
        <v>585490</v>
      </c>
      <c r="CJ55" s="36">
        <v>0</v>
      </c>
      <c r="CK55" s="36">
        <v>0</v>
      </c>
      <c r="CL55" s="52">
        <v>0</v>
      </c>
      <c r="CM55" s="36">
        <v>0</v>
      </c>
      <c r="CN55" s="52">
        <v>85270</v>
      </c>
      <c r="CO55" s="52">
        <v>615480</v>
      </c>
      <c r="CP55" s="36">
        <v>19018150</v>
      </c>
      <c r="CQ55" s="48">
        <v>997840</v>
      </c>
      <c r="CR55" s="36">
        <v>0</v>
      </c>
      <c r="CS55" s="52">
        <v>0</v>
      </c>
      <c r="CT55" s="52">
        <v>11270</v>
      </c>
      <c r="CU55" s="36">
        <v>0</v>
      </c>
      <c r="CV55" s="52">
        <v>0</v>
      </c>
      <c r="CW55" s="44">
        <v>209750</v>
      </c>
      <c r="CX55" s="44">
        <v>209750</v>
      </c>
      <c r="CY55" s="43">
        <f t="shared" si="5"/>
        <v>2.1128604958044988</v>
      </c>
      <c r="CZ55" s="55">
        <f t="shared" si="6"/>
        <v>5.4997834255034102</v>
      </c>
      <c r="DA55" s="41">
        <f t="shared" si="0"/>
        <v>29232508</v>
      </c>
      <c r="DB55" s="39">
        <f t="shared" si="1"/>
        <v>19018150</v>
      </c>
      <c r="DC55" s="11">
        <f t="shared" si="2"/>
        <v>48250658</v>
      </c>
      <c r="DD55" s="12">
        <f t="shared" si="3"/>
        <v>60.755282951806763</v>
      </c>
      <c r="DE55" s="13">
        <f t="shared" si="4"/>
        <v>486.04009146495019</v>
      </c>
    </row>
    <row r="56" spans="1:109" x14ac:dyDescent="0.3">
      <c r="A56" s="14">
        <v>2021</v>
      </c>
      <c r="B56" s="15" t="s">
        <v>199</v>
      </c>
      <c r="C56" s="15" t="s">
        <v>195</v>
      </c>
      <c r="D56" s="15" t="s">
        <v>573</v>
      </c>
      <c r="E56" s="33" t="s">
        <v>200</v>
      </c>
      <c r="F56" s="16">
        <v>4272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48">
        <v>0</v>
      </c>
      <c r="M56" s="52">
        <v>0</v>
      </c>
      <c r="N56" s="52">
        <v>0</v>
      </c>
      <c r="O56" s="52">
        <v>0</v>
      </c>
      <c r="P56" s="48">
        <v>0</v>
      </c>
      <c r="Q56" s="48">
        <v>0</v>
      </c>
      <c r="R56" s="48">
        <v>0</v>
      </c>
      <c r="S56" s="48">
        <v>0</v>
      </c>
      <c r="T56" s="48">
        <v>162660</v>
      </c>
      <c r="U56" s="48">
        <v>163772</v>
      </c>
      <c r="V56" s="48">
        <v>0</v>
      </c>
      <c r="W56" s="48">
        <v>0</v>
      </c>
      <c r="X56" s="48">
        <v>0</v>
      </c>
      <c r="Y56" s="52">
        <v>0</v>
      </c>
      <c r="Z56" s="52">
        <v>0</v>
      </c>
      <c r="AA56" s="52">
        <v>0</v>
      </c>
      <c r="AB56" s="52">
        <v>0</v>
      </c>
      <c r="AC56" s="52">
        <v>0</v>
      </c>
      <c r="AD56" s="48">
        <v>0</v>
      </c>
      <c r="AE56" s="48">
        <v>0</v>
      </c>
      <c r="AF56" s="48">
        <v>0</v>
      </c>
      <c r="AG56" s="48">
        <v>0</v>
      </c>
      <c r="AH56" s="52">
        <v>0</v>
      </c>
      <c r="AI56" s="52">
        <v>0</v>
      </c>
      <c r="AJ56" s="52">
        <v>0</v>
      </c>
      <c r="AK56" s="48">
        <v>0</v>
      </c>
      <c r="AL56" s="48">
        <v>0</v>
      </c>
      <c r="AM56" s="52">
        <v>0</v>
      </c>
      <c r="AN56" s="52">
        <v>0</v>
      </c>
      <c r="AO56" s="52">
        <v>0</v>
      </c>
      <c r="AP56" s="52">
        <v>0</v>
      </c>
      <c r="AQ56" s="48">
        <v>0</v>
      </c>
      <c r="AR56" s="52">
        <v>0</v>
      </c>
      <c r="AS56" s="52">
        <v>0</v>
      </c>
      <c r="AT56" s="52">
        <v>0</v>
      </c>
      <c r="AU56" s="52">
        <v>0</v>
      </c>
      <c r="AV56" s="52">
        <v>0</v>
      </c>
      <c r="AW56" s="52">
        <v>0</v>
      </c>
      <c r="AX56" s="52">
        <v>0</v>
      </c>
      <c r="AY56" s="52">
        <v>0</v>
      </c>
      <c r="AZ56" s="52">
        <v>0</v>
      </c>
      <c r="BA56" s="52">
        <v>0</v>
      </c>
      <c r="BB56" s="52">
        <v>0</v>
      </c>
      <c r="BC56" s="48">
        <v>0</v>
      </c>
      <c r="BD56" s="52">
        <v>0</v>
      </c>
      <c r="BE56" s="52">
        <v>0</v>
      </c>
      <c r="BF56" s="52">
        <v>0</v>
      </c>
      <c r="BG56" s="48">
        <v>185468</v>
      </c>
      <c r="BH56" s="48">
        <v>0</v>
      </c>
      <c r="BI56" s="48">
        <v>262780</v>
      </c>
      <c r="BJ56" s="48">
        <v>10352</v>
      </c>
      <c r="BK56" s="48">
        <v>0</v>
      </c>
      <c r="BL56" s="48">
        <v>0</v>
      </c>
      <c r="BM56" s="48">
        <v>0</v>
      </c>
      <c r="BN56" s="48">
        <v>0</v>
      </c>
      <c r="BO56" s="48">
        <v>0</v>
      </c>
      <c r="BP56" s="48">
        <v>0</v>
      </c>
      <c r="BQ56" s="48">
        <v>0</v>
      </c>
      <c r="BR56" s="48">
        <v>506</v>
      </c>
      <c r="BS56" s="48">
        <v>0</v>
      </c>
      <c r="BT56" s="48">
        <v>0</v>
      </c>
      <c r="BU56" s="48">
        <v>0</v>
      </c>
      <c r="BV56" s="48">
        <v>0</v>
      </c>
      <c r="BW56" s="48">
        <v>0</v>
      </c>
      <c r="BX56" s="48">
        <v>330</v>
      </c>
      <c r="BY56" s="48">
        <v>0</v>
      </c>
      <c r="BZ56" s="48">
        <v>82</v>
      </c>
      <c r="CA56" s="48">
        <v>0</v>
      </c>
      <c r="CB56" s="48">
        <v>0</v>
      </c>
      <c r="CC56" s="48">
        <v>22034</v>
      </c>
      <c r="CD56" s="48">
        <v>159</v>
      </c>
      <c r="CE56" s="48">
        <v>799</v>
      </c>
      <c r="CF56" s="48">
        <v>5806</v>
      </c>
      <c r="CG56" s="52">
        <v>0</v>
      </c>
      <c r="CH56" s="52">
        <v>0</v>
      </c>
      <c r="CI56" s="48">
        <v>14778</v>
      </c>
      <c r="CJ56" s="36">
        <v>0</v>
      </c>
      <c r="CK56" s="36">
        <v>0</v>
      </c>
      <c r="CL56" s="52">
        <v>0</v>
      </c>
      <c r="CM56" s="36">
        <v>0</v>
      </c>
      <c r="CN56" s="52">
        <v>8140</v>
      </c>
      <c r="CO56" s="52">
        <v>0</v>
      </c>
      <c r="CP56" s="36">
        <v>547275</v>
      </c>
      <c r="CQ56" s="48">
        <v>0</v>
      </c>
      <c r="CR56" s="36">
        <v>0</v>
      </c>
      <c r="CS56" s="52">
        <v>0</v>
      </c>
      <c r="CT56" s="52">
        <v>0</v>
      </c>
      <c r="CU56" s="36">
        <v>0</v>
      </c>
      <c r="CV56" s="52">
        <v>0</v>
      </c>
      <c r="CW56" s="44">
        <v>253200</v>
      </c>
      <c r="CX56" s="44">
        <v>253200</v>
      </c>
      <c r="CY56" s="43">
        <f t="shared" si="5"/>
        <v>59.269662921348313</v>
      </c>
      <c r="CZ56" s="55">
        <f t="shared" si="6"/>
        <v>0</v>
      </c>
      <c r="DA56" s="41">
        <f t="shared" si="0"/>
        <v>829526</v>
      </c>
      <c r="DB56" s="39">
        <f t="shared" si="1"/>
        <v>547275</v>
      </c>
      <c r="DC56" s="11">
        <f t="shared" si="2"/>
        <v>1376801</v>
      </c>
      <c r="DD56" s="12">
        <f t="shared" si="3"/>
        <v>66.424867224007826</v>
      </c>
      <c r="DE56" s="13">
        <f t="shared" si="4"/>
        <v>322.28487827715355</v>
      </c>
    </row>
    <row r="57" spans="1:109" x14ac:dyDescent="0.3">
      <c r="A57" s="14">
        <v>2021</v>
      </c>
      <c r="B57" s="15" t="s">
        <v>201</v>
      </c>
      <c r="C57" s="15" t="s">
        <v>195</v>
      </c>
      <c r="D57" s="15" t="s">
        <v>573</v>
      </c>
      <c r="E57" s="33" t="s">
        <v>202</v>
      </c>
      <c r="F57" s="16">
        <v>1281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48">
        <v>0</v>
      </c>
      <c r="M57" s="52">
        <v>0</v>
      </c>
      <c r="N57" s="52">
        <v>0</v>
      </c>
      <c r="O57" s="52">
        <v>0</v>
      </c>
      <c r="P57" s="48">
        <v>0</v>
      </c>
      <c r="Q57" s="48">
        <v>0</v>
      </c>
      <c r="R57" s="48">
        <v>0</v>
      </c>
      <c r="S57" s="48">
        <v>0</v>
      </c>
      <c r="T57" s="48">
        <v>53855</v>
      </c>
      <c r="U57" s="48">
        <v>41317</v>
      </c>
      <c r="V57" s="48">
        <v>0</v>
      </c>
      <c r="W57" s="48">
        <v>0</v>
      </c>
      <c r="X57" s="48">
        <v>0</v>
      </c>
      <c r="Y57" s="52">
        <v>0</v>
      </c>
      <c r="Z57" s="52">
        <v>0</v>
      </c>
      <c r="AA57" s="52">
        <v>0</v>
      </c>
      <c r="AB57" s="52">
        <v>0</v>
      </c>
      <c r="AC57" s="52">
        <v>0</v>
      </c>
      <c r="AD57" s="48">
        <v>0</v>
      </c>
      <c r="AE57" s="48">
        <v>0</v>
      </c>
      <c r="AF57" s="48">
        <v>0</v>
      </c>
      <c r="AG57" s="48">
        <v>14</v>
      </c>
      <c r="AH57" s="52">
        <v>0</v>
      </c>
      <c r="AI57" s="52">
        <v>0</v>
      </c>
      <c r="AJ57" s="52">
        <v>0</v>
      </c>
      <c r="AK57" s="48">
        <v>0</v>
      </c>
      <c r="AL57" s="48">
        <v>0</v>
      </c>
      <c r="AM57" s="52">
        <v>0</v>
      </c>
      <c r="AN57" s="52">
        <v>0</v>
      </c>
      <c r="AO57" s="52">
        <v>0</v>
      </c>
      <c r="AP57" s="52">
        <v>0</v>
      </c>
      <c r="AQ57" s="48">
        <v>0</v>
      </c>
      <c r="AR57" s="52">
        <v>0</v>
      </c>
      <c r="AS57" s="52">
        <v>0</v>
      </c>
      <c r="AT57" s="52">
        <v>0</v>
      </c>
      <c r="AU57" s="52">
        <v>0</v>
      </c>
      <c r="AV57" s="52">
        <v>0</v>
      </c>
      <c r="AW57" s="52">
        <v>0</v>
      </c>
      <c r="AX57" s="52">
        <v>0</v>
      </c>
      <c r="AY57" s="52">
        <v>0</v>
      </c>
      <c r="AZ57" s="52">
        <v>0</v>
      </c>
      <c r="BA57" s="52">
        <v>0</v>
      </c>
      <c r="BB57" s="52">
        <v>0</v>
      </c>
      <c r="BC57" s="48">
        <v>0</v>
      </c>
      <c r="BD57" s="52">
        <v>0</v>
      </c>
      <c r="BE57" s="52">
        <v>0</v>
      </c>
      <c r="BF57" s="52">
        <v>0</v>
      </c>
      <c r="BG57" s="48">
        <v>72526</v>
      </c>
      <c r="BH57" s="48">
        <v>0</v>
      </c>
      <c r="BI57" s="48">
        <v>111140</v>
      </c>
      <c r="BJ57" s="48">
        <v>5206</v>
      </c>
      <c r="BK57" s="48">
        <v>0</v>
      </c>
      <c r="BL57" s="48">
        <v>0</v>
      </c>
      <c r="BM57" s="48">
        <v>0</v>
      </c>
      <c r="BN57" s="48">
        <v>0</v>
      </c>
      <c r="BO57" s="48">
        <v>0</v>
      </c>
      <c r="BP57" s="48">
        <v>0</v>
      </c>
      <c r="BQ57" s="48">
        <v>0</v>
      </c>
      <c r="BR57" s="48">
        <v>614</v>
      </c>
      <c r="BS57" s="48">
        <v>0</v>
      </c>
      <c r="BT57" s="48">
        <v>0</v>
      </c>
      <c r="BU57" s="48">
        <v>0</v>
      </c>
      <c r="BV57" s="48">
        <v>0</v>
      </c>
      <c r="BW57" s="48">
        <v>0</v>
      </c>
      <c r="BX57" s="48">
        <v>123</v>
      </c>
      <c r="BY57" s="48">
        <v>0</v>
      </c>
      <c r="BZ57" s="48">
        <v>0</v>
      </c>
      <c r="CA57" s="48">
        <v>0</v>
      </c>
      <c r="CB57" s="48">
        <v>0</v>
      </c>
      <c r="CC57" s="48">
        <v>9085</v>
      </c>
      <c r="CD57" s="48">
        <v>54</v>
      </c>
      <c r="CE57" s="48">
        <v>293</v>
      </c>
      <c r="CF57" s="48">
        <v>5161</v>
      </c>
      <c r="CG57" s="52">
        <v>0</v>
      </c>
      <c r="CH57" s="52">
        <v>0</v>
      </c>
      <c r="CI57" s="48">
        <v>6743</v>
      </c>
      <c r="CJ57" s="36">
        <v>0</v>
      </c>
      <c r="CK57" s="36">
        <v>0</v>
      </c>
      <c r="CL57" s="52">
        <v>0</v>
      </c>
      <c r="CM57" s="36">
        <v>0</v>
      </c>
      <c r="CN57" s="52">
        <v>1560</v>
      </c>
      <c r="CO57" s="52">
        <v>0</v>
      </c>
      <c r="CP57" s="36">
        <v>162510</v>
      </c>
      <c r="CQ57" s="48">
        <v>0</v>
      </c>
      <c r="CR57" s="36">
        <v>0</v>
      </c>
      <c r="CS57" s="52">
        <v>0</v>
      </c>
      <c r="CT57" s="52">
        <v>650</v>
      </c>
      <c r="CU57" s="36">
        <v>0</v>
      </c>
      <c r="CV57" s="52">
        <v>0</v>
      </c>
      <c r="CW57" s="44">
        <v>17200</v>
      </c>
      <c r="CX57" s="44">
        <v>17200</v>
      </c>
      <c r="CY57" s="43">
        <f t="shared" si="5"/>
        <v>13.427010148321624</v>
      </c>
      <c r="CZ57" s="55">
        <f t="shared" si="6"/>
        <v>0</v>
      </c>
      <c r="DA57" s="41">
        <f t="shared" si="0"/>
        <v>306131</v>
      </c>
      <c r="DB57" s="39">
        <f t="shared" si="1"/>
        <v>162510</v>
      </c>
      <c r="DC57" s="11">
        <f t="shared" si="2"/>
        <v>468641</v>
      </c>
      <c r="DD57" s="12">
        <f t="shared" si="3"/>
        <v>66.550785133407842</v>
      </c>
      <c r="DE57" s="13">
        <f t="shared" si="4"/>
        <v>365.839968774395</v>
      </c>
    </row>
    <row r="58" spans="1:109" x14ac:dyDescent="0.3">
      <c r="A58" s="14">
        <v>2021</v>
      </c>
      <c r="B58" s="15" t="s">
        <v>203</v>
      </c>
      <c r="C58" s="15" t="s">
        <v>195</v>
      </c>
      <c r="D58" s="15" t="s">
        <v>573</v>
      </c>
      <c r="E58" s="33" t="s">
        <v>204</v>
      </c>
      <c r="F58" s="16">
        <v>2133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48">
        <v>29</v>
      </c>
      <c r="M58" s="52">
        <v>0</v>
      </c>
      <c r="N58" s="52">
        <v>0</v>
      </c>
      <c r="O58" s="52">
        <v>0</v>
      </c>
      <c r="P58" s="48">
        <v>0</v>
      </c>
      <c r="Q58" s="48">
        <v>0</v>
      </c>
      <c r="R58" s="48">
        <v>0</v>
      </c>
      <c r="S58" s="48">
        <v>0</v>
      </c>
      <c r="T58" s="48">
        <v>69060</v>
      </c>
      <c r="U58" s="48">
        <v>64616</v>
      </c>
      <c r="V58" s="48">
        <v>0</v>
      </c>
      <c r="W58" s="48">
        <v>38</v>
      </c>
      <c r="X58" s="48">
        <v>0</v>
      </c>
      <c r="Y58" s="52">
        <v>0</v>
      </c>
      <c r="Z58" s="52">
        <v>0</v>
      </c>
      <c r="AA58" s="52">
        <v>0</v>
      </c>
      <c r="AB58" s="52">
        <v>0</v>
      </c>
      <c r="AC58" s="52">
        <v>0</v>
      </c>
      <c r="AD58" s="48">
        <v>0</v>
      </c>
      <c r="AE58" s="48">
        <v>0</v>
      </c>
      <c r="AF58" s="48">
        <v>0</v>
      </c>
      <c r="AG58" s="48">
        <v>0</v>
      </c>
      <c r="AH58" s="52">
        <v>0</v>
      </c>
      <c r="AI58" s="52">
        <v>0</v>
      </c>
      <c r="AJ58" s="52">
        <v>0</v>
      </c>
      <c r="AK58" s="48">
        <v>0</v>
      </c>
      <c r="AL58" s="48">
        <v>0</v>
      </c>
      <c r="AM58" s="52">
        <v>0</v>
      </c>
      <c r="AN58" s="52">
        <v>0</v>
      </c>
      <c r="AO58" s="52">
        <v>0</v>
      </c>
      <c r="AP58" s="52">
        <v>0</v>
      </c>
      <c r="AQ58" s="48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 s="52">
        <v>0</v>
      </c>
      <c r="AX58" s="52">
        <v>0</v>
      </c>
      <c r="AY58" s="52">
        <v>0</v>
      </c>
      <c r="AZ58" s="52">
        <v>0</v>
      </c>
      <c r="BA58" s="52">
        <v>0</v>
      </c>
      <c r="BB58" s="52">
        <v>0</v>
      </c>
      <c r="BC58" s="48">
        <v>0</v>
      </c>
      <c r="BD58" s="52">
        <v>0</v>
      </c>
      <c r="BE58" s="52">
        <v>0</v>
      </c>
      <c r="BF58" s="52">
        <v>0</v>
      </c>
      <c r="BG58" s="48">
        <v>92189</v>
      </c>
      <c r="BH58" s="48">
        <v>0</v>
      </c>
      <c r="BI58" s="48">
        <v>148060</v>
      </c>
      <c r="BJ58" s="48">
        <v>4480</v>
      </c>
      <c r="BK58" s="48">
        <v>0</v>
      </c>
      <c r="BL58" s="48">
        <v>0</v>
      </c>
      <c r="BM58" s="48">
        <v>0</v>
      </c>
      <c r="BN58" s="48">
        <v>0</v>
      </c>
      <c r="BO58" s="48">
        <v>0</v>
      </c>
      <c r="BP58" s="48">
        <v>58</v>
      </c>
      <c r="BQ58" s="48">
        <v>4116</v>
      </c>
      <c r="BR58" s="48">
        <v>844</v>
      </c>
      <c r="BS58" s="48">
        <v>285</v>
      </c>
      <c r="BT58" s="48">
        <v>0</v>
      </c>
      <c r="BU58" s="48">
        <v>0</v>
      </c>
      <c r="BV58" s="48">
        <v>0</v>
      </c>
      <c r="BW58" s="48">
        <v>0</v>
      </c>
      <c r="BX58" s="48">
        <v>83</v>
      </c>
      <c r="BY58" s="48">
        <v>245</v>
      </c>
      <c r="BZ58" s="48">
        <v>133</v>
      </c>
      <c r="CA58" s="48">
        <v>3116</v>
      </c>
      <c r="CB58" s="48">
        <v>9279</v>
      </c>
      <c r="CC58" s="48">
        <v>31354</v>
      </c>
      <c r="CD58" s="48">
        <v>6422</v>
      </c>
      <c r="CE58" s="48">
        <v>6668</v>
      </c>
      <c r="CF58" s="48">
        <v>34895</v>
      </c>
      <c r="CG58" s="52">
        <v>0</v>
      </c>
      <c r="CH58" s="52">
        <v>0</v>
      </c>
      <c r="CI58" s="48">
        <v>17751</v>
      </c>
      <c r="CJ58" s="36">
        <v>0</v>
      </c>
      <c r="CK58" s="36">
        <v>0</v>
      </c>
      <c r="CL58" s="52">
        <v>0</v>
      </c>
      <c r="CM58" s="36">
        <v>0</v>
      </c>
      <c r="CN58" s="52">
        <v>540</v>
      </c>
      <c r="CO58" s="52">
        <v>0</v>
      </c>
      <c r="CP58" s="36">
        <v>243455</v>
      </c>
      <c r="CQ58" s="48">
        <v>16870</v>
      </c>
      <c r="CR58" s="36">
        <v>0</v>
      </c>
      <c r="CS58" s="52">
        <v>0</v>
      </c>
      <c r="CT58" s="52">
        <v>0</v>
      </c>
      <c r="CU58" s="36">
        <v>0</v>
      </c>
      <c r="CV58" s="52">
        <v>0</v>
      </c>
      <c r="CW58" s="44">
        <v>49200</v>
      </c>
      <c r="CX58" s="44">
        <v>49200</v>
      </c>
      <c r="CY58" s="43">
        <f t="shared" si="5"/>
        <v>23.066104078762308</v>
      </c>
      <c r="CZ58" s="55">
        <f t="shared" si="6"/>
        <v>0</v>
      </c>
      <c r="DA58" s="41">
        <f t="shared" si="0"/>
        <v>510591</v>
      </c>
      <c r="DB58" s="39">
        <f t="shared" si="1"/>
        <v>243455</v>
      </c>
      <c r="DC58" s="11">
        <f t="shared" si="2"/>
        <v>754046</v>
      </c>
      <c r="DD58" s="12">
        <f t="shared" si="3"/>
        <v>69.691103348164816</v>
      </c>
      <c r="DE58" s="13">
        <f t="shared" si="4"/>
        <v>353.51429910923582</v>
      </c>
    </row>
    <row r="59" spans="1:109" x14ac:dyDescent="0.3">
      <c r="A59" s="14">
        <v>2021</v>
      </c>
      <c r="B59" s="15" t="s">
        <v>205</v>
      </c>
      <c r="C59" s="15" t="s">
        <v>195</v>
      </c>
      <c r="D59" s="15" t="s">
        <v>573</v>
      </c>
      <c r="E59" s="33" t="s">
        <v>206</v>
      </c>
      <c r="F59" s="16">
        <v>7160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48">
        <v>163</v>
      </c>
      <c r="M59" s="52">
        <v>0</v>
      </c>
      <c r="N59" s="52">
        <v>0</v>
      </c>
      <c r="O59" s="52">
        <v>0</v>
      </c>
      <c r="P59" s="48">
        <v>0</v>
      </c>
      <c r="Q59" s="48">
        <v>0</v>
      </c>
      <c r="R59" s="48">
        <v>0</v>
      </c>
      <c r="S59" s="48">
        <v>0</v>
      </c>
      <c r="T59" s="48">
        <v>409160</v>
      </c>
      <c r="U59" s="48">
        <v>264980</v>
      </c>
      <c r="V59" s="48">
        <v>0</v>
      </c>
      <c r="W59" s="48">
        <v>277</v>
      </c>
      <c r="X59" s="48">
        <v>2560</v>
      </c>
      <c r="Y59" s="52">
        <v>0</v>
      </c>
      <c r="Z59" s="52">
        <v>0</v>
      </c>
      <c r="AA59" s="52">
        <v>0</v>
      </c>
      <c r="AB59" s="52">
        <v>0</v>
      </c>
      <c r="AC59" s="52">
        <v>0</v>
      </c>
      <c r="AD59" s="48">
        <v>0</v>
      </c>
      <c r="AE59" s="48">
        <v>0</v>
      </c>
      <c r="AF59" s="48">
        <v>0</v>
      </c>
      <c r="AG59" s="48">
        <v>0</v>
      </c>
      <c r="AH59" s="52">
        <v>0</v>
      </c>
      <c r="AI59" s="52">
        <v>0</v>
      </c>
      <c r="AJ59" s="52">
        <v>0</v>
      </c>
      <c r="AK59" s="48">
        <v>0</v>
      </c>
      <c r="AL59" s="48">
        <v>0</v>
      </c>
      <c r="AM59" s="52">
        <v>0</v>
      </c>
      <c r="AN59" s="52">
        <v>0</v>
      </c>
      <c r="AO59" s="52">
        <v>0</v>
      </c>
      <c r="AP59" s="52">
        <v>0</v>
      </c>
      <c r="AQ59" s="48">
        <v>0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 s="52">
        <v>0</v>
      </c>
      <c r="AX59" s="52">
        <v>0</v>
      </c>
      <c r="AY59" s="52">
        <v>0</v>
      </c>
      <c r="AZ59" s="52">
        <v>0</v>
      </c>
      <c r="BA59" s="52">
        <v>0</v>
      </c>
      <c r="BB59" s="52">
        <v>0</v>
      </c>
      <c r="BC59" s="48">
        <v>71300</v>
      </c>
      <c r="BD59" s="52">
        <v>0</v>
      </c>
      <c r="BE59" s="52">
        <v>0</v>
      </c>
      <c r="BF59" s="52">
        <v>0</v>
      </c>
      <c r="BG59" s="48">
        <v>570800</v>
      </c>
      <c r="BH59" s="48">
        <v>0</v>
      </c>
      <c r="BI59" s="48">
        <v>761120</v>
      </c>
      <c r="BJ59" s="48">
        <v>43430</v>
      </c>
      <c r="BK59" s="48">
        <v>0</v>
      </c>
      <c r="BL59" s="48">
        <v>0</v>
      </c>
      <c r="BM59" s="48">
        <v>0</v>
      </c>
      <c r="BN59" s="48">
        <v>0</v>
      </c>
      <c r="BO59" s="48">
        <v>0</v>
      </c>
      <c r="BP59" s="48">
        <v>430</v>
      </c>
      <c r="BQ59" s="48">
        <v>7240</v>
      </c>
      <c r="BR59" s="48">
        <v>4230</v>
      </c>
      <c r="BS59" s="48">
        <v>600</v>
      </c>
      <c r="BT59" s="48">
        <v>3233</v>
      </c>
      <c r="BU59" s="48">
        <v>0</v>
      </c>
      <c r="BV59" s="48">
        <v>0</v>
      </c>
      <c r="BW59" s="48">
        <v>0</v>
      </c>
      <c r="BX59" s="48">
        <v>1066</v>
      </c>
      <c r="BY59" s="48">
        <v>2675</v>
      </c>
      <c r="BZ59" s="48">
        <v>574</v>
      </c>
      <c r="CA59" s="48">
        <v>9960</v>
      </c>
      <c r="CB59" s="48">
        <v>29270</v>
      </c>
      <c r="CC59" s="48">
        <v>109340</v>
      </c>
      <c r="CD59" s="48">
        <v>14490</v>
      </c>
      <c r="CE59" s="48">
        <v>36720</v>
      </c>
      <c r="CF59" s="48">
        <v>377960</v>
      </c>
      <c r="CG59" s="52">
        <v>0</v>
      </c>
      <c r="CH59" s="52">
        <v>0</v>
      </c>
      <c r="CI59" s="48">
        <v>52220</v>
      </c>
      <c r="CJ59" s="36">
        <v>0</v>
      </c>
      <c r="CK59" s="36">
        <v>0</v>
      </c>
      <c r="CL59" s="52">
        <v>0</v>
      </c>
      <c r="CM59" s="36">
        <v>0</v>
      </c>
      <c r="CN59" s="52">
        <v>15750</v>
      </c>
      <c r="CO59" s="52">
        <v>0</v>
      </c>
      <c r="CP59" s="36">
        <v>447330</v>
      </c>
      <c r="CQ59" s="48">
        <v>47410</v>
      </c>
      <c r="CR59" s="36">
        <v>0</v>
      </c>
      <c r="CS59" s="52">
        <v>0</v>
      </c>
      <c r="CT59" s="52">
        <v>0</v>
      </c>
      <c r="CU59" s="36">
        <v>0</v>
      </c>
      <c r="CV59" s="52">
        <v>0</v>
      </c>
      <c r="CW59" s="44">
        <v>68850</v>
      </c>
      <c r="CX59" s="44">
        <v>68850</v>
      </c>
      <c r="CY59" s="43">
        <f t="shared" si="5"/>
        <v>9.6159217877094978</v>
      </c>
      <c r="CZ59" s="55">
        <f t="shared" si="6"/>
        <v>9.9581005586592184</v>
      </c>
      <c r="DA59" s="41">
        <f t="shared" si="0"/>
        <v>2821208</v>
      </c>
      <c r="DB59" s="39">
        <f t="shared" si="1"/>
        <v>447330</v>
      </c>
      <c r="DC59" s="11">
        <f t="shared" si="2"/>
        <v>3268538</v>
      </c>
      <c r="DD59" s="12">
        <f t="shared" si="3"/>
        <v>86.596404134011379</v>
      </c>
      <c r="DE59" s="13">
        <f t="shared" si="4"/>
        <v>456.49972067039107</v>
      </c>
    </row>
    <row r="60" spans="1:109" x14ac:dyDescent="0.3">
      <c r="A60" s="14">
        <v>2021</v>
      </c>
      <c r="B60" s="15" t="s">
        <v>207</v>
      </c>
      <c r="C60" s="15" t="s">
        <v>195</v>
      </c>
      <c r="D60" s="15" t="s">
        <v>573</v>
      </c>
      <c r="E60" s="33" t="s">
        <v>208</v>
      </c>
      <c r="F60" s="16">
        <v>2525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48">
        <v>31</v>
      </c>
      <c r="M60" s="52">
        <v>0</v>
      </c>
      <c r="N60" s="52">
        <v>0</v>
      </c>
      <c r="O60" s="52">
        <v>0</v>
      </c>
      <c r="P60" s="48">
        <v>5541</v>
      </c>
      <c r="Q60" s="48">
        <v>89450</v>
      </c>
      <c r="R60" s="48">
        <v>0</v>
      </c>
      <c r="S60" s="48">
        <v>0</v>
      </c>
      <c r="T60" s="48">
        <v>8000</v>
      </c>
      <c r="U60" s="48">
        <v>85220</v>
      </c>
      <c r="V60" s="48">
        <v>0</v>
      </c>
      <c r="W60" s="48">
        <v>0</v>
      </c>
      <c r="X60" s="48">
        <v>1866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48">
        <v>0</v>
      </c>
      <c r="AE60" s="48">
        <v>0</v>
      </c>
      <c r="AF60" s="48">
        <v>0</v>
      </c>
      <c r="AG60" s="48">
        <v>0</v>
      </c>
      <c r="AH60" s="52">
        <v>0</v>
      </c>
      <c r="AI60" s="52">
        <v>0</v>
      </c>
      <c r="AJ60" s="52">
        <v>0</v>
      </c>
      <c r="AK60" s="48">
        <v>0</v>
      </c>
      <c r="AL60" s="48">
        <v>0</v>
      </c>
      <c r="AM60" s="52">
        <v>0</v>
      </c>
      <c r="AN60" s="52">
        <v>0</v>
      </c>
      <c r="AO60" s="52">
        <v>0</v>
      </c>
      <c r="AP60" s="52">
        <v>0</v>
      </c>
      <c r="AQ60" s="48">
        <v>0</v>
      </c>
      <c r="AR60" s="52">
        <v>0</v>
      </c>
      <c r="AS60" s="52">
        <v>0</v>
      </c>
      <c r="AT60" s="52">
        <v>0</v>
      </c>
      <c r="AU60" s="52">
        <v>0</v>
      </c>
      <c r="AV60" s="52">
        <v>0</v>
      </c>
      <c r="AW60" s="52">
        <v>0</v>
      </c>
      <c r="AX60" s="52">
        <v>0</v>
      </c>
      <c r="AY60" s="52">
        <v>0</v>
      </c>
      <c r="AZ60" s="52">
        <v>0</v>
      </c>
      <c r="BA60" s="52">
        <v>0</v>
      </c>
      <c r="BB60" s="52">
        <v>0</v>
      </c>
      <c r="BC60" s="48">
        <v>29014</v>
      </c>
      <c r="BD60" s="52">
        <v>0</v>
      </c>
      <c r="BE60" s="52">
        <v>0</v>
      </c>
      <c r="BF60" s="52">
        <v>0</v>
      </c>
      <c r="BG60" s="48">
        <v>145920</v>
      </c>
      <c r="BH60" s="48">
        <v>0</v>
      </c>
      <c r="BI60" s="48">
        <v>231390</v>
      </c>
      <c r="BJ60" s="48">
        <v>11720</v>
      </c>
      <c r="BK60" s="48">
        <v>0</v>
      </c>
      <c r="BL60" s="48">
        <v>0</v>
      </c>
      <c r="BM60" s="48">
        <v>0</v>
      </c>
      <c r="BN60" s="48">
        <v>0</v>
      </c>
      <c r="BO60" s="48">
        <v>0</v>
      </c>
      <c r="BP60" s="48">
        <v>132</v>
      </c>
      <c r="BQ60" s="48">
        <v>3018</v>
      </c>
      <c r="BR60" s="48">
        <v>673</v>
      </c>
      <c r="BS60" s="48">
        <v>240</v>
      </c>
      <c r="BT60" s="48">
        <v>930</v>
      </c>
      <c r="BU60" s="48">
        <v>0</v>
      </c>
      <c r="BV60" s="48">
        <v>0</v>
      </c>
      <c r="BW60" s="48">
        <v>0</v>
      </c>
      <c r="BX60" s="48">
        <v>238</v>
      </c>
      <c r="BY60" s="48">
        <v>1365</v>
      </c>
      <c r="BZ60" s="48">
        <v>0</v>
      </c>
      <c r="CA60" s="48">
        <v>3783</v>
      </c>
      <c r="CB60" s="48">
        <v>8939</v>
      </c>
      <c r="CC60" s="48">
        <v>38171</v>
      </c>
      <c r="CD60" s="48">
        <v>0</v>
      </c>
      <c r="CE60" s="48">
        <v>10230</v>
      </c>
      <c r="CF60" s="48">
        <v>168667</v>
      </c>
      <c r="CG60" s="52">
        <v>0</v>
      </c>
      <c r="CH60" s="52">
        <v>0</v>
      </c>
      <c r="CI60" s="48">
        <v>30910</v>
      </c>
      <c r="CJ60" s="36">
        <v>0</v>
      </c>
      <c r="CK60" s="36">
        <v>0</v>
      </c>
      <c r="CL60" s="52">
        <v>0</v>
      </c>
      <c r="CM60" s="36">
        <v>0</v>
      </c>
      <c r="CN60" s="52">
        <v>2104</v>
      </c>
      <c r="CO60" s="52">
        <v>0</v>
      </c>
      <c r="CP60" s="36">
        <v>261510</v>
      </c>
      <c r="CQ60" s="48">
        <v>20180</v>
      </c>
      <c r="CR60" s="36">
        <v>0</v>
      </c>
      <c r="CS60" s="52">
        <v>0</v>
      </c>
      <c r="CT60" s="52">
        <v>0</v>
      </c>
      <c r="CU60" s="36">
        <v>0</v>
      </c>
      <c r="CV60" s="52">
        <v>0</v>
      </c>
      <c r="CW60" s="44">
        <v>0</v>
      </c>
      <c r="CX60" s="44">
        <v>0</v>
      </c>
      <c r="CY60" s="43">
        <f t="shared" si="5"/>
        <v>0</v>
      </c>
      <c r="CZ60" s="55">
        <f t="shared" si="6"/>
        <v>11.49069306930693</v>
      </c>
      <c r="DA60" s="41">
        <f t="shared" si="0"/>
        <v>895628</v>
      </c>
      <c r="DB60" s="39">
        <f t="shared" si="1"/>
        <v>261510</v>
      </c>
      <c r="DC60" s="11">
        <f t="shared" si="2"/>
        <v>1157138</v>
      </c>
      <c r="DD60" s="12">
        <f t="shared" si="3"/>
        <v>77.400275507329283</v>
      </c>
      <c r="DE60" s="13">
        <f t="shared" si="4"/>
        <v>458.27247524752477</v>
      </c>
    </row>
    <row r="61" spans="1:109" x14ac:dyDescent="0.3">
      <c r="A61" s="14">
        <v>2021</v>
      </c>
      <c r="B61" s="15" t="s">
        <v>209</v>
      </c>
      <c r="C61" s="15" t="s">
        <v>195</v>
      </c>
      <c r="D61" s="15" t="s">
        <v>573</v>
      </c>
      <c r="E61" s="33" t="s">
        <v>210</v>
      </c>
      <c r="F61" s="16">
        <v>4956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48">
        <v>0</v>
      </c>
      <c r="M61" s="52">
        <v>0</v>
      </c>
      <c r="N61" s="52">
        <v>612</v>
      </c>
      <c r="O61" s="52">
        <v>0</v>
      </c>
      <c r="P61" s="48">
        <v>26528</v>
      </c>
      <c r="Q61" s="48">
        <v>116250</v>
      </c>
      <c r="R61" s="48">
        <v>0</v>
      </c>
      <c r="S61" s="48">
        <v>0</v>
      </c>
      <c r="T61" s="48">
        <v>0</v>
      </c>
      <c r="U61" s="48">
        <v>150017</v>
      </c>
      <c r="V61" s="48">
        <v>0</v>
      </c>
      <c r="W61" s="48">
        <v>0</v>
      </c>
      <c r="X61" s="48">
        <v>0</v>
      </c>
      <c r="Y61" s="52">
        <v>0</v>
      </c>
      <c r="Z61" s="52">
        <v>0</v>
      </c>
      <c r="AA61" s="52">
        <v>0</v>
      </c>
      <c r="AB61" s="52">
        <v>0</v>
      </c>
      <c r="AC61" s="52">
        <v>0</v>
      </c>
      <c r="AD61" s="48">
        <v>0</v>
      </c>
      <c r="AE61" s="48">
        <v>0</v>
      </c>
      <c r="AF61" s="48">
        <v>0</v>
      </c>
      <c r="AG61" s="48">
        <v>0</v>
      </c>
      <c r="AH61" s="52">
        <v>0</v>
      </c>
      <c r="AI61" s="52">
        <v>0</v>
      </c>
      <c r="AJ61" s="52">
        <v>0</v>
      </c>
      <c r="AK61" s="48">
        <v>0</v>
      </c>
      <c r="AL61" s="48">
        <v>0</v>
      </c>
      <c r="AM61" s="52">
        <v>0</v>
      </c>
      <c r="AN61" s="52">
        <v>0</v>
      </c>
      <c r="AO61" s="52">
        <v>0</v>
      </c>
      <c r="AP61" s="52">
        <v>0</v>
      </c>
      <c r="AQ61" s="48">
        <v>24885</v>
      </c>
      <c r="AR61" s="52">
        <v>0</v>
      </c>
      <c r="AS61" s="52">
        <v>0</v>
      </c>
      <c r="AT61" s="52">
        <v>0</v>
      </c>
      <c r="AU61" s="52">
        <v>0</v>
      </c>
      <c r="AV61" s="52">
        <v>0</v>
      </c>
      <c r="AW61" s="52">
        <v>0</v>
      </c>
      <c r="AX61" s="52">
        <v>0</v>
      </c>
      <c r="AY61" s="52">
        <v>0</v>
      </c>
      <c r="AZ61" s="52">
        <v>0</v>
      </c>
      <c r="BA61" s="52">
        <v>0</v>
      </c>
      <c r="BB61" s="52">
        <v>0</v>
      </c>
      <c r="BC61" s="48">
        <v>0</v>
      </c>
      <c r="BD61" s="52">
        <v>0</v>
      </c>
      <c r="BE61" s="52">
        <v>0</v>
      </c>
      <c r="BF61" s="52">
        <v>0</v>
      </c>
      <c r="BG61" s="48">
        <v>167466</v>
      </c>
      <c r="BH61" s="48">
        <v>0</v>
      </c>
      <c r="BI61" s="48">
        <v>344720</v>
      </c>
      <c r="BJ61" s="48">
        <v>43166</v>
      </c>
      <c r="BK61" s="48">
        <v>0</v>
      </c>
      <c r="BL61" s="48">
        <v>0</v>
      </c>
      <c r="BM61" s="48">
        <v>0</v>
      </c>
      <c r="BN61" s="48">
        <v>0</v>
      </c>
      <c r="BO61" s="48">
        <v>0</v>
      </c>
      <c r="BP61" s="48">
        <v>120</v>
      </c>
      <c r="BQ61" s="48">
        <v>9521</v>
      </c>
      <c r="BR61" s="48">
        <v>1639</v>
      </c>
      <c r="BS61" s="48">
        <v>0</v>
      </c>
      <c r="BT61" s="48">
        <v>0</v>
      </c>
      <c r="BU61" s="48">
        <v>0</v>
      </c>
      <c r="BV61" s="48">
        <v>0</v>
      </c>
      <c r="BW61" s="48">
        <v>0</v>
      </c>
      <c r="BX61" s="48">
        <v>220</v>
      </c>
      <c r="BY61" s="48">
        <v>0</v>
      </c>
      <c r="BZ61" s="48">
        <v>254</v>
      </c>
      <c r="CA61" s="48">
        <v>8390</v>
      </c>
      <c r="CB61" s="48">
        <v>21217</v>
      </c>
      <c r="CC61" s="48">
        <v>59149</v>
      </c>
      <c r="CD61" s="48">
        <v>9063</v>
      </c>
      <c r="CE61" s="48">
        <v>23198</v>
      </c>
      <c r="CF61" s="48">
        <v>309997</v>
      </c>
      <c r="CG61" s="52">
        <v>0</v>
      </c>
      <c r="CH61" s="52">
        <v>0</v>
      </c>
      <c r="CI61" s="48">
        <v>34524</v>
      </c>
      <c r="CJ61" s="36">
        <v>0</v>
      </c>
      <c r="CK61" s="36">
        <v>0</v>
      </c>
      <c r="CL61" s="52">
        <v>0</v>
      </c>
      <c r="CM61" s="36">
        <v>0</v>
      </c>
      <c r="CN61" s="52">
        <v>3760</v>
      </c>
      <c r="CO61" s="52">
        <v>0</v>
      </c>
      <c r="CP61" s="36">
        <v>669535</v>
      </c>
      <c r="CQ61" s="48">
        <v>73043</v>
      </c>
      <c r="CR61" s="36">
        <v>0</v>
      </c>
      <c r="CS61" s="52">
        <v>0</v>
      </c>
      <c r="CT61" s="52">
        <v>0</v>
      </c>
      <c r="CU61" s="36">
        <v>0</v>
      </c>
      <c r="CV61" s="52">
        <v>0</v>
      </c>
      <c r="CW61" s="44">
        <v>57660</v>
      </c>
      <c r="CX61" s="44">
        <v>57660</v>
      </c>
      <c r="CY61" s="43">
        <f t="shared" si="5"/>
        <v>11.634382566585957</v>
      </c>
      <c r="CZ61" s="55">
        <f t="shared" si="6"/>
        <v>5.0211864406779663</v>
      </c>
      <c r="DA61" s="41">
        <f t="shared" si="0"/>
        <v>1423367</v>
      </c>
      <c r="DB61" s="39">
        <f t="shared" si="1"/>
        <v>669535</v>
      </c>
      <c r="DC61" s="11">
        <f t="shared" si="2"/>
        <v>2092902</v>
      </c>
      <c r="DD61" s="12">
        <f t="shared" si="3"/>
        <v>68.866975237170564</v>
      </c>
      <c r="DE61" s="13">
        <f t="shared" si="4"/>
        <v>422.29661016949154</v>
      </c>
    </row>
    <row r="62" spans="1:109" x14ac:dyDescent="0.3">
      <c r="A62" s="14">
        <v>2021</v>
      </c>
      <c r="B62" s="15" t="s">
        <v>211</v>
      </c>
      <c r="C62" s="15" t="s">
        <v>195</v>
      </c>
      <c r="D62" s="15" t="s">
        <v>573</v>
      </c>
      <c r="E62" s="33" t="s">
        <v>212</v>
      </c>
      <c r="F62" s="16">
        <v>18517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48">
        <v>539</v>
      </c>
      <c r="M62" s="52">
        <v>0</v>
      </c>
      <c r="N62" s="52">
        <v>0</v>
      </c>
      <c r="O62" s="52">
        <v>0</v>
      </c>
      <c r="P62" s="48">
        <v>0</v>
      </c>
      <c r="Q62" s="48">
        <v>0</v>
      </c>
      <c r="R62" s="48">
        <v>0</v>
      </c>
      <c r="S62" s="48">
        <v>0</v>
      </c>
      <c r="T62" s="48">
        <v>861920</v>
      </c>
      <c r="U62" s="48">
        <v>693070</v>
      </c>
      <c r="V62" s="48">
        <v>0</v>
      </c>
      <c r="W62" s="48">
        <v>402</v>
      </c>
      <c r="X62" s="48">
        <v>7620</v>
      </c>
      <c r="Y62" s="52">
        <v>0</v>
      </c>
      <c r="Z62" s="52">
        <v>0</v>
      </c>
      <c r="AA62" s="52">
        <v>0</v>
      </c>
      <c r="AB62" s="52">
        <v>0</v>
      </c>
      <c r="AC62" s="52">
        <v>0</v>
      </c>
      <c r="AD62" s="48">
        <v>0</v>
      </c>
      <c r="AE62" s="48">
        <v>0</v>
      </c>
      <c r="AF62" s="48">
        <v>0</v>
      </c>
      <c r="AG62" s="48">
        <v>0</v>
      </c>
      <c r="AH62" s="52">
        <v>0</v>
      </c>
      <c r="AI62" s="52">
        <v>0</v>
      </c>
      <c r="AJ62" s="52">
        <v>0</v>
      </c>
      <c r="AK62" s="48">
        <v>0</v>
      </c>
      <c r="AL62" s="48">
        <v>0</v>
      </c>
      <c r="AM62" s="52">
        <v>0</v>
      </c>
      <c r="AN62" s="52">
        <v>0</v>
      </c>
      <c r="AO62" s="52">
        <v>0</v>
      </c>
      <c r="AP62" s="52">
        <v>0</v>
      </c>
      <c r="AQ62" s="48">
        <v>0</v>
      </c>
      <c r="AR62" s="52">
        <v>0</v>
      </c>
      <c r="AS62" s="52">
        <v>0</v>
      </c>
      <c r="AT62" s="52">
        <v>0</v>
      </c>
      <c r="AU62" s="52">
        <v>0</v>
      </c>
      <c r="AV62" s="52">
        <v>0</v>
      </c>
      <c r="AW62" s="52">
        <v>0</v>
      </c>
      <c r="AX62" s="52">
        <v>0</v>
      </c>
      <c r="AY62" s="52">
        <v>0</v>
      </c>
      <c r="AZ62" s="52">
        <v>0</v>
      </c>
      <c r="BA62" s="52">
        <v>0</v>
      </c>
      <c r="BB62" s="52">
        <v>0</v>
      </c>
      <c r="BC62" s="48">
        <v>234040</v>
      </c>
      <c r="BD62" s="52">
        <v>0</v>
      </c>
      <c r="BE62" s="52">
        <v>0</v>
      </c>
      <c r="BF62" s="52">
        <v>0</v>
      </c>
      <c r="BG62" s="48">
        <v>1303250</v>
      </c>
      <c r="BH62" s="48">
        <v>0</v>
      </c>
      <c r="BI62" s="48">
        <v>2082450</v>
      </c>
      <c r="BJ62" s="48">
        <v>100120</v>
      </c>
      <c r="BK62" s="48">
        <v>0</v>
      </c>
      <c r="BL62" s="48">
        <v>0</v>
      </c>
      <c r="BM62" s="48">
        <v>0</v>
      </c>
      <c r="BN62" s="48">
        <v>0</v>
      </c>
      <c r="BO62" s="48">
        <v>0</v>
      </c>
      <c r="BP62" s="48">
        <v>810</v>
      </c>
      <c r="BQ62" s="48">
        <v>34540</v>
      </c>
      <c r="BR62" s="48">
        <v>12820</v>
      </c>
      <c r="BS62" s="48">
        <v>1300</v>
      </c>
      <c r="BT62" s="48">
        <v>8906</v>
      </c>
      <c r="BU62" s="48">
        <v>0</v>
      </c>
      <c r="BV62" s="48">
        <v>0</v>
      </c>
      <c r="BW62" s="48">
        <v>0</v>
      </c>
      <c r="BX62" s="48">
        <v>2920</v>
      </c>
      <c r="BY62" s="48">
        <v>2422</v>
      </c>
      <c r="BZ62" s="48">
        <v>2331</v>
      </c>
      <c r="CA62" s="48">
        <v>39770</v>
      </c>
      <c r="CB62" s="48">
        <v>77670</v>
      </c>
      <c r="CC62" s="48">
        <v>311820</v>
      </c>
      <c r="CD62" s="48">
        <v>86290</v>
      </c>
      <c r="CE62" s="48">
        <v>66890</v>
      </c>
      <c r="CF62" s="48">
        <v>937080</v>
      </c>
      <c r="CG62" s="52">
        <v>0</v>
      </c>
      <c r="CH62" s="52">
        <v>0</v>
      </c>
      <c r="CI62" s="48">
        <v>177170</v>
      </c>
      <c r="CJ62" s="36">
        <v>0</v>
      </c>
      <c r="CK62" s="36">
        <v>0</v>
      </c>
      <c r="CL62" s="52">
        <v>0</v>
      </c>
      <c r="CM62" s="36">
        <v>0</v>
      </c>
      <c r="CN62" s="52">
        <v>24330</v>
      </c>
      <c r="CO62" s="52">
        <v>0</v>
      </c>
      <c r="CP62" s="36">
        <v>1437400</v>
      </c>
      <c r="CQ62" s="48">
        <v>232920</v>
      </c>
      <c r="CR62" s="36">
        <v>0</v>
      </c>
      <c r="CS62" s="52">
        <v>0</v>
      </c>
      <c r="CT62" s="52">
        <v>7630</v>
      </c>
      <c r="CU62" s="36">
        <v>0</v>
      </c>
      <c r="CV62" s="52">
        <v>0</v>
      </c>
      <c r="CW62" s="44">
        <v>111650</v>
      </c>
      <c r="CX62" s="44">
        <v>111650</v>
      </c>
      <c r="CY62" s="43">
        <f t="shared" si="5"/>
        <v>6.0295944267429933</v>
      </c>
      <c r="CZ62" s="55">
        <f t="shared" si="6"/>
        <v>12.639196414105957</v>
      </c>
      <c r="DA62" s="41">
        <f t="shared" si="0"/>
        <v>7279070</v>
      </c>
      <c r="DB62" s="39">
        <f t="shared" si="1"/>
        <v>1437400</v>
      </c>
      <c r="DC62" s="11">
        <f t="shared" si="2"/>
        <v>8716470</v>
      </c>
      <c r="DD62" s="12">
        <f t="shared" si="3"/>
        <v>83.717937680955856</v>
      </c>
      <c r="DE62" s="13">
        <f t="shared" si="4"/>
        <v>470.72797969433492</v>
      </c>
    </row>
    <row r="63" spans="1:109" x14ac:dyDescent="0.3">
      <c r="A63" s="14">
        <v>2021</v>
      </c>
      <c r="B63" s="15" t="s">
        <v>213</v>
      </c>
      <c r="C63" s="15" t="s">
        <v>195</v>
      </c>
      <c r="D63" s="15" t="s">
        <v>573</v>
      </c>
      <c r="E63" s="33" t="s">
        <v>214</v>
      </c>
      <c r="F63" s="16">
        <v>1597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48">
        <v>40</v>
      </c>
      <c r="M63" s="52">
        <v>0</v>
      </c>
      <c r="N63" s="52">
        <v>0</v>
      </c>
      <c r="O63" s="52">
        <v>0</v>
      </c>
      <c r="P63" s="48">
        <v>0</v>
      </c>
      <c r="Q63" s="48">
        <v>0</v>
      </c>
      <c r="R63" s="48">
        <v>0</v>
      </c>
      <c r="S63" s="48">
        <v>0</v>
      </c>
      <c r="T63" s="48">
        <v>50620</v>
      </c>
      <c r="U63" s="48">
        <v>52005</v>
      </c>
      <c r="V63" s="48">
        <v>0</v>
      </c>
      <c r="W63" s="48">
        <v>220</v>
      </c>
      <c r="X63" s="48">
        <v>0</v>
      </c>
      <c r="Y63" s="52">
        <v>0</v>
      </c>
      <c r="Z63" s="52">
        <v>0</v>
      </c>
      <c r="AA63" s="52">
        <v>72</v>
      </c>
      <c r="AB63" s="52">
        <v>0</v>
      </c>
      <c r="AC63" s="52">
        <v>0</v>
      </c>
      <c r="AD63" s="48">
        <v>0</v>
      </c>
      <c r="AE63" s="48">
        <v>0</v>
      </c>
      <c r="AF63" s="48">
        <v>0</v>
      </c>
      <c r="AG63" s="48">
        <v>0</v>
      </c>
      <c r="AH63" s="52">
        <v>0</v>
      </c>
      <c r="AI63" s="52">
        <v>0</v>
      </c>
      <c r="AJ63" s="52">
        <v>0</v>
      </c>
      <c r="AK63" s="48">
        <v>475</v>
      </c>
      <c r="AL63" s="48">
        <v>0</v>
      </c>
      <c r="AM63" s="52">
        <v>0</v>
      </c>
      <c r="AN63" s="52">
        <v>0</v>
      </c>
      <c r="AO63" s="52">
        <v>0</v>
      </c>
      <c r="AP63" s="52">
        <v>0</v>
      </c>
      <c r="AQ63" s="48">
        <v>0</v>
      </c>
      <c r="AR63" s="52">
        <v>0</v>
      </c>
      <c r="AS63" s="52">
        <v>0</v>
      </c>
      <c r="AT63" s="52">
        <v>0</v>
      </c>
      <c r="AU63" s="52">
        <v>0</v>
      </c>
      <c r="AV63" s="52">
        <v>0</v>
      </c>
      <c r="AW63" s="52">
        <v>0</v>
      </c>
      <c r="AX63" s="52">
        <v>0</v>
      </c>
      <c r="AY63" s="52">
        <v>0</v>
      </c>
      <c r="AZ63" s="52">
        <v>0</v>
      </c>
      <c r="BA63" s="52">
        <v>0</v>
      </c>
      <c r="BB63" s="52">
        <v>0</v>
      </c>
      <c r="BC63" s="48">
        <v>0</v>
      </c>
      <c r="BD63" s="52">
        <v>0</v>
      </c>
      <c r="BE63" s="52">
        <v>0</v>
      </c>
      <c r="BF63" s="52">
        <v>0</v>
      </c>
      <c r="BG63" s="48">
        <v>61130</v>
      </c>
      <c r="BH63" s="48">
        <v>0</v>
      </c>
      <c r="BI63" s="48">
        <v>124830</v>
      </c>
      <c r="BJ63" s="48">
        <v>940</v>
      </c>
      <c r="BK63" s="48">
        <v>0</v>
      </c>
      <c r="BL63" s="48">
        <v>0</v>
      </c>
      <c r="BM63" s="48">
        <v>0</v>
      </c>
      <c r="BN63" s="48">
        <v>0</v>
      </c>
      <c r="BO63" s="48">
        <v>0</v>
      </c>
      <c r="BP63" s="48">
        <v>80</v>
      </c>
      <c r="BQ63" s="48">
        <v>1920</v>
      </c>
      <c r="BR63" s="48">
        <v>630</v>
      </c>
      <c r="BS63" s="48">
        <v>150</v>
      </c>
      <c r="BT63" s="48">
        <v>0</v>
      </c>
      <c r="BU63" s="48">
        <v>0</v>
      </c>
      <c r="BV63" s="48">
        <v>0</v>
      </c>
      <c r="BW63" s="48">
        <v>0</v>
      </c>
      <c r="BX63" s="48">
        <v>449</v>
      </c>
      <c r="BY63" s="48">
        <v>1801</v>
      </c>
      <c r="BZ63" s="48">
        <v>632</v>
      </c>
      <c r="CA63" s="48">
        <v>2680</v>
      </c>
      <c r="CB63" s="48">
        <v>8490</v>
      </c>
      <c r="CC63" s="48">
        <v>1210</v>
      </c>
      <c r="CD63" s="48">
        <v>10390</v>
      </c>
      <c r="CE63" s="48">
        <v>9480</v>
      </c>
      <c r="CF63" s="48">
        <v>24830</v>
      </c>
      <c r="CG63" s="52">
        <v>0</v>
      </c>
      <c r="CH63" s="52">
        <v>0</v>
      </c>
      <c r="CI63" s="48">
        <v>20190</v>
      </c>
      <c r="CJ63" s="36">
        <v>0</v>
      </c>
      <c r="CK63" s="36">
        <v>0</v>
      </c>
      <c r="CL63" s="52">
        <v>0</v>
      </c>
      <c r="CM63" s="36">
        <v>0</v>
      </c>
      <c r="CN63" s="52">
        <v>1710</v>
      </c>
      <c r="CO63" s="52">
        <v>0</v>
      </c>
      <c r="CP63" s="36">
        <v>178710</v>
      </c>
      <c r="CQ63" s="48">
        <v>40940</v>
      </c>
      <c r="CR63" s="36">
        <v>0</v>
      </c>
      <c r="CS63" s="52">
        <v>0</v>
      </c>
      <c r="CT63" s="52">
        <v>0</v>
      </c>
      <c r="CU63" s="36">
        <v>0</v>
      </c>
      <c r="CV63" s="52">
        <v>0</v>
      </c>
      <c r="CW63" s="44">
        <v>40800</v>
      </c>
      <c r="CX63" s="44">
        <v>40800</v>
      </c>
      <c r="CY63" s="43">
        <f t="shared" si="5"/>
        <v>25.547902316844084</v>
      </c>
      <c r="CZ63" s="55">
        <f t="shared" si="6"/>
        <v>0</v>
      </c>
      <c r="DA63" s="41">
        <f t="shared" si="0"/>
        <v>414204</v>
      </c>
      <c r="DB63" s="39">
        <f t="shared" si="1"/>
        <v>178710</v>
      </c>
      <c r="DC63" s="11">
        <f t="shared" si="2"/>
        <v>592914</v>
      </c>
      <c r="DD63" s="12">
        <f t="shared" si="3"/>
        <v>71.799581514689592</v>
      </c>
      <c r="DE63" s="13">
        <f t="shared" si="4"/>
        <v>371.26737633061992</v>
      </c>
    </row>
    <row r="64" spans="1:109" x14ac:dyDescent="0.3">
      <c r="A64" s="14">
        <v>2021</v>
      </c>
      <c r="B64" s="15" t="s">
        <v>215</v>
      </c>
      <c r="C64" s="15" t="s">
        <v>195</v>
      </c>
      <c r="D64" s="15" t="s">
        <v>573</v>
      </c>
      <c r="E64" s="33" t="s">
        <v>216</v>
      </c>
      <c r="F64" s="16">
        <v>3465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48">
        <v>0</v>
      </c>
      <c r="M64" s="52">
        <v>0</v>
      </c>
      <c r="N64" s="52">
        <v>435</v>
      </c>
      <c r="O64" s="52">
        <v>0</v>
      </c>
      <c r="P64" s="48">
        <v>56207</v>
      </c>
      <c r="Q64" s="48">
        <v>169867</v>
      </c>
      <c r="R64" s="48">
        <v>0</v>
      </c>
      <c r="S64" s="48">
        <v>0</v>
      </c>
      <c r="T64" s="48">
        <v>0</v>
      </c>
      <c r="U64" s="48">
        <v>112858</v>
      </c>
      <c r="V64" s="48">
        <v>0</v>
      </c>
      <c r="W64" s="48">
        <v>0</v>
      </c>
      <c r="X64" s="48">
        <v>0</v>
      </c>
      <c r="Y64" s="52">
        <v>0</v>
      </c>
      <c r="Z64" s="52">
        <v>0</v>
      </c>
      <c r="AA64" s="52">
        <v>0</v>
      </c>
      <c r="AB64" s="52">
        <v>0</v>
      </c>
      <c r="AC64" s="52">
        <v>0</v>
      </c>
      <c r="AD64" s="48">
        <v>0</v>
      </c>
      <c r="AE64" s="48">
        <v>0</v>
      </c>
      <c r="AF64" s="48">
        <v>0</v>
      </c>
      <c r="AG64" s="48">
        <v>0</v>
      </c>
      <c r="AH64" s="52">
        <v>0</v>
      </c>
      <c r="AI64" s="52">
        <v>0</v>
      </c>
      <c r="AJ64" s="52">
        <v>0</v>
      </c>
      <c r="AK64" s="48">
        <v>0</v>
      </c>
      <c r="AL64" s="48">
        <v>0</v>
      </c>
      <c r="AM64" s="52">
        <v>0</v>
      </c>
      <c r="AN64" s="52">
        <v>0</v>
      </c>
      <c r="AO64" s="52">
        <v>0</v>
      </c>
      <c r="AP64" s="52">
        <v>0</v>
      </c>
      <c r="AQ64" s="48">
        <v>17676</v>
      </c>
      <c r="AR64" s="52">
        <v>0</v>
      </c>
      <c r="AS64" s="52">
        <v>0</v>
      </c>
      <c r="AT64" s="52">
        <v>0</v>
      </c>
      <c r="AU64" s="52">
        <v>0</v>
      </c>
      <c r="AV64" s="52">
        <v>0</v>
      </c>
      <c r="AW64" s="52">
        <v>0</v>
      </c>
      <c r="AX64" s="52">
        <v>0</v>
      </c>
      <c r="AY64" s="52">
        <v>0</v>
      </c>
      <c r="AZ64" s="52">
        <v>0</v>
      </c>
      <c r="BA64" s="52">
        <v>0</v>
      </c>
      <c r="BB64" s="52">
        <v>0</v>
      </c>
      <c r="BC64" s="48">
        <v>0</v>
      </c>
      <c r="BD64" s="52">
        <v>0</v>
      </c>
      <c r="BE64" s="52">
        <v>0</v>
      </c>
      <c r="BF64" s="52">
        <v>0</v>
      </c>
      <c r="BG64" s="48">
        <v>130231</v>
      </c>
      <c r="BH64" s="48">
        <v>0</v>
      </c>
      <c r="BI64" s="48">
        <v>258090</v>
      </c>
      <c r="BJ64" s="48">
        <v>12174</v>
      </c>
      <c r="BK64" s="48">
        <v>0</v>
      </c>
      <c r="BL64" s="48">
        <v>0</v>
      </c>
      <c r="BM64" s="48">
        <v>0</v>
      </c>
      <c r="BN64" s="48">
        <v>0</v>
      </c>
      <c r="BO64" s="48">
        <v>0</v>
      </c>
      <c r="BP64" s="48">
        <v>86</v>
      </c>
      <c r="BQ64" s="48">
        <v>6763</v>
      </c>
      <c r="BR64" s="48">
        <v>2519</v>
      </c>
      <c r="BS64" s="48">
        <v>0</v>
      </c>
      <c r="BT64" s="48">
        <v>0</v>
      </c>
      <c r="BU64" s="48">
        <v>0</v>
      </c>
      <c r="BV64" s="48">
        <v>0</v>
      </c>
      <c r="BW64" s="48">
        <v>0</v>
      </c>
      <c r="BX64" s="48">
        <v>445</v>
      </c>
      <c r="BY64" s="48">
        <v>0</v>
      </c>
      <c r="BZ64" s="48">
        <v>250</v>
      </c>
      <c r="CA64" s="48">
        <v>5959</v>
      </c>
      <c r="CB64" s="48">
        <v>15069</v>
      </c>
      <c r="CC64" s="48">
        <v>42014</v>
      </c>
      <c r="CD64" s="48">
        <v>6436</v>
      </c>
      <c r="CE64" s="48">
        <v>16478</v>
      </c>
      <c r="CF64" s="48">
        <v>202523</v>
      </c>
      <c r="CG64" s="52">
        <v>0</v>
      </c>
      <c r="CH64" s="52">
        <v>0</v>
      </c>
      <c r="CI64" s="48">
        <v>25297</v>
      </c>
      <c r="CJ64" s="36">
        <v>0</v>
      </c>
      <c r="CK64" s="36">
        <v>0</v>
      </c>
      <c r="CL64" s="52">
        <v>0</v>
      </c>
      <c r="CM64" s="36">
        <v>0</v>
      </c>
      <c r="CN64" s="52">
        <v>4620</v>
      </c>
      <c r="CO64" s="52">
        <v>0</v>
      </c>
      <c r="CP64" s="36">
        <v>594910</v>
      </c>
      <c r="CQ64" s="48">
        <v>48730</v>
      </c>
      <c r="CR64" s="36">
        <v>0</v>
      </c>
      <c r="CS64" s="52">
        <v>0</v>
      </c>
      <c r="CT64" s="52">
        <v>0</v>
      </c>
      <c r="CU64" s="36">
        <v>0</v>
      </c>
      <c r="CV64" s="52">
        <v>0</v>
      </c>
      <c r="CW64" s="44">
        <v>61380</v>
      </c>
      <c r="CX64" s="44">
        <v>61380</v>
      </c>
      <c r="CY64" s="43">
        <f t="shared" si="5"/>
        <v>17.714285714285715</v>
      </c>
      <c r="CZ64" s="55">
        <f t="shared" si="6"/>
        <v>5.1012987012987017</v>
      </c>
      <c r="DA64" s="41">
        <f t="shared" si="0"/>
        <v>1129672</v>
      </c>
      <c r="DB64" s="39">
        <f t="shared" si="1"/>
        <v>594910</v>
      </c>
      <c r="DC64" s="11">
        <f t="shared" si="2"/>
        <v>1724582</v>
      </c>
      <c r="DD64" s="12">
        <f t="shared" si="3"/>
        <v>66.689660810252406</v>
      </c>
      <c r="DE64" s="13">
        <f t="shared" si="4"/>
        <v>497.71486291486292</v>
      </c>
    </row>
    <row r="65" spans="1:109" x14ac:dyDescent="0.3">
      <c r="A65" s="14">
        <v>2021</v>
      </c>
      <c r="B65" s="15" t="s">
        <v>217</v>
      </c>
      <c r="C65" s="15" t="s">
        <v>195</v>
      </c>
      <c r="D65" s="15" t="s">
        <v>573</v>
      </c>
      <c r="E65" s="33" t="s">
        <v>218</v>
      </c>
      <c r="F65" s="16">
        <v>3486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48">
        <v>61</v>
      </c>
      <c r="M65" s="52">
        <v>0</v>
      </c>
      <c r="N65" s="52">
        <v>0</v>
      </c>
      <c r="O65" s="52">
        <v>0</v>
      </c>
      <c r="P65" s="48">
        <v>0</v>
      </c>
      <c r="Q65" s="48">
        <v>126640</v>
      </c>
      <c r="R65" s="48">
        <v>0</v>
      </c>
      <c r="S65" s="48">
        <v>0</v>
      </c>
      <c r="T65" s="48">
        <v>0</v>
      </c>
      <c r="U65" s="48">
        <v>103830</v>
      </c>
      <c r="V65" s="48">
        <v>0</v>
      </c>
      <c r="W65" s="48">
        <v>0</v>
      </c>
      <c r="X65" s="48">
        <v>3940</v>
      </c>
      <c r="Y65" s="52">
        <v>0</v>
      </c>
      <c r="Z65" s="52">
        <v>0</v>
      </c>
      <c r="AA65" s="52">
        <v>0</v>
      </c>
      <c r="AB65" s="52">
        <v>0</v>
      </c>
      <c r="AC65" s="52">
        <v>0</v>
      </c>
      <c r="AD65" s="48">
        <v>0</v>
      </c>
      <c r="AE65" s="48">
        <v>0</v>
      </c>
      <c r="AF65" s="48">
        <v>0</v>
      </c>
      <c r="AG65" s="48">
        <v>0</v>
      </c>
      <c r="AH65" s="52">
        <v>0</v>
      </c>
      <c r="AI65" s="52">
        <v>0</v>
      </c>
      <c r="AJ65" s="52">
        <v>0</v>
      </c>
      <c r="AK65" s="48">
        <v>0</v>
      </c>
      <c r="AL65" s="48">
        <v>0</v>
      </c>
      <c r="AM65" s="52">
        <v>0</v>
      </c>
      <c r="AN65" s="52">
        <v>0</v>
      </c>
      <c r="AO65" s="52">
        <v>0</v>
      </c>
      <c r="AP65" s="52">
        <v>0</v>
      </c>
      <c r="AQ65" s="48">
        <v>0</v>
      </c>
      <c r="AR65" s="52">
        <v>0</v>
      </c>
      <c r="AS65" s="52">
        <v>0</v>
      </c>
      <c r="AT65" s="52">
        <v>0</v>
      </c>
      <c r="AU65" s="52">
        <v>0</v>
      </c>
      <c r="AV65" s="52">
        <v>0</v>
      </c>
      <c r="AW65" s="52">
        <v>0</v>
      </c>
      <c r="AX65" s="52">
        <v>0</v>
      </c>
      <c r="AY65" s="52">
        <v>0</v>
      </c>
      <c r="AZ65" s="52">
        <v>0</v>
      </c>
      <c r="BA65" s="52">
        <v>0</v>
      </c>
      <c r="BB65" s="52">
        <v>0</v>
      </c>
      <c r="BC65" s="48">
        <v>226570</v>
      </c>
      <c r="BD65" s="52">
        <v>0</v>
      </c>
      <c r="BE65" s="52">
        <v>0</v>
      </c>
      <c r="BF65" s="52">
        <v>0</v>
      </c>
      <c r="BG65" s="48">
        <v>183310</v>
      </c>
      <c r="BH65" s="48">
        <v>0</v>
      </c>
      <c r="BI65" s="48">
        <v>307510</v>
      </c>
      <c r="BJ65" s="48">
        <v>18090</v>
      </c>
      <c r="BK65" s="48">
        <v>0</v>
      </c>
      <c r="BL65" s="48">
        <v>0</v>
      </c>
      <c r="BM65" s="48">
        <v>0</v>
      </c>
      <c r="BN65" s="48">
        <v>0</v>
      </c>
      <c r="BO65" s="48">
        <v>0</v>
      </c>
      <c r="BP65" s="48">
        <v>0</v>
      </c>
      <c r="BQ65" s="48">
        <v>9600</v>
      </c>
      <c r="BR65" s="48">
        <v>930</v>
      </c>
      <c r="BS65" s="48">
        <v>590</v>
      </c>
      <c r="BT65" s="48">
        <v>773</v>
      </c>
      <c r="BU65" s="48">
        <v>2102</v>
      </c>
      <c r="BV65" s="48">
        <v>0</v>
      </c>
      <c r="BW65" s="48">
        <v>0</v>
      </c>
      <c r="BX65" s="48">
        <v>368</v>
      </c>
      <c r="BY65" s="48">
        <v>1965</v>
      </c>
      <c r="BZ65" s="48">
        <v>0</v>
      </c>
      <c r="CA65" s="48">
        <v>7380</v>
      </c>
      <c r="CB65" s="48">
        <v>5490</v>
      </c>
      <c r="CC65" s="48">
        <v>107080</v>
      </c>
      <c r="CD65" s="48">
        <v>16190</v>
      </c>
      <c r="CE65" s="48">
        <v>22890</v>
      </c>
      <c r="CF65" s="48">
        <v>48400</v>
      </c>
      <c r="CG65" s="52">
        <v>0</v>
      </c>
      <c r="CH65" s="52">
        <v>0</v>
      </c>
      <c r="CI65" s="48">
        <v>79570</v>
      </c>
      <c r="CJ65" s="36">
        <v>0</v>
      </c>
      <c r="CK65" s="36">
        <v>0</v>
      </c>
      <c r="CL65" s="52">
        <v>0</v>
      </c>
      <c r="CM65" s="36">
        <v>0</v>
      </c>
      <c r="CN65" s="52">
        <v>2820</v>
      </c>
      <c r="CO65" s="52">
        <v>0</v>
      </c>
      <c r="CP65" s="36">
        <v>339800</v>
      </c>
      <c r="CQ65" s="48">
        <v>79000</v>
      </c>
      <c r="CR65" s="36">
        <v>0</v>
      </c>
      <c r="CS65" s="52">
        <v>0</v>
      </c>
      <c r="CT65" s="52">
        <v>0</v>
      </c>
      <c r="CU65" s="36">
        <v>0</v>
      </c>
      <c r="CV65" s="52">
        <v>0</v>
      </c>
      <c r="CW65" s="44">
        <v>0</v>
      </c>
      <c r="CX65" s="44">
        <v>0</v>
      </c>
      <c r="CY65" s="43">
        <f t="shared" si="5"/>
        <v>0</v>
      </c>
      <c r="CZ65" s="55">
        <f t="shared" si="6"/>
        <v>64.994262765347102</v>
      </c>
      <c r="DA65" s="41">
        <f t="shared" si="0"/>
        <v>1352279</v>
      </c>
      <c r="DB65" s="39">
        <f t="shared" si="1"/>
        <v>339800</v>
      </c>
      <c r="DC65" s="11">
        <f t="shared" si="2"/>
        <v>1692079</v>
      </c>
      <c r="DD65" s="12">
        <f t="shared" si="3"/>
        <v>79.918195308847871</v>
      </c>
      <c r="DE65" s="13">
        <f t="shared" si="4"/>
        <v>485.39271371199084</v>
      </c>
    </row>
    <row r="66" spans="1:109" x14ac:dyDescent="0.3">
      <c r="A66" s="14">
        <v>2021</v>
      </c>
      <c r="B66" s="15" t="s">
        <v>219</v>
      </c>
      <c r="C66" s="15" t="s">
        <v>195</v>
      </c>
      <c r="D66" s="15" t="s">
        <v>573</v>
      </c>
      <c r="E66" s="33" t="s">
        <v>220</v>
      </c>
      <c r="F66" s="16">
        <v>14389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48">
        <v>423</v>
      </c>
      <c r="M66" s="52">
        <v>0</v>
      </c>
      <c r="N66" s="52">
        <v>0</v>
      </c>
      <c r="O66" s="52">
        <v>0</v>
      </c>
      <c r="P66" s="48">
        <v>0</v>
      </c>
      <c r="Q66" s="48">
        <v>0</v>
      </c>
      <c r="R66" s="48">
        <v>0</v>
      </c>
      <c r="S66" s="48">
        <v>0</v>
      </c>
      <c r="T66" s="48">
        <v>502380</v>
      </c>
      <c r="U66" s="48">
        <v>487310</v>
      </c>
      <c r="V66" s="48">
        <v>0</v>
      </c>
      <c r="W66" s="48">
        <v>830</v>
      </c>
      <c r="X66" s="48">
        <v>4810</v>
      </c>
      <c r="Y66" s="52">
        <v>0</v>
      </c>
      <c r="Z66" s="52">
        <v>0</v>
      </c>
      <c r="AA66" s="52">
        <v>0</v>
      </c>
      <c r="AB66" s="52">
        <v>0</v>
      </c>
      <c r="AC66" s="52">
        <v>0</v>
      </c>
      <c r="AD66" s="48">
        <v>0</v>
      </c>
      <c r="AE66" s="48">
        <v>0</v>
      </c>
      <c r="AF66" s="48">
        <v>0</v>
      </c>
      <c r="AG66" s="48">
        <v>0</v>
      </c>
      <c r="AH66" s="52">
        <v>0</v>
      </c>
      <c r="AI66" s="52">
        <v>0</v>
      </c>
      <c r="AJ66" s="52">
        <v>0</v>
      </c>
      <c r="AK66" s="48">
        <v>0</v>
      </c>
      <c r="AL66" s="48">
        <v>0</v>
      </c>
      <c r="AM66" s="52">
        <v>0</v>
      </c>
      <c r="AN66" s="52">
        <v>0</v>
      </c>
      <c r="AO66" s="52">
        <v>0</v>
      </c>
      <c r="AP66" s="52">
        <v>0</v>
      </c>
      <c r="AQ66" s="48">
        <v>0</v>
      </c>
      <c r="AR66" s="52">
        <v>0</v>
      </c>
      <c r="AS66" s="52">
        <v>0</v>
      </c>
      <c r="AT66" s="52">
        <v>0</v>
      </c>
      <c r="AU66" s="52">
        <v>0</v>
      </c>
      <c r="AV66" s="52">
        <v>0</v>
      </c>
      <c r="AW66" s="52">
        <v>0</v>
      </c>
      <c r="AX66" s="52">
        <v>0</v>
      </c>
      <c r="AY66" s="52">
        <v>0</v>
      </c>
      <c r="AZ66" s="52">
        <v>0</v>
      </c>
      <c r="BA66" s="52">
        <v>0</v>
      </c>
      <c r="BB66" s="52">
        <v>0</v>
      </c>
      <c r="BC66" s="48">
        <v>348220</v>
      </c>
      <c r="BD66" s="52">
        <v>0</v>
      </c>
      <c r="BE66" s="52">
        <v>0</v>
      </c>
      <c r="BF66" s="52">
        <v>0</v>
      </c>
      <c r="BG66" s="48">
        <v>744000</v>
      </c>
      <c r="BH66" s="48">
        <v>0</v>
      </c>
      <c r="BI66" s="48">
        <v>1465910</v>
      </c>
      <c r="BJ66" s="48">
        <v>75390</v>
      </c>
      <c r="BK66" s="48">
        <v>0</v>
      </c>
      <c r="BL66" s="48">
        <v>0</v>
      </c>
      <c r="BM66" s="48">
        <v>0</v>
      </c>
      <c r="BN66" s="48">
        <v>0</v>
      </c>
      <c r="BO66" s="48">
        <v>0</v>
      </c>
      <c r="BP66" s="48">
        <v>610</v>
      </c>
      <c r="BQ66" s="48">
        <v>16440</v>
      </c>
      <c r="BR66" s="48">
        <v>6360</v>
      </c>
      <c r="BS66" s="48">
        <v>1150</v>
      </c>
      <c r="BT66" s="48">
        <v>5981</v>
      </c>
      <c r="BU66" s="48">
        <v>0</v>
      </c>
      <c r="BV66" s="48">
        <v>0</v>
      </c>
      <c r="BW66" s="48">
        <v>0</v>
      </c>
      <c r="BX66" s="48">
        <v>2269</v>
      </c>
      <c r="BY66" s="48">
        <v>2233</v>
      </c>
      <c r="BZ66" s="48">
        <v>1655</v>
      </c>
      <c r="CA66" s="48">
        <v>22020</v>
      </c>
      <c r="CB66" s="48">
        <v>50460</v>
      </c>
      <c r="CC66" s="48">
        <v>238060</v>
      </c>
      <c r="CD66" s="48">
        <v>28820</v>
      </c>
      <c r="CE66" s="48">
        <v>62620</v>
      </c>
      <c r="CF66" s="48">
        <v>926240</v>
      </c>
      <c r="CG66" s="52">
        <v>0</v>
      </c>
      <c r="CH66" s="52">
        <v>0</v>
      </c>
      <c r="CI66" s="48">
        <v>112910</v>
      </c>
      <c r="CJ66" s="36">
        <v>0</v>
      </c>
      <c r="CK66" s="36">
        <v>0</v>
      </c>
      <c r="CL66" s="52">
        <v>0</v>
      </c>
      <c r="CM66" s="36">
        <v>0</v>
      </c>
      <c r="CN66" s="52">
        <v>13450</v>
      </c>
      <c r="CO66" s="52">
        <v>0</v>
      </c>
      <c r="CP66" s="36">
        <v>1195050</v>
      </c>
      <c r="CQ66" s="48">
        <v>123320</v>
      </c>
      <c r="CR66" s="36">
        <v>0</v>
      </c>
      <c r="CS66" s="52">
        <v>0</v>
      </c>
      <c r="CT66" s="52">
        <v>2450</v>
      </c>
      <c r="CU66" s="36">
        <v>0</v>
      </c>
      <c r="CV66" s="52">
        <v>0</v>
      </c>
      <c r="CW66" s="44">
        <v>80700</v>
      </c>
      <c r="CX66" s="44">
        <v>80700</v>
      </c>
      <c r="CY66" s="43">
        <f t="shared" si="5"/>
        <v>5.6084508999930502</v>
      </c>
      <c r="CZ66" s="55">
        <f t="shared" si="6"/>
        <v>24.200430884703593</v>
      </c>
      <c r="DA66" s="41">
        <f t="shared" ref="DA66:DA129" si="7">L66+P66+Q66+R66+S66+T66+U66+V66+W66+X66+AA66+AD66+AE66+AF66+AG66+AK66+AL66+AQ66+BC66+BG66+BH66+BI66+BJ66+BK66+BL66+BM66+BN66+BO66+BP66+BQ66+BR66+BS66+BT66+BU66+BV66+BW66+BX66+BY66+BZ66+CA66+CB66+CC66+CD66+CE66+CF66+CI66+CQ66</f>
        <v>5230421</v>
      </c>
      <c r="DB66" s="39">
        <f t="shared" ref="DB66:DB129" si="8">CP66+CU66+CR66+CJ66+CM66</f>
        <v>1195050</v>
      </c>
      <c r="DC66" s="11">
        <f t="shared" ref="DC66:DC129" si="9">DA66+DB66</f>
        <v>6425471</v>
      </c>
      <c r="DD66" s="12">
        <f t="shared" ref="DD66:DD129" si="10">(DA66+CX66)/(DC66+CX66)*100</f>
        <v>81.632053630314971</v>
      </c>
      <c r="DE66" s="13">
        <f t="shared" ref="DE66:DE129" si="11">DC66/F66</f>
        <v>446.55438181944538</v>
      </c>
    </row>
    <row r="67" spans="1:109" x14ac:dyDescent="0.3">
      <c r="A67" s="14">
        <v>2021</v>
      </c>
      <c r="B67" s="15" t="s">
        <v>221</v>
      </c>
      <c r="C67" s="15" t="s">
        <v>195</v>
      </c>
      <c r="D67" s="15" t="s">
        <v>573</v>
      </c>
      <c r="E67" s="33" t="s">
        <v>222</v>
      </c>
      <c r="F67" s="16">
        <v>4848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48">
        <v>202</v>
      </c>
      <c r="M67" s="52">
        <v>0</v>
      </c>
      <c r="N67" s="52">
        <v>0</v>
      </c>
      <c r="O67" s="52">
        <v>0</v>
      </c>
      <c r="P67" s="48">
        <v>0</v>
      </c>
      <c r="Q67" s="48">
        <v>28380</v>
      </c>
      <c r="R67" s="48">
        <v>0</v>
      </c>
      <c r="S67" s="48">
        <v>0</v>
      </c>
      <c r="T67" s="48">
        <v>155200</v>
      </c>
      <c r="U67" s="48">
        <v>174800</v>
      </c>
      <c r="V67" s="48">
        <v>0</v>
      </c>
      <c r="W67" s="48">
        <v>317</v>
      </c>
      <c r="X67" s="48">
        <v>6000</v>
      </c>
      <c r="Y67" s="52">
        <v>1108</v>
      </c>
      <c r="Z67" s="52">
        <v>0</v>
      </c>
      <c r="AA67" s="52">
        <v>0</v>
      </c>
      <c r="AB67" s="52">
        <v>0</v>
      </c>
      <c r="AC67" s="52">
        <v>0</v>
      </c>
      <c r="AD67" s="48">
        <v>0</v>
      </c>
      <c r="AE67" s="48">
        <v>0</v>
      </c>
      <c r="AF67" s="48">
        <v>0</v>
      </c>
      <c r="AG67" s="48">
        <v>0</v>
      </c>
      <c r="AH67" s="52">
        <v>0</v>
      </c>
      <c r="AI67" s="52">
        <v>0</v>
      </c>
      <c r="AJ67" s="52">
        <v>0</v>
      </c>
      <c r="AK67" s="48">
        <v>0</v>
      </c>
      <c r="AL67" s="48">
        <v>0</v>
      </c>
      <c r="AM67" s="52">
        <v>0</v>
      </c>
      <c r="AN67" s="52">
        <v>0</v>
      </c>
      <c r="AO67" s="52">
        <v>0</v>
      </c>
      <c r="AP67" s="52">
        <v>0</v>
      </c>
      <c r="AQ67" s="48">
        <v>0</v>
      </c>
      <c r="AR67" s="52">
        <v>0</v>
      </c>
      <c r="AS67" s="52">
        <v>0</v>
      </c>
      <c r="AT67" s="52">
        <v>0</v>
      </c>
      <c r="AU67" s="52">
        <v>0</v>
      </c>
      <c r="AV67" s="52">
        <v>0</v>
      </c>
      <c r="AW67" s="52">
        <v>0</v>
      </c>
      <c r="AX67" s="52">
        <v>0</v>
      </c>
      <c r="AY67" s="52">
        <v>0</v>
      </c>
      <c r="AZ67" s="52">
        <v>0</v>
      </c>
      <c r="BA67" s="52">
        <v>0</v>
      </c>
      <c r="BB67" s="52">
        <v>0</v>
      </c>
      <c r="BC67" s="48">
        <v>101230</v>
      </c>
      <c r="BD67" s="52">
        <v>0</v>
      </c>
      <c r="BE67" s="52">
        <v>0</v>
      </c>
      <c r="BF67" s="52">
        <v>0</v>
      </c>
      <c r="BG67" s="48">
        <v>218520</v>
      </c>
      <c r="BH67" s="48">
        <v>0</v>
      </c>
      <c r="BI67" s="48">
        <v>364480</v>
      </c>
      <c r="BJ67" s="48">
        <v>14510</v>
      </c>
      <c r="BK67" s="48">
        <v>0</v>
      </c>
      <c r="BL67" s="48">
        <v>0</v>
      </c>
      <c r="BM67" s="48">
        <v>0</v>
      </c>
      <c r="BN67" s="48">
        <v>0</v>
      </c>
      <c r="BO67" s="48">
        <v>0</v>
      </c>
      <c r="BP67" s="48">
        <v>230</v>
      </c>
      <c r="BQ67" s="48">
        <v>9320</v>
      </c>
      <c r="BR67" s="48">
        <v>2120</v>
      </c>
      <c r="BS67" s="48">
        <v>900</v>
      </c>
      <c r="BT67" s="48">
        <v>0</v>
      </c>
      <c r="BU67" s="48">
        <v>0</v>
      </c>
      <c r="BV67" s="48">
        <v>0</v>
      </c>
      <c r="BW67" s="48">
        <v>0</v>
      </c>
      <c r="BX67" s="48">
        <v>698</v>
      </c>
      <c r="BY67" s="48">
        <v>5472</v>
      </c>
      <c r="BZ67" s="48">
        <v>690</v>
      </c>
      <c r="CA67" s="48">
        <v>8760</v>
      </c>
      <c r="CB67" s="48">
        <v>30130</v>
      </c>
      <c r="CC67" s="48">
        <v>88180</v>
      </c>
      <c r="CD67" s="48">
        <v>0</v>
      </c>
      <c r="CE67" s="48">
        <v>41430</v>
      </c>
      <c r="CF67" s="48">
        <v>114610</v>
      </c>
      <c r="CG67" s="52">
        <v>0</v>
      </c>
      <c r="CH67" s="52">
        <v>0</v>
      </c>
      <c r="CI67" s="48">
        <v>53210</v>
      </c>
      <c r="CJ67" s="36">
        <v>0</v>
      </c>
      <c r="CK67" s="36">
        <v>0</v>
      </c>
      <c r="CL67" s="52">
        <v>0</v>
      </c>
      <c r="CM67" s="36">
        <v>0</v>
      </c>
      <c r="CN67" s="52">
        <v>4400</v>
      </c>
      <c r="CO67" s="52">
        <v>0</v>
      </c>
      <c r="CP67" s="36">
        <v>599040</v>
      </c>
      <c r="CQ67" s="48">
        <v>32320</v>
      </c>
      <c r="CR67" s="36">
        <v>0</v>
      </c>
      <c r="CS67" s="52">
        <v>0</v>
      </c>
      <c r="CT67" s="52">
        <v>0</v>
      </c>
      <c r="CU67" s="36">
        <v>0</v>
      </c>
      <c r="CV67" s="52">
        <v>0</v>
      </c>
      <c r="CW67" s="44">
        <v>153300</v>
      </c>
      <c r="CX67" s="44">
        <v>153300</v>
      </c>
      <c r="CY67" s="43">
        <f t="shared" ref="CY67:CY130" si="12">CW67/F67</f>
        <v>31.621287128712872</v>
      </c>
      <c r="CZ67" s="55">
        <f t="shared" ref="CZ67:CZ130" si="13">(AQ67+BC67)/F67</f>
        <v>20.880775577557756</v>
      </c>
      <c r="DA67" s="41">
        <f t="shared" si="7"/>
        <v>1451709</v>
      </c>
      <c r="DB67" s="39">
        <f t="shared" si="8"/>
        <v>599040</v>
      </c>
      <c r="DC67" s="11">
        <f t="shared" si="9"/>
        <v>2050749</v>
      </c>
      <c r="DD67" s="12">
        <f t="shared" si="10"/>
        <v>72.820930932116298</v>
      </c>
      <c r="DE67" s="13">
        <f t="shared" si="11"/>
        <v>423.0092821782178</v>
      </c>
    </row>
    <row r="68" spans="1:109" x14ac:dyDescent="0.3">
      <c r="A68" s="14">
        <v>2021</v>
      </c>
      <c r="B68" s="15" t="s">
        <v>223</v>
      </c>
      <c r="C68" s="15" t="s">
        <v>195</v>
      </c>
      <c r="D68" s="15" t="s">
        <v>573</v>
      </c>
      <c r="E68" s="33" t="s">
        <v>224</v>
      </c>
      <c r="F68" s="16">
        <v>4418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48">
        <v>0</v>
      </c>
      <c r="M68" s="52">
        <v>0</v>
      </c>
      <c r="N68" s="52">
        <v>131</v>
      </c>
      <c r="O68" s="52">
        <v>0</v>
      </c>
      <c r="P68" s="48">
        <v>30276</v>
      </c>
      <c r="Q68" s="48">
        <v>131304</v>
      </c>
      <c r="R68" s="48">
        <v>0</v>
      </c>
      <c r="S68" s="48">
        <v>0</v>
      </c>
      <c r="T68" s="48">
        <v>0</v>
      </c>
      <c r="U68" s="48">
        <v>182228</v>
      </c>
      <c r="V68" s="48">
        <v>0</v>
      </c>
      <c r="W68" s="48">
        <v>0</v>
      </c>
      <c r="X68" s="48">
        <v>0</v>
      </c>
      <c r="Y68" s="52">
        <v>0</v>
      </c>
      <c r="Z68" s="52">
        <v>0</v>
      </c>
      <c r="AA68" s="52">
        <v>0</v>
      </c>
      <c r="AB68" s="52">
        <v>0</v>
      </c>
      <c r="AC68" s="52">
        <v>0</v>
      </c>
      <c r="AD68" s="48">
        <v>0</v>
      </c>
      <c r="AE68" s="48">
        <v>0</v>
      </c>
      <c r="AF68" s="48">
        <v>0</v>
      </c>
      <c r="AG68" s="48">
        <v>0</v>
      </c>
      <c r="AH68" s="52">
        <v>0</v>
      </c>
      <c r="AI68" s="52">
        <v>0</v>
      </c>
      <c r="AJ68" s="52">
        <v>0</v>
      </c>
      <c r="AK68" s="48">
        <v>0</v>
      </c>
      <c r="AL68" s="48">
        <v>0</v>
      </c>
      <c r="AM68" s="52">
        <v>0</v>
      </c>
      <c r="AN68" s="52">
        <v>0</v>
      </c>
      <c r="AO68" s="52">
        <v>0</v>
      </c>
      <c r="AP68" s="52">
        <v>0</v>
      </c>
      <c r="AQ68" s="48">
        <v>5293</v>
      </c>
      <c r="AR68" s="52">
        <v>0</v>
      </c>
      <c r="AS68" s="52">
        <v>0</v>
      </c>
      <c r="AT68" s="52">
        <v>0</v>
      </c>
      <c r="AU68" s="52">
        <v>0</v>
      </c>
      <c r="AV68" s="52">
        <v>0</v>
      </c>
      <c r="AW68" s="52">
        <v>0</v>
      </c>
      <c r="AX68" s="52">
        <v>0</v>
      </c>
      <c r="AY68" s="52">
        <v>0</v>
      </c>
      <c r="AZ68" s="52">
        <v>0</v>
      </c>
      <c r="BA68" s="52">
        <v>0</v>
      </c>
      <c r="BB68" s="52">
        <v>0</v>
      </c>
      <c r="BC68" s="48">
        <v>0</v>
      </c>
      <c r="BD68" s="52">
        <v>0</v>
      </c>
      <c r="BE68" s="52">
        <v>0</v>
      </c>
      <c r="BF68" s="52">
        <v>0</v>
      </c>
      <c r="BG68" s="48">
        <v>215787</v>
      </c>
      <c r="BH68" s="48">
        <v>0</v>
      </c>
      <c r="BI68" s="48">
        <v>359700</v>
      </c>
      <c r="BJ68" s="48">
        <v>26684</v>
      </c>
      <c r="BK68" s="48">
        <v>0</v>
      </c>
      <c r="BL68" s="48">
        <v>0</v>
      </c>
      <c r="BM68" s="48">
        <v>0</v>
      </c>
      <c r="BN68" s="48">
        <v>0</v>
      </c>
      <c r="BO68" s="48">
        <v>0</v>
      </c>
      <c r="BP68" s="48">
        <v>25</v>
      </c>
      <c r="BQ68" s="48">
        <v>2027</v>
      </c>
      <c r="BR68" s="48">
        <v>2204</v>
      </c>
      <c r="BS68" s="48">
        <v>0</v>
      </c>
      <c r="BT68" s="48">
        <v>0</v>
      </c>
      <c r="BU68" s="48">
        <v>0</v>
      </c>
      <c r="BV68" s="48">
        <v>0</v>
      </c>
      <c r="BW68" s="48">
        <v>0</v>
      </c>
      <c r="BX68" s="48">
        <v>475</v>
      </c>
      <c r="BY68" s="48">
        <v>0</v>
      </c>
      <c r="BZ68" s="48">
        <v>345</v>
      </c>
      <c r="CA68" s="48">
        <v>1784</v>
      </c>
      <c r="CB68" s="48">
        <v>4515</v>
      </c>
      <c r="CC68" s="48">
        <v>12587</v>
      </c>
      <c r="CD68" s="48">
        <v>1929</v>
      </c>
      <c r="CE68" s="48">
        <v>4938</v>
      </c>
      <c r="CF68" s="48">
        <v>157370</v>
      </c>
      <c r="CG68" s="52">
        <v>0</v>
      </c>
      <c r="CH68" s="52">
        <v>0</v>
      </c>
      <c r="CI68" s="48">
        <v>40166</v>
      </c>
      <c r="CJ68" s="36">
        <v>0</v>
      </c>
      <c r="CK68" s="36">
        <v>0</v>
      </c>
      <c r="CL68" s="52">
        <v>0</v>
      </c>
      <c r="CM68" s="36">
        <v>0</v>
      </c>
      <c r="CN68" s="52">
        <v>10610</v>
      </c>
      <c r="CO68" s="52">
        <v>0</v>
      </c>
      <c r="CP68" s="36">
        <v>561545</v>
      </c>
      <c r="CQ68" s="48">
        <v>64795</v>
      </c>
      <c r="CR68" s="36">
        <v>0</v>
      </c>
      <c r="CS68" s="52">
        <v>0</v>
      </c>
      <c r="CT68" s="52">
        <v>0</v>
      </c>
      <c r="CU68" s="36">
        <v>0</v>
      </c>
      <c r="CV68" s="52">
        <v>0</v>
      </c>
      <c r="CW68" s="44">
        <v>68200</v>
      </c>
      <c r="CX68" s="44">
        <v>68200</v>
      </c>
      <c r="CY68" s="43">
        <f t="shared" si="12"/>
        <v>15.436849253055682</v>
      </c>
      <c r="CZ68" s="55">
        <f t="shared" si="13"/>
        <v>1.1980534178361248</v>
      </c>
      <c r="DA68" s="41">
        <f t="shared" si="7"/>
        <v>1244432</v>
      </c>
      <c r="DB68" s="39">
        <f t="shared" si="8"/>
        <v>561545</v>
      </c>
      <c r="DC68" s="11">
        <f t="shared" si="9"/>
        <v>1805977</v>
      </c>
      <c r="DD68" s="12">
        <f t="shared" si="10"/>
        <v>70.037781917076131</v>
      </c>
      <c r="DE68" s="13">
        <f t="shared" si="11"/>
        <v>408.77704843820732</v>
      </c>
    </row>
    <row r="69" spans="1:109" x14ac:dyDescent="0.3">
      <c r="A69" s="14">
        <v>2021</v>
      </c>
      <c r="B69" s="15" t="s">
        <v>225</v>
      </c>
      <c r="C69" s="15" t="s">
        <v>195</v>
      </c>
      <c r="D69" s="15" t="s">
        <v>573</v>
      </c>
      <c r="E69" s="33" t="s">
        <v>226</v>
      </c>
      <c r="F69" s="16">
        <v>29484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48">
        <v>618</v>
      </c>
      <c r="M69" s="52">
        <v>0</v>
      </c>
      <c r="N69" s="52">
        <v>0</v>
      </c>
      <c r="O69" s="52">
        <v>0</v>
      </c>
      <c r="P69" s="48">
        <v>22540</v>
      </c>
      <c r="Q69" s="48">
        <v>1015550</v>
      </c>
      <c r="R69" s="48">
        <v>0</v>
      </c>
      <c r="S69" s="48">
        <v>9560</v>
      </c>
      <c r="T69" s="48">
        <v>0</v>
      </c>
      <c r="U69" s="48">
        <v>1026640</v>
      </c>
      <c r="V69" s="48">
        <v>0</v>
      </c>
      <c r="W69" s="48">
        <v>0</v>
      </c>
      <c r="X69" s="48">
        <v>10610</v>
      </c>
      <c r="Y69" s="52">
        <v>0</v>
      </c>
      <c r="Z69" s="52">
        <v>0</v>
      </c>
      <c r="AA69" s="52">
        <v>0</v>
      </c>
      <c r="AB69" s="52">
        <v>0</v>
      </c>
      <c r="AC69" s="52">
        <v>0</v>
      </c>
      <c r="AD69" s="48">
        <v>0</v>
      </c>
      <c r="AE69" s="48">
        <v>0</v>
      </c>
      <c r="AF69" s="48">
        <v>0</v>
      </c>
      <c r="AG69" s="48">
        <v>0</v>
      </c>
      <c r="AH69" s="52">
        <v>0</v>
      </c>
      <c r="AI69" s="52">
        <v>0</v>
      </c>
      <c r="AJ69" s="52">
        <v>0</v>
      </c>
      <c r="AK69" s="48">
        <v>0</v>
      </c>
      <c r="AL69" s="48">
        <v>0</v>
      </c>
      <c r="AM69" s="52">
        <v>0</v>
      </c>
      <c r="AN69" s="52">
        <v>0</v>
      </c>
      <c r="AO69" s="52">
        <v>0</v>
      </c>
      <c r="AP69" s="52">
        <v>0</v>
      </c>
      <c r="AQ69" s="48">
        <v>0</v>
      </c>
      <c r="AR69" s="52">
        <v>0</v>
      </c>
      <c r="AS69" s="52">
        <v>0</v>
      </c>
      <c r="AT69" s="52">
        <v>0</v>
      </c>
      <c r="AU69" s="52">
        <v>0</v>
      </c>
      <c r="AV69" s="52">
        <v>0</v>
      </c>
      <c r="AW69" s="52">
        <v>0</v>
      </c>
      <c r="AX69" s="52">
        <v>0</v>
      </c>
      <c r="AY69" s="52">
        <v>0</v>
      </c>
      <c r="AZ69" s="52">
        <v>0</v>
      </c>
      <c r="BA69" s="52">
        <v>0</v>
      </c>
      <c r="BB69" s="52">
        <v>0</v>
      </c>
      <c r="BC69" s="48">
        <v>176470</v>
      </c>
      <c r="BD69" s="52">
        <v>0</v>
      </c>
      <c r="BE69" s="52">
        <v>0</v>
      </c>
      <c r="BF69" s="52">
        <v>0</v>
      </c>
      <c r="BG69" s="48">
        <v>1632310</v>
      </c>
      <c r="BH69" s="48">
        <v>192800</v>
      </c>
      <c r="BI69" s="48">
        <v>2768820</v>
      </c>
      <c r="BJ69" s="48">
        <v>89090</v>
      </c>
      <c r="BK69" s="48">
        <v>0</v>
      </c>
      <c r="BL69" s="48">
        <v>0</v>
      </c>
      <c r="BM69" s="48">
        <v>0</v>
      </c>
      <c r="BN69" s="48">
        <v>0</v>
      </c>
      <c r="BO69" s="48">
        <v>0</v>
      </c>
      <c r="BP69" s="48">
        <v>920</v>
      </c>
      <c r="BQ69" s="48">
        <v>37220</v>
      </c>
      <c r="BR69" s="48">
        <v>11440</v>
      </c>
      <c r="BS69" s="48">
        <v>980</v>
      </c>
      <c r="BT69" s="48">
        <v>2460</v>
      </c>
      <c r="BU69" s="48">
        <v>7420</v>
      </c>
      <c r="BV69" s="48">
        <v>0</v>
      </c>
      <c r="BW69" s="48">
        <v>0</v>
      </c>
      <c r="BX69" s="48">
        <v>3286</v>
      </c>
      <c r="BY69" s="48">
        <v>11430</v>
      </c>
      <c r="BZ69" s="48">
        <v>0</v>
      </c>
      <c r="CA69" s="48">
        <v>43560</v>
      </c>
      <c r="CB69" s="48">
        <v>81560</v>
      </c>
      <c r="CC69" s="48">
        <v>367470</v>
      </c>
      <c r="CD69" s="48">
        <v>0</v>
      </c>
      <c r="CE69" s="48">
        <v>83410</v>
      </c>
      <c r="CF69" s="48">
        <v>184940</v>
      </c>
      <c r="CG69" s="52">
        <v>0</v>
      </c>
      <c r="CH69" s="52">
        <v>0</v>
      </c>
      <c r="CI69" s="48">
        <v>238540</v>
      </c>
      <c r="CJ69" s="36">
        <v>0</v>
      </c>
      <c r="CK69" s="36">
        <v>0</v>
      </c>
      <c r="CL69" s="52">
        <v>0</v>
      </c>
      <c r="CM69" s="36">
        <v>0</v>
      </c>
      <c r="CN69" s="52">
        <v>30510</v>
      </c>
      <c r="CO69" s="52">
        <v>0</v>
      </c>
      <c r="CP69" s="36">
        <v>3306030</v>
      </c>
      <c r="CQ69" s="48">
        <v>416160</v>
      </c>
      <c r="CR69" s="36">
        <v>0</v>
      </c>
      <c r="CS69" s="52">
        <v>0</v>
      </c>
      <c r="CT69" s="52">
        <v>0</v>
      </c>
      <c r="CU69" s="36">
        <v>0</v>
      </c>
      <c r="CV69" s="52">
        <v>0</v>
      </c>
      <c r="CW69" s="44">
        <v>204000</v>
      </c>
      <c r="CX69" s="44">
        <v>204000</v>
      </c>
      <c r="CY69" s="43">
        <f t="shared" si="12"/>
        <v>6.919006919006919</v>
      </c>
      <c r="CZ69" s="55">
        <f t="shared" si="13"/>
        <v>5.9852801519468182</v>
      </c>
      <c r="DA69" s="41">
        <f t="shared" si="7"/>
        <v>8435804</v>
      </c>
      <c r="DB69" s="39">
        <f t="shared" si="8"/>
        <v>3306030</v>
      </c>
      <c r="DC69" s="11">
        <f t="shared" si="9"/>
        <v>11741834</v>
      </c>
      <c r="DD69" s="12">
        <f t="shared" si="10"/>
        <v>72.324828890138605</v>
      </c>
      <c r="DE69" s="13">
        <f t="shared" si="11"/>
        <v>398.24426807760142</v>
      </c>
    </row>
    <row r="70" spans="1:109" x14ac:dyDescent="0.3">
      <c r="A70" s="14">
        <v>2021</v>
      </c>
      <c r="B70" s="15" t="s">
        <v>227</v>
      </c>
      <c r="C70" s="15" t="s">
        <v>195</v>
      </c>
      <c r="D70" s="15" t="s">
        <v>573</v>
      </c>
      <c r="E70" s="33" t="s">
        <v>228</v>
      </c>
      <c r="F70" s="16">
        <v>25727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48">
        <v>390</v>
      </c>
      <c r="M70" s="52">
        <v>0</v>
      </c>
      <c r="N70" s="52">
        <v>0</v>
      </c>
      <c r="O70" s="52">
        <v>0</v>
      </c>
      <c r="P70" s="48">
        <v>229380</v>
      </c>
      <c r="Q70" s="48">
        <v>0</v>
      </c>
      <c r="R70" s="48">
        <v>17140</v>
      </c>
      <c r="S70" s="48">
        <v>0</v>
      </c>
      <c r="T70" s="48">
        <v>1004290</v>
      </c>
      <c r="U70" s="48">
        <v>934260</v>
      </c>
      <c r="V70" s="48">
        <v>0</v>
      </c>
      <c r="W70" s="48">
        <v>0</v>
      </c>
      <c r="X70" s="48">
        <v>11560</v>
      </c>
      <c r="Y70" s="52">
        <v>0</v>
      </c>
      <c r="Z70" s="52">
        <v>0</v>
      </c>
      <c r="AA70" s="52">
        <v>0</v>
      </c>
      <c r="AB70" s="52">
        <v>0</v>
      </c>
      <c r="AC70" s="52">
        <v>0</v>
      </c>
      <c r="AD70" s="48">
        <v>0</v>
      </c>
      <c r="AE70" s="48">
        <v>0</v>
      </c>
      <c r="AF70" s="48">
        <v>0</v>
      </c>
      <c r="AG70" s="48">
        <v>0</v>
      </c>
      <c r="AH70" s="52">
        <v>0</v>
      </c>
      <c r="AI70" s="52">
        <v>0</v>
      </c>
      <c r="AJ70" s="52">
        <v>0</v>
      </c>
      <c r="AK70" s="48">
        <v>0</v>
      </c>
      <c r="AL70" s="48">
        <v>0</v>
      </c>
      <c r="AM70" s="52">
        <v>0</v>
      </c>
      <c r="AN70" s="52">
        <v>0</v>
      </c>
      <c r="AO70" s="52">
        <v>0</v>
      </c>
      <c r="AP70" s="52">
        <v>0</v>
      </c>
      <c r="AQ70" s="48">
        <v>0</v>
      </c>
      <c r="AR70" s="52">
        <v>0</v>
      </c>
      <c r="AS70" s="52">
        <v>0</v>
      </c>
      <c r="AT70" s="52">
        <v>0</v>
      </c>
      <c r="AU70" s="52">
        <v>0</v>
      </c>
      <c r="AV70" s="52">
        <v>0</v>
      </c>
      <c r="AW70" s="52">
        <v>0</v>
      </c>
      <c r="AX70" s="52">
        <v>0</v>
      </c>
      <c r="AY70" s="52">
        <v>0</v>
      </c>
      <c r="AZ70" s="52">
        <v>0</v>
      </c>
      <c r="BA70" s="52">
        <v>0</v>
      </c>
      <c r="BB70" s="52">
        <v>0</v>
      </c>
      <c r="BC70" s="48">
        <v>394690</v>
      </c>
      <c r="BD70" s="52">
        <v>0</v>
      </c>
      <c r="BE70" s="52">
        <v>0</v>
      </c>
      <c r="BF70" s="52">
        <v>0</v>
      </c>
      <c r="BG70" s="48">
        <v>1697530</v>
      </c>
      <c r="BH70" s="48">
        <v>0</v>
      </c>
      <c r="BI70" s="48">
        <v>2467820</v>
      </c>
      <c r="BJ70" s="48">
        <v>136995</v>
      </c>
      <c r="BK70" s="48">
        <v>0</v>
      </c>
      <c r="BL70" s="48">
        <v>0</v>
      </c>
      <c r="BM70" s="48">
        <v>0</v>
      </c>
      <c r="BN70" s="48">
        <v>0</v>
      </c>
      <c r="BO70" s="48">
        <v>0</v>
      </c>
      <c r="BP70" s="48">
        <v>680</v>
      </c>
      <c r="BQ70" s="48">
        <v>28700</v>
      </c>
      <c r="BR70" s="48">
        <v>19113</v>
      </c>
      <c r="BS70" s="48">
        <v>1110</v>
      </c>
      <c r="BT70" s="48">
        <v>11883</v>
      </c>
      <c r="BU70" s="48">
        <v>0</v>
      </c>
      <c r="BV70" s="48">
        <v>0</v>
      </c>
      <c r="BW70" s="48">
        <v>0</v>
      </c>
      <c r="BX70" s="48">
        <v>2720</v>
      </c>
      <c r="BY70" s="48">
        <v>12085</v>
      </c>
      <c r="BZ70" s="48">
        <v>0</v>
      </c>
      <c r="CA70" s="48">
        <v>24600</v>
      </c>
      <c r="CB70" s="48">
        <v>74355</v>
      </c>
      <c r="CC70" s="48">
        <v>687800</v>
      </c>
      <c r="CD70" s="48">
        <v>0</v>
      </c>
      <c r="CE70" s="48">
        <v>114140</v>
      </c>
      <c r="CF70" s="48">
        <v>644740</v>
      </c>
      <c r="CG70" s="52">
        <v>0</v>
      </c>
      <c r="CH70" s="52">
        <v>17640</v>
      </c>
      <c r="CI70" s="48">
        <v>190260</v>
      </c>
      <c r="CJ70" s="36">
        <v>0</v>
      </c>
      <c r="CK70" s="36">
        <v>0</v>
      </c>
      <c r="CL70" s="52">
        <v>0</v>
      </c>
      <c r="CM70" s="36">
        <v>0</v>
      </c>
      <c r="CN70" s="52">
        <v>15355</v>
      </c>
      <c r="CO70" s="52">
        <v>821410</v>
      </c>
      <c r="CP70" s="36">
        <v>4418790</v>
      </c>
      <c r="CQ70" s="48">
        <v>308810</v>
      </c>
      <c r="CR70" s="36">
        <v>0</v>
      </c>
      <c r="CS70" s="52">
        <v>0</v>
      </c>
      <c r="CT70" s="52">
        <v>15190</v>
      </c>
      <c r="CU70" s="36">
        <v>0</v>
      </c>
      <c r="CV70" s="52">
        <v>0</v>
      </c>
      <c r="CW70" s="44">
        <v>0</v>
      </c>
      <c r="CX70" s="44">
        <v>0</v>
      </c>
      <c r="CY70" s="43">
        <f t="shared" si="12"/>
        <v>0</v>
      </c>
      <c r="CZ70" s="55">
        <f t="shared" si="13"/>
        <v>15.341470050919268</v>
      </c>
      <c r="DA70" s="41">
        <f t="shared" si="7"/>
        <v>9015051</v>
      </c>
      <c r="DB70" s="39">
        <f t="shared" si="8"/>
        <v>4418790</v>
      </c>
      <c r="DC70" s="11">
        <f t="shared" si="9"/>
        <v>13433841</v>
      </c>
      <c r="DD70" s="12">
        <f t="shared" si="10"/>
        <v>67.10702471467394</v>
      </c>
      <c r="DE70" s="13">
        <f t="shared" si="11"/>
        <v>522.16896645547479</v>
      </c>
    </row>
    <row r="71" spans="1:109" x14ac:dyDescent="0.3">
      <c r="A71" s="14">
        <v>2021</v>
      </c>
      <c r="B71" s="15" t="s">
        <v>229</v>
      </c>
      <c r="C71" s="15" t="s">
        <v>195</v>
      </c>
      <c r="D71" s="15" t="s">
        <v>573</v>
      </c>
      <c r="E71" s="33" t="s">
        <v>230</v>
      </c>
      <c r="F71" s="16">
        <v>9034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48">
        <v>243</v>
      </c>
      <c r="M71" s="52">
        <v>0</v>
      </c>
      <c r="N71" s="52">
        <v>0</v>
      </c>
      <c r="O71" s="52">
        <v>0</v>
      </c>
      <c r="P71" s="48">
        <v>0</v>
      </c>
      <c r="Q71" s="48">
        <v>0</v>
      </c>
      <c r="R71" s="48">
        <v>0</v>
      </c>
      <c r="S71" s="48">
        <v>0</v>
      </c>
      <c r="T71" s="48">
        <v>353660</v>
      </c>
      <c r="U71" s="48">
        <v>298050</v>
      </c>
      <c r="V71" s="48">
        <v>0</v>
      </c>
      <c r="W71" s="48">
        <v>275</v>
      </c>
      <c r="X71" s="48">
        <v>3340</v>
      </c>
      <c r="Y71" s="52">
        <v>0</v>
      </c>
      <c r="Z71" s="52">
        <v>0</v>
      </c>
      <c r="AA71" s="52">
        <v>0</v>
      </c>
      <c r="AB71" s="52">
        <v>0</v>
      </c>
      <c r="AC71" s="52">
        <v>0</v>
      </c>
      <c r="AD71" s="48">
        <v>0</v>
      </c>
      <c r="AE71" s="48">
        <v>0</v>
      </c>
      <c r="AF71" s="48">
        <v>0</v>
      </c>
      <c r="AG71" s="48">
        <v>0</v>
      </c>
      <c r="AH71" s="52">
        <v>0</v>
      </c>
      <c r="AI71" s="52">
        <v>0</v>
      </c>
      <c r="AJ71" s="52">
        <v>0</v>
      </c>
      <c r="AK71" s="48">
        <v>0</v>
      </c>
      <c r="AL71" s="48">
        <v>0</v>
      </c>
      <c r="AM71" s="52">
        <v>0</v>
      </c>
      <c r="AN71" s="52">
        <v>0</v>
      </c>
      <c r="AO71" s="52">
        <v>0</v>
      </c>
      <c r="AP71" s="52">
        <v>0</v>
      </c>
      <c r="AQ71" s="48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 s="52">
        <v>0</v>
      </c>
      <c r="AX71" s="52">
        <v>0</v>
      </c>
      <c r="AY71" s="52">
        <v>220</v>
      </c>
      <c r="AZ71" s="52">
        <v>0</v>
      </c>
      <c r="BA71" s="52">
        <v>0</v>
      </c>
      <c r="BB71" s="52">
        <v>0</v>
      </c>
      <c r="BC71" s="48">
        <v>51720</v>
      </c>
      <c r="BD71" s="52">
        <v>0</v>
      </c>
      <c r="BE71" s="52">
        <v>0</v>
      </c>
      <c r="BF71" s="52">
        <v>0</v>
      </c>
      <c r="BG71" s="48">
        <v>502210</v>
      </c>
      <c r="BH71" s="48">
        <v>0</v>
      </c>
      <c r="BI71" s="48">
        <v>917280</v>
      </c>
      <c r="BJ71" s="48">
        <v>34850</v>
      </c>
      <c r="BK71" s="48">
        <v>0</v>
      </c>
      <c r="BL71" s="48">
        <v>0</v>
      </c>
      <c r="BM71" s="48">
        <v>0</v>
      </c>
      <c r="BN71" s="48">
        <v>0</v>
      </c>
      <c r="BO71" s="48">
        <v>0</v>
      </c>
      <c r="BP71" s="48">
        <v>420</v>
      </c>
      <c r="BQ71" s="48">
        <v>11940</v>
      </c>
      <c r="BR71" s="48">
        <v>3740</v>
      </c>
      <c r="BS71" s="48">
        <v>960</v>
      </c>
      <c r="BT71" s="48">
        <v>2894</v>
      </c>
      <c r="BU71" s="48">
        <v>0</v>
      </c>
      <c r="BV71" s="48">
        <v>0</v>
      </c>
      <c r="BW71" s="48">
        <v>0</v>
      </c>
      <c r="BX71" s="48">
        <v>1055</v>
      </c>
      <c r="BY71" s="48">
        <v>2763</v>
      </c>
      <c r="BZ71" s="48">
        <v>1117</v>
      </c>
      <c r="CA71" s="48">
        <v>13700</v>
      </c>
      <c r="CB71" s="48">
        <v>29990</v>
      </c>
      <c r="CC71" s="48">
        <v>127900</v>
      </c>
      <c r="CD71" s="48">
        <v>36820</v>
      </c>
      <c r="CE71" s="48">
        <v>25320</v>
      </c>
      <c r="CF71" s="48">
        <v>297600</v>
      </c>
      <c r="CG71" s="52">
        <v>0</v>
      </c>
      <c r="CH71" s="52">
        <v>0</v>
      </c>
      <c r="CI71" s="48">
        <v>85560</v>
      </c>
      <c r="CJ71" s="36">
        <v>0</v>
      </c>
      <c r="CK71" s="36">
        <v>0</v>
      </c>
      <c r="CL71" s="52">
        <v>0</v>
      </c>
      <c r="CM71" s="36">
        <v>0</v>
      </c>
      <c r="CN71" s="52">
        <v>11700</v>
      </c>
      <c r="CO71" s="52">
        <v>0</v>
      </c>
      <c r="CP71" s="36">
        <v>820800</v>
      </c>
      <c r="CQ71" s="48">
        <v>113350</v>
      </c>
      <c r="CR71" s="36">
        <v>0</v>
      </c>
      <c r="CS71" s="52">
        <v>0</v>
      </c>
      <c r="CT71" s="52">
        <v>1340</v>
      </c>
      <c r="CU71" s="36">
        <v>0</v>
      </c>
      <c r="CV71" s="52">
        <v>0</v>
      </c>
      <c r="CW71" s="44">
        <v>53450</v>
      </c>
      <c r="CX71" s="44">
        <v>53450</v>
      </c>
      <c r="CY71" s="43">
        <f t="shared" si="12"/>
        <v>5.9165375249059107</v>
      </c>
      <c r="CZ71" s="55">
        <f t="shared" si="13"/>
        <v>5.725038742528227</v>
      </c>
      <c r="DA71" s="41">
        <f t="shared" si="7"/>
        <v>2916757</v>
      </c>
      <c r="DB71" s="39">
        <f t="shared" si="8"/>
        <v>820800</v>
      </c>
      <c r="DC71" s="11">
        <f t="shared" si="9"/>
        <v>3737557</v>
      </c>
      <c r="DD71" s="12">
        <f t="shared" si="10"/>
        <v>78.348760632728983</v>
      </c>
      <c r="DE71" s="13">
        <f t="shared" si="11"/>
        <v>413.72116448970553</v>
      </c>
    </row>
    <row r="72" spans="1:109" x14ac:dyDescent="0.3">
      <c r="A72" s="14">
        <v>2021</v>
      </c>
      <c r="B72" s="15" t="s">
        <v>231</v>
      </c>
      <c r="C72" s="15" t="s">
        <v>195</v>
      </c>
      <c r="D72" s="15" t="s">
        <v>573</v>
      </c>
      <c r="E72" s="33" t="s">
        <v>232</v>
      </c>
      <c r="F72" s="16">
        <v>1679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48">
        <v>0</v>
      </c>
      <c r="M72" s="52">
        <v>0</v>
      </c>
      <c r="N72" s="52">
        <v>0</v>
      </c>
      <c r="O72" s="52">
        <v>0</v>
      </c>
      <c r="P72" s="48">
        <v>0</v>
      </c>
      <c r="Q72" s="48">
        <v>0</v>
      </c>
      <c r="R72" s="48">
        <v>0</v>
      </c>
      <c r="S72" s="48">
        <v>0</v>
      </c>
      <c r="T72" s="48">
        <v>59300</v>
      </c>
      <c r="U72" s="48">
        <v>83330</v>
      </c>
      <c r="V72" s="48">
        <v>0</v>
      </c>
      <c r="W72" s="48">
        <v>0</v>
      </c>
      <c r="X72" s="48">
        <v>0</v>
      </c>
      <c r="Y72" s="52">
        <v>0</v>
      </c>
      <c r="Z72" s="52">
        <v>0</v>
      </c>
      <c r="AA72" s="52">
        <v>0</v>
      </c>
      <c r="AB72" s="52">
        <v>0</v>
      </c>
      <c r="AC72" s="52">
        <v>0</v>
      </c>
      <c r="AD72" s="48">
        <v>50</v>
      </c>
      <c r="AE72" s="48">
        <v>0</v>
      </c>
      <c r="AF72" s="48">
        <v>0</v>
      </c>
      <c r="AG72" s="48">
        <v>0</v>
      </c>
      <c r="AH72" s="52">
        <v>0</v>
      </c>
      <c r="AI72" s="52">
        <v>0</v>
      </c>
      <c r="AJ72" s="52">
        <v>0</v>
      </c>
      <c r="AK72" s="48">
        <v>0</v>
      </c>
      <c r="AL72" s="48">
        <v>0</v>
      </c>
      <c r="AM72" s="52">
        <v>0</v>
      </c>
      <c r="AN72" s="52">
        <v>0</v>
      </c>
      <c r="AO72" s="52">
        <v>0</v>
      </c>
      <c r="AP72" s="52">
        <v>0</v>
      </c>
      <c r="AQ72" s="48">
        <v>0</v>
      </c>
      <c r="AR72" s="52">
        <v>0</v>
      </c>
      <c r="AS72" s="52">
        <v>0</v>
      </c>
      <c r="AT72" s="52">
        <v>0</v>
      </c>
      <c r="AU72" s="52">
        <v>0</v>
      </c>
      <c r="AV72" s="52">
        <v>0</v>
      </c>
      <c r="AW72" s="52">
        <v>0</v>
      </c>
      <c r="AX72" s="52">
        <v>0</v>
      </c>
      <c r="AY72" s="52">
        <v>0</v>
      </c>
      <c r="AZ72" s="52">
        <v>0</v>
      </c>
      <c r="BA72" s="52">
        <v>0</v>
      </c>
      <c r="BB72" s="52">
        <v>0</v>
      </c>
      <c r="BC72" s="48">
        <v>0</v>
      </c>
      <c r="BD72" s="52">
        <v>0</v>
      </c>
      <c r="BE72" s="52">
        <v>0</v>
      </c>
      <c r="BF72" s="52">
        <v>0</v>
      </c>
      <c r="BG72" s="48">
        <v>66160</v>
      </c>
      <c r="BH72" s="48">
        <v>0</v>
      </c>
      <c r="BI72" s="48">
        <v>114670</v>
      </c>
      <c r="BJ72" s="48">
        <v>0</v>
      </c>
      <c r="BK72" s="48">
        <v>0</v>
      </c>
      <c r="BL72" s="48">
        <v>0</v>
      </c>
      <c r="BM72" s="48">
        <v>0</v>
      </c>
      <c r="BN72" s="48">
        <v>0</v>
      </c>
      <c r="BO72" s="48">
        <v>0</v>
      </c>
      <c r="BP72" s="48">
        <v>0</v>
      </c>
      <c r="BQ72" s="48">
        <v>0</v>
      </c>
      <c r="BR72" s="48">
        <v>0</v>
      </c>
      <c r="BS72" s="48">
        <v>0</v>
      </c>
      <c r="BT72" s="48">
        <v>0</v>
      </c>
      <c r="BU72" s="48">
        <v>0</v>
      </c>
      <c r="BV72" s="48">
        <v>0</v>
      </c>
      <c r="BW72" s="48">
        <v>0</v>
      </c>
      <c r="BX72" s="48">
        <v>0</v>
      </c>
      <c r="BY72" s="48">
        <v>0</v>
      </c>
      <c r="BZ72" s="48">
        <v>0</v>
      </c>
      <c r="CA72" s="48">
        <v>0</v>
      </c>
      <c r="CB72" s="48">
        <v>0</v>
      </c>
      <c r="CC72" s="48">
        <v>0</v>
      </c>
      <c r="CD72" s="48">
        <v>0</v>
      </c>
      <c r="CE72" s="48">
        <v>0</v>
      </c>
      <c r="CF72" s="48">
        <v>0</v>
      </c>
      <c r="CG72" s="52">
        <v>0</v>
      </c>
      <c r="CH72" s="52">
        <v>0</v>
      </c>
      <c r="CI72" s="48">
        <v>9170</v>
      </c>
      <c r="CJ72" s="36">
        <v>0</v>
      </c>
      <c r="CK72" s="36">
        <v>0</v>
      </c>
      <c r="CL72" s="52">
        <v>0</v>
      </c>
      <c r="CM72" s="36">
        <v>0</v>
      </c>
      <c r="CN72" s="52">
        <v>2230</v>
      </c>
      <c r="CO72" s="52">
        <v>0</v>
      </c>
      <c r="CP72" s="36">
        <v>353060</v>
      </c>
      <c r="CQ72" s="48">
        <v>1080</v>
      </c>
      <c r="CR72" s="36">
        <v>0</v>
      </c>
      <c r="CS72" s="52">
        <v>0</v>
      </c>
      <c r="CT72" s="52">
        <v>0</v>
      </c>
      <c r="CU72" s="36">
        <v>0</v>
      </c>
      <c r="CV72" s="52">
        <v>0</v>
      </c>
      <c r="CW72" s="44">
        <v>36400</v>
      </c>
      <c r="CX72" s="44">
        <v>36400</v>
      </c>
      <c r="CY72" s="43">
        <f t="shared" si="12"/>
        <v>21.679571173317452</v>
      </c>
      <c r="CZ72" s="55">
        <f t="shared" si="13"/>
        <v>0</v>
      </c>
      <c r="DA72" s="41">
        <f t="shared" si="7"/>
        <v>333760</v>
      </c>
      <c r="DB72" s="39">
        <f t="shared" si="8"/>
        <v>353060</v>
      </c>
      <c r="DC72" s="11">
        <f t="shared" si="9"/>
        <v>686820</v>
      </c>
      <c r="DD72" s="12">
        <f t="shared" si="10"/>
        <v>51.18221288128094</v>
      </c>
      <c r="DE72" s="13">
        <f t="shared" si="11"/>
        <v>409.06491959499704</v>
      </c>
    </row>
    <row r="73" spans="1:109" x14ac:dyDescent="0.3">
      <c r="A73" s="14">
        <v>2021</v>
      </c>
      <c r="B73" s="15" t="s">
        <v>233</v>
      </c>
      <c r="C73" s="15" t="s">
        <v>195</v>
      </c>
      <c r="D73" s="15" t="s">
        <v>573</v>
      </c>
      <c r="E73" s="33" t="s">
        <v>234</v>
      </c>
      <c r="F73" s="16">
        <v>39440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48">
        <v>959</v>
      </c>
      <c r="M73" s="52">
        <v>0</v>
      </c>
      <c r="N73" s="52">
        <v>0</v>
      </c>
      <c r="O73" s="52">
        <v>0</v>
      </c>
      <c r="P73" s="48">
        <v>606960</v>
      </c>
      <c r="Q73" s="48">
        <v>0</v>
      </c>
      <c r="R73" s="48">
        <v>0</v>
      </c>
      <c r="S73" s="48">
        <v>0</v>
      </c>
      <c r="T73" s="48">
        <v>1516660</v>
      </c>
      <c r="U73" s="48">
        <v>1394710</v>
      </c>
      <c r="V73" s="48">
        <v>0</v>
      </c>
      <c r="W73" s="48">
        <v>0</v>
      </c>
      <c r="X73" s="48">
        <v>13380</v>
      </c>
      <c r="Y73" s="52">
        <v>0</v>
      </c>
      <c r="Z73" s="52">
        <v>0</v>
      </c>
      <c r="AA73" s="52">
        <v>970</v>
      </c>
      <c r="AB73" s="52">
        <v>0</v>
      </c>
      <c r="AC73" s="52">
        <v>0</v>
      </c>
      <c r="AD73" s="48">
        <v>0</v>
      </c>
      <c r="AE73" s="48">
        <v>0</v>
      </c>
      <c r="AF73" s="48">
        <v>0</v>
      </c>
      <c r="AG73" s="48">
        <v>0</v>
      </c>
      <c r="AH73" s="52">
        <v>0</v>
      </c>
      <c r="AI73" s="52">
        <v>0</v>
      </c>
      <c r="AJ73" s="52">
        <v>0</v>
      </c>
      <c r="AK73" s="48">
        <v>0</v>
      </c>
      <c r="AL73" s="48">
        <v>0</v>
      </c>
      <c r="AM73" s="52">
        <v>0</v>
      </c>
      <c r="AN73" s="52">
        <v>0</v>
      </c>
      <c r="AO73" s="52">
        <v>0</v>
      </c>
      <c r="AP73" s="52">
        <v>0</v>
      </c>
      <c r="AQ73" s="48">
        <v>0</v>
      </c>
      <c r="AR73" s="52">
        <v>0</v>
      </c>
      <c r="AS73" s="52">
        <v>0</v>
      </c>
      <c r="AT73" s="52">
        <v>0</v>
      </c>
      <c r="AU73" s="52">
        <v>0</v>
      </c>
      <c r="AV73" s="52">
        <v>0</v>
      </c>
      <c r="AW73" s="52">
        <v>0</v>
      </c>
      <c r="AX73" s="52">
        <v>0</v>
      </c>
      <c r="AY73" s="52">
        <v>0</v>
      </c>
      <c r="AZ73" s="52">
        <v>0</v>
      </c>
      <c r="BA73" s="52">
        <v>0</v>
      </c>
      <c r="BB73" s="52">
        <v>0</v>
      </c>
      <c r="BC73" s="48">
        <v>609720</v>
      </c>
      <c r="BD73" s="52">
        <v>0</v>
      </c>
      <c r="BE73" s="52">
        <v>0</v>
      </c>
      <c r="BF73" s="52">
        <v>0</v>
      </c>
      <c r="BG73" s="48">
        <v>1925800</v>
      </c>
      <c r="BH73" s="48">
        <v>74520</v>
      </c>
      <c r="BI73" s="48">
        <v>3603280</v>
      </c>
      <c r="BJ73" s="48">
        <v>201710</v>
      </c>
      <c r="BK73" s="48">
        <v>0</v>
      </c>
      <c r="BL73" s="48">
        <v>0</v>
      </c>
      <c r="BM73" s="48">
        <v>0</v>
      </c>
      <c r="BN73" s="48">
        <v>0</v>
      </c>
      <c r="BO73" s="48">
        <v>0</v>
      </c>
      <c r="BP73" s="48">
        <v>1380</v>
      </c>
      <c r="BQ73" s="48">
        <v>70180</v>
      </c>
      <c r="BR73" s="48">
        <v>18680</v>
      </c>
      <c r="BS73" s="48">
        <v>4590</v>
      </c>
      <c r="BT73" s="48">
        <v>1170</v>
      </c>
      <c r="BU73" s="48">
        <v>0</v>
      </c>
      <c r="BV73" s="48">
        <v>0</v>
      </c>
      <c r="BW73" s="48">
        <v>0</v>
      </c>
      <c r="BX73" s="48">
        <v>3270</v>
      </c>
      <c r="BY73" s="48">
        <v>11155</v>
      </c>
      <c r="BZ73" s="48">
        <v>3895</v>
      </c>
      <c r="CA73" s="48">
        <v>73460</v>
      </c>
      <c r="CB73" s="48">
        <v>136000</v>
      </c>
      <c r="CC73" s="48">
        <v>1364410</v>
      </c>
      <c r="CD73" s="48">
        <v>0</v>
      </c>
      <c r="CE73" s="48">
        <v>146900</v>
      </c>
      <c r="CF73" s="48">
        <v>1954050</v>
      </c>
      <c r="CG73" s="52">
        <v>0</v>
      </c>
      <c r="CH73" s="52">
        <v>0</v>
      </c>
      <c r="CI73" s="48">
        <v>668930</v>
      </c>
      <c r="CJ73" s="36">
        <v>0</v>
      </c>
      <c r="CK73" s="36">
        <v>0</v>
      </c>
      <c r="CL73" s="52">
        <v>0</v>
      </c>
      <c r="CM73" s="36">
        <v>0</v>
      </c>
      <c r="CN73" s="52">
        <v>57920</v>
      </c>
      <c r="CO73" s="52">
        <v>0</v>
      </c>
      <c r="CP73" s="36">
        <v>5971350</v>
      </c>
      <c r="CQ73" s="48">
        <v>598290</v>
      </c>
      <c r="CR73" s="36">
        <v>0</v>
      </c>
      <c r="CS73" s="52">
        <v>0</v>
      </c>
      <c r="CT73" s="52">
        <v>0</v>
      </c>
      <c r="CU73" s="36">
        <v>0</v>
      </c>
      <c r="CV73" s="52">
        <v>0</v>
      </c>
      <c r="CW73" s="44">
        <v>241800</v>
      </c>
      <c r="CX73" s="44">
        <v>0</v>
      </c>
      <c r="CY73" s="43">
        <f t="shared" si="12"/>
        <v>6.1308316430020282</v>
      </c>
      <c r="CZ73" s="55">
        <f t="shared" si="13"/>
        <v>15.459432048681542</v>
      </c>
      <c r="DA73" s="41">
        <f t="shared" si="7"/>
        <v>15005029</v>
      </c>
      <c r="DB73" s="39">
        <f t="shared" si="8"/>
        <v>5971350</v>
      </c>
      <c r="DC73" s="11">
        <f t="shared" si="9"/>
        <v>20976379</v>
      </c>
      <c r="DD73" s="12">
        <f t="shared" si="10"/>
        <v>71.532980024817434</v>
      </c>
      <c r="DE73" s="13">
        <f t="shared" si="11"/>
        <v>531.85545131845845</v>
      </c>
    </row>
    <row r="74" spans="1:109" x14ac:dyDescent="0.3">
      <c r="A74" s="14">
        <v>2021</v>
      </c>
      <c r="B74" s="15" t="s">
        <v>235</v>
      </c>
      <c r="C74" s="15" t="s">
        <v>195</v>
      </c>
      <c r="D74" s="15" t="s">
        <v>574</v>
      </c>
      <c r="E74" s="33" t="s">
        <v>236</v>
      </c>
      <c r="F74" s="16">
        <v>12825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48">
        <v>503</v>
      </c>
      <c r="M74" s="52">
        <v>0</v>
      </c>
      <c r="N74" s="52">
        <v>0</v>
      </c>
      <c r="O74" s="52">
        <v>0</v>
      </c>
      <c r="P74" s="48">
        <v>204390</v>
      </c>
      <c r="Q74" s="48">
        <v>0</v>
      </c>
      <c r="R74" s="48">
        <v>0</v>
      </c>
      <c r="S74" s="48">
        <v>0</v>
      </c>
      <c r="T74" s="48">
        <v>510370</v>
      </c>
      <c r="U74" s="48">
        <v>511530</v>
      </c>
      <c r="V74" s="48">
        <v>0</v>
      </c>
      <c r="W74" s="48">
        <v>120</v>
      </c>
      <c r="X74" s="48">
        <v>0</v>
      </c>
      <c r="Y74" s="52">
        <v>0</v>
      </c>
      <c r="Z74" s="52">
        <v>0</v>
      </c>
      <c r="AA74" s="52">
        <v>0</v>
      </c>
      <c r="AB74" s="52">
        <v>0</v>
      </c>
      <c r="AC74" s="52">
        <v>0</v>
      </c>
      <c r="AD74" s="48">
        <v>0</v>
      </c>
      <c r="AE74" s="48">
        <v>0</v>
      </c>
      <c r="AF74" s="48">
        <v>0</v>
      </c>
      <c r="AG74" s="48">
        <v>0</v>
      </c>
      <c r="AH74" s="52">
        <v>0</v>
      </c>
      <c r="AI74" s="52">
        <v>0</v>
      </c>
      <c r="AJ74" s="52">
        <v>0</v>
      </c>
      <c r="AK74" s="48">
        <v>0</v>
      </c>
      <c r="AL74" s="48">
        <v>0</v>
      </c>
      <c r="AM74" s="52">
        <v>0</v>
      </c>
      <c r="AN74" s="52">
        <v>0</v>
      </c>
      <c r="AO74" s="52">
        <v>0</v>
      </c>
      <c r="AP74" s="52">
        <v>0</v>
      </c>
      <c r="AQ74" s="48">
        <v>0</v>
      </c>
      <c r="AR74" s="52">
        <v>0</v>
      </c>
      <c r="AS74" s="52">
        <v>0</v>
      </c>
      <c r="AT74" s="52">
        <v>0</v>
      </c>
      <c r="AU74" s="52">
        <v>0</v>
      </c>
      <c r="AV74" s="52">
        <v>0</v>
      </c>
      <c r="AW74" s="52">
        <v>0</v>
      </c>
      <c r="AX74" s="52">
        <v>0</v>
      </c>
      <c r="AY74" s="52">
        <v>0</v>
      </c>
      <c r="AZ74" s="52">
        <v>0</v>
      </c>
      <c r="BA74" s="52">
        <v>0</v>
      </c>
      <c r="BB74" s="52">
        <v>0</v>
      </c>
      <c r="BC74" s="48">
        <v>0</v>
      </c>
      <c r="BD74" s="52">
        <v>0</v>
      </c>
      <c r="BE74" s="52">
        <v>0</v>
      </c>
      <c r="BF74" s="52">
        <v>0</v>
      </c>
      <c r="BG74" s="48">
        <v>612070</v>
      </c>
      <c r="BH74" s="48">
        <v>0</v>
      </c>
      <c r="BI74" s="48">
        <v>1913860</v>
      </c>
      <c r="BJ74" s="48">
        <v>46720</v>
      </c>
      <c r="BK74" s="48">
        <v>0</v>
      </c>
      <c r="BL74" s="48">
        <v>0</v>
      </c>
      <c r="BM74" s="48">
        <v>0</v>
      </c>
      <c r="BN74" s="48">
        <v>0</v>
      </c>
      <c r="BO74" s="48">
        <v>0</v>
      </c>
      <c r="BP74" s="48">
        <v>380</v>
      </c>
      <c r="BQ74" s="48">
        <v>19840</v>
      </c>
      <c r="BR74" s="48">
        <v>9135</v>
      </c>
      <c r="BS74" s="48">
        <v>1550</v>
      </c>
      <c r="BT74" s="48">
        <v>1400</v>
      </c>
      <c r="BU74" s="48">
        <v>8480</v>
      </c>
      <c r="BV74" s="48">
        <v>0</v>
      </c>
      <c r="BW74" s="48">
        <v>0</v>
      </c>
      <c r="BX74" s="48">
        <v>930</v>
      </c>
      <c r="BY74" s="48">
        <v>7100</v>
      </c>
      <c r="BZ74" s="48">
        <v>0</v>
      </c>
      <c r="CA74" s="48">
        <v>18500</v>
      </c>
      <c r="CB74" s="48">
        <v>51180</v>
      </c>
      <c r="CC74" s="48">
        <v>458730</v>
      </c>
      <c r="CD74" s="48">
        <v>0</v>
      </c>
      <c r="CE74" s="48">
        <v>69900</v>
      </c>
      <c r="CF74" s="48">
        <v>876800</v>
      </c>
      <c r="CG74" s="52">
        <v>0</v>
      </c>
      <c r="CH74" s="52">
        <v>0</v>
      </c>
      <c r="CI74" s="48">
        <v>220870</v>
      </c>
      <c r="CJ74" s="36">
        <v>0</v>
      </c>
      <c r="CK74" s="36">
        <v>0</v>
      </c>
      <c r="CL74" s="52">
        <v>240</v>
      </c>
      <c r="CM74" s="36">
        <v>0</v>
      </c>
      <c r="CN74" s="52">
        <v>21080</v>
      </c>
      <c r="CO74" s="52">
        <v>0</v>
      </c>
      <c r="CP74" s="36">
        <v>1702250</v>
      </c>
      <c r="CQ74" s="48">
        <v>97940</v>
      </c>
      <c r="CR74" s="36">
        <v>0</v>
      </c>
      <c r="CS74" s="52">
        <v>0</v>
      </c>
      <c r="CT74" s="52">
        <v>0</v>
      </c>
      <c r="CU74" s="36">
        <v>0</v>
      </c>
      <c r="CV74" s="52">
        <v>0</v>
      </c>
      <c r="CW74" s="44">
        <v>0</v>
      </c>
      <c r="CX74" s="44">
        <v>0</v>
      </c>
      <c r="CY74" s="43">
        <f t="shared" si="12"/>
        <v>0</v>
      </c>
      <c r="CZ74" s="55">
        <f t="shared" si="13"/>
        <v>0</v>
      </c>
      <c r="DA74" s="41">
        <f t="shared" si="7"/>
        <v>5642298</v>
      </c>
      <c r="DB74" s="39">
        <f t="shared" si="8"/>
        <v>1702250</v>
      </c>
      <c r="DC74" s="11">
        <f t="shared" si="9"/>
        <v>7344548</v>
      </c>
      <c r="DD74" s="12">
        <f t="shared" si="10"/>
        <v>76.822944039578744</v>
      </c>
      <c r="DE74" s="13">
        <f t="shared" si="11"/>
        <v>572.67430799220278</v>
      </c>
    </row>
    <row r="75" spans="1:109" x14ac:dyDescent="0.3">
      <c r="A75" s="14">
        <v>2021</v>
      </c>
      <c r="B75" s="15" t="s">
        <v>237</v>
      </c>
      <c r="C75" s="15" t="s">
        <v>195</v>
      </c>
      <c r="D75" s="15" t="s">
        <v>573</v>
      </c>
      <c r="E75" s="33" t="s">
        <v>238</v>
      </c>
      <c r="F75" s="16">
        <v>6150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48">
        <v>0</v>
      </c>
      <c r="M75" s="52">
        <v>0</v>
      </c>
      <c r="N75" s="52">
        <v>781</v>
      </c>
      <c r="O75" s="52">
        <v>0</v>
      </c>
      <c r="P75" s="48">
        <v>46802</v>
      </c>
      <c r="Q75" s="48">
        <v>152638</v>
      </c>
      <c r="R75" s="48">
        <v>0</v>
      </c>
      <c r="S75" s="48">
        <v>0</v>
      </c>
      <c r="T75" s="48">
        <v>0</v>
      </c>
      <c r="U75" s="48">
        <v>191219</v>
      </c>
      <c r="V75" s="48">
        <v>0</v>
      </c>
      <c r="W75" s="48">
        <v>0</v>
      </c>
      <c r="X75" s="48">
        <v>0</v>
      </c>
      <c r="Y75" s="52">
        <v>0</v>
      </c>
      <c r="Z75" s="52">
        <v>0</v>
      </c>
      <c r="AA75" s="52">
        <v>0</v>
      </c>
      <c r="AB75" s="52">
        <v>0</v>
      </c>
      <c r="AC75" s="52">
        <v>0</v>
      </c>
      <c r="AD75" s="48">
        <v>0</v>
      </c>
      <c r="AE75" s="48">
        <v>0</v>
      </c>
      <c r="AF75" s="48">
        <v>0</v>
      </c>
      <c r="AG75" s="48">
        <v>0</v>
      </c>
      <c r="AH75" s="52">
        <v>0</v>
      </c>
      <c r="AI75" s="52">
        <v>0</v>
      </c>
      <c r="AJ75" s="52">
        <v>0</v>
      </c>
      <c r="AK75" s="48">
        <v>0</v>
      </c>
      <c r="AL75" s="48">
        <v>0</v>
      </c>
      <c r="AM75" s="52">
        <v>0</v>
      </c>
      <c r="AN75" s="52">
        <v>0</v>
      </c>
      <c r="AO75" s="52">
        <v>0</v>
      </c>
      <c r="AP75" s="52">
        <v>0</v>
      </c>
      <c r="AQ75" s="48">
        <v>31743</v>
      </c>
      <c r="AR75" s="52">
        <v>0</v>
      </c>
      <c r="AS75" s="52">
        <v>0</v>
      </c>
      <c r="AT75" s="52">
        <v>0</v>
      </c>
      <c r="AU75" s="52">
        <v>0</v>
      </c>
      <c r="AV75" s="52">
        <v>0</v>
      </c>
      <c r="AW75" s="52">
        <v>0</v>
      </c>
      <c r="AX75" s="52">
        <v>0</v>
      </c>
      <c r="AY75" s="52">
        <v>0</v>
      </c>
      <c r="AZ75" s="52">
        <v>0</v>
      </c>
      <c r="BA75" s="52">
        <v>0</v>
      </c>
      <c r="BB75" s="52">
        <v>0</v>
      </c>
      <c r="BC75" s="48">
        <v>0</v>
      </c>
      <c r="BD75" s="52">
        <v>0</v>
      </c>
      <c r="BE75" s="52">
        <v>0</v>
      </c>
      <c r="BF75" s="52">
        <v>0</v>
      </c>
      <c r="BG75" s="48">
        <v>241058</v>
      </c>
      <c r="BH75" s="48">
        <v>0</v>
      </c>
      <c r="BI75" s="48">
        <v>510140</v>
      </c>
      <c r="BJ75" s="48">
        <v>43924</v>
      </c>
      <c r="BK75" s="48">
        <v>0</v>
      </c>
      <c r="BL75" s="48">
        <v>0</v>
      </c>
      <c r="BM75" s="48">
        <v>0</v>
      </c>
      <c r="BN75" s="48">
        <v>0</v>
      </c>
      <c r="BO75" s="48">
        <v>0</v>
      </c>
      <c r="BP75" s="48">
        <v>154</v>
      </c>
      <c r="BQ75" s="48">
        <v>12148</v>
      </c>
      <c r="BR75" s="48">
        <v>5985</v>
      </c>
      <c r="BS75" s="48">
        <v>0</v>
      </c>
      <c r="BT75" s="48">
        <v>0</v>
      </c>
      <c r="BU75" s="48">
        <v>0</v>
      </c>
      <c r="BV75" s="48">
        <v>0</v>
      </c>
      <c r="BW75" s="48">
        <v>0</v>
      </c>
      <c r="BX75" s="48">
        <v>757</v>
      </c>
      <c r="BY75" s="48">
        <v>0</v>
      </c>
      <c r="BZ75" s="48">
        <v>545</v>
      </c>
      <c r="CA75" s="48">
        <v>10702</v>
      </c>
      <c r="CB75" s="48">
        <v>27064</v>
      </c>
      <c r="CC75" s="48">
        <v>75452</v>
      </c>
      <c r="CD75" s="48">
        <v>11560</v>
      </c>
      <c r="CE75" s="48">
        <v>29595</v>
      </c>
      <c r="CF75" s="48">
        <v>539325</v>
      </c>
      <c r="CG75" s="52">
        <v>0</v>
      </c>
      <c r="CH75" s="52">
        <v>0</v>
      </c>
      <c r="CI75" s="48">
        <v>46245</v>
      </c>
      <c r="CJ75" s="36">
        <v>0</v>
      </c>
      <c r="CK75" s="36">
        <v>0</v>
      </c>
      <c r="CL75" s="52">
        <v>0</v>
      </c>
      <c r="CM75" s="36">
        <v>0</v>
      </c>
      <c r="CN75" s="52">
        <v>8770</v>
      </c>
      <c r="CO75" s="52">
        <v>0</v>
      </c>
      <c r="CP75" s="36">
        <v>896822</v>
      </c>
      <c r="CQ75" s="48">
        <v>90406</v>
      </c>
      <c r="CR75" s="36">
        <v>0</v>
      </c>
      <c r="CS75" s="52">
        <v>0</v>
      </c>
      <c r="CT75" s="52">
        <v>0</v>
      </c>
      <c r="CU75" s="36">
        <v>0</v>
      </c>
      <c r="CV75" s="52">
        <v>0</v>
      </c>
      <c r="CW75" s="44">
        <v>91140</v>
      </c>
      <c r="CX75" s="44">
        <v>91140</v>
      </c>
      <c r="CY75" s="43">
        <f t="shared" si="12"/>
        <v>14.819512195121952</v>
      </c>
      <c r="CZ75" s="55">
        <f t="shared" si="13"/>
        <v>5.161463414634146</v>
      </c>
      <c r="DA75" s="41">
        <f t="shared" si="7"/>
        <v>2067462</v>
      </c>
      <c r="DB75" s="39">
        <f t="shared" si="8"/>
        <v>896822</v>
      </c>
      <c r="DC75" s="11">
        <f t="shared" si="9"/>
        <v>2964284</v>
      </c>
      <c r="DD75" s="12">
        <f t="shared" si="10"/>
        <v>70.648198089692301</v>
      </c>
      <c r="DE75" s="13">
        <f t="shared" si="11"/>
        <v>481.99739837398374</v>
      </c>
    </row>
    <row r="76" spans="1:109" x14ac:dyDescent="0.3">
      <c r="A76" s="14">
        <v>2021</v>
      </c>
      <c r="B76" s="15" t="s">
        <v>239</v>
      </c>
      <c r="C76" s="15" t="s">
        <v>195</v>
      </c>
      <c r="D76" s="15" t="s">
        <v>573</v>
      </c>
      <c r="E76" s="33" t="s">
        <v>240</v>
      </c>
      <c r="F76" s="16">
        <v>991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48">
        <v>0</v>
      </c>
      <c r="M76" s="52">
        <v>0</v>
      </c>
      <c r="N76" s="52">
        <v>133</v>
      </c>
      <c r="O76" s="52">
        <v>0</v>
      </c>
      <c r="P76" s="48">
        <v>18427</v>
      </c>
      <c r="Q76" s="48">
        <v>40017</v>
      </c>
      <c r="R76" s="48">
        <v>0</v>
      </c>
      <c r="S76" s="48">
        <v>0</v>
      </c>
      <c r="T76" s="48">
        <v>0</v>
      </c>
      <c r="U76" s="48">
        <v>34216</v>
      </c>
      <c r="V76" s="48">
        <v>0</v>
      </c>
      <c r="W76" s="48">
        <v>0</v>
      </c>
      <c r="X76" s="48">
        <v>0</v>
      </c>
      <c r="Y76" s="52">
        <v>0</v>
      </c>
      <c r="Z76" s="52">
        <v>0</v>
      </c>
      <c r="AA76" s="52">
        <v>0</v>
      </c>
      <c r="AB76" s="52">
        <v>0</v>
      </c>
      <c r="AC76" s="52">
        <v>0</v>
      </c>
      <c r="AD76" s="48">
        <v>0</v>
      </c>
      <c r="AE76" s="48">
        <v>0</v>
      </c>
      <c r="AF76" s="48">
        <v>0</v>
      </c>
      <c r="AG76" s="48">
        <v>0</v>
      </c>
      <c r="AH76" s="52">
        <v>0</v>
      </c>
      <c r="AI76" s="52">
        <v>0</v>
      </c>
      <c r="AJ76" s="52">
        <v>0</v>
      </c>
      <c r="AK76" s="48">
        <v>0</v>
      </c>
      <c r="AL76" s="48">
        <v>0</v>
      </c>
      <c r="AM76" s="52">
        <v>0</v>
      </c>
      <c r="AN76" s="52">
        <v>0</v>
      </c>
      <c r="AO76" s="52">
        <v>0</v>
      </c>
      <c r="AP76" s="52">
        <v>0</v>
      </c>
      <c r="AQ76" s="48">
        <v>5417</v>
      </c>
      <c r="AR76" s="52">
        <v>0</v>
      </c>
      <c r="AS76" s="52">
        <v>0</v>
      </c>
      <c r="AT76" s="52">
        <v>0</v>
      </c>
      <c r="AU76" s="52">
        <v>0</v>
      </c>
      <c r="AV76" s="52">
        <v>0</v>
      </c>
      <c r="AW76" s="52">
        <v>0</v>
      </c>
      <c r="AX76" s="52">
        <v>0</v>
      </c>
      <c r="AY76" s="52">
        <v>0</v>
      </c>
      <c r="AZ76" s="52">
        <v>0</v>
      </c>
      <c r="BA76" s="52">
        <v>0</v>
      </c>
      <c r="BB76" s="52">
        <v>0</v>
      </c>
      <c r="BC76" s="48">
        <v>0</v>
      </c>
      <c r="BD76" s="52">
        <v>0</v>
      </c>
      <c r="BE76" s="52">
        <v>0</v>
      </c>
      <c r="BF76" s="52">
        <v>0</v>
      </c>
      <c r="BG76" s="48">
        <v>51367</v>
      </c>
      <c r="BH76" s="48">
        <v>0</v>
      </c>
      <c r="BI76" s="48">
        <v>82230</v>
      </c>
      <c r="BJ76" s="48">
        <v>4412</v>
      </c>
      <c r="BK76" s="48">
        <v>0</v>
      </c>
      <c r="BL76" s="48">
        <v>0</v>
      </c>
      <c r="BM76" s="48">
        <v>0</v>
      </c>
      <c r="BN76" s="48">
        <v>0</v>
      </c>
      <c r="BO76" s="48">
        <v>0</v>
      </c>
      <c r="BP76" s="48">
        <v>26</v>
      </c>
      <c r="BQ76" s="48">
        <v>2073</v>
      </c>
      <c r="BR76" s="48">
        <v>865</v>
      </c>
      <c r="BS76" s="48">
        <v>0</v>
      </c>
      <c r="BT76" s="48">
        <v>0</v>
      </c>
      <c r="BU76" s="48">
        <v>0</v>
      </c>
      <c r="BV76" s="48">
        <v>0</v>
      </c>
      <c r="BW76" s="48">
        <v>0</v>
      </c>
      <c r="BX76" s="48">
        <v>123</v>
      </c>
      <c r="BY76" s="48">
        <v>0</v>
      </c>
      <c r="BZ76" s="48">
        <v>141</v>
      </c>
      <c r="CA76" s="48">
        <v>1826</v>
      </c>
      <c r="CB76" s="48">
        <v>4619</v>
      </c>
      <c r="CC76" s="48">
        <v>12874</v>
      </c>
      <c r="CD76" s="48">
        <v>1973</v>
      </c>
      <c r="CE76" s="48">
        <v>5051</v>
      </c>
      <c r="CF76" s="48">
        <v>51566</v>
      </c>
      <c r="CG76" s="52">
        <v>0</v>
      </c>
      <c r="CH76" s="52">
        <v>0</v>
      </c>
      <c r="CI76" s="48">
        <v>5738</v>
      </c>
      <c r="CJ76" s="36">
        <v>0</v>
      </c>
      <c r="CK76" s="36">
        <v>0</v>
      </c>
      <c r="CL76" s="52">
        <v>0</v>
      </c>
      <c r="CM76" s="36">
        <v>0</v>
      </c>
      <c r="CN76" s="52">
        <v>960</v>
      </c>
      <c r="CO76" s="52">
        <v>0</v>
      </c>
      <c r="CP76" s="36">
        <v>158165</v>
      </c>
      <c r="CQ76" s="48">
        <v>14487</v>
      </c>
      <c r="CR76" s="36">
        <v>0</v>
      </c>
      <c r="CS76" s="52">
        <v>0</v>
      </c>
      <c r="CT76" s="52">
        <v>0</v>
      </c>
      <c r="CU76" s="36">
        <v>0</v>
      </c>
      <c r="CV76" s="52">
        <v>0</v>
      </c>
      <c r="CW76" s="44">
        <v>18290</v>
      </c>
      <c r="CX76" s="44">
        <v>18290</v>
      </c>
      <c r="CY76" s="43">
        <f t="shared" si="12"/>
        <v>18.456104944500506</v>
      </c>
      <c r="CZ76" s="55">
        <f t="shared" si="13"/>
        <v>5.4661957618567101</v>
      </c>
      <c r="DA76" s="41">
        <f t="shared" si="7"/>
        <v>337448</v>
      </c>
      <c r="DB76" s="39">
        <f t="shared" si="8"/>
        <v>158165</v>
      </c>
      <c r="DC76" s="11">
        <f t="shared" si="9"/>
        <v>495613</v>
      </c>
      <c r="DD76" s="12">
        <f t="shared" si="10"/>
        <v>69.222791071466787</v>
      </c>
      <c r="DE76" s="13">
        <f t="shared" si="11"/>
        <v>500.11402623612514</v>
      </c>
    </row>
    <row r="77" spans="1:109" x14ac:dyDescent="0.3">
      <c r="A77" s="14">
        <v>2021</v>
      </c>
      <c r="B77" s="15" t="s">
        <v>241</v>
      </c>
      <c r="C77" s="15" t="s">
        <v>195</v>
      </c>
      <c r="D77" s="15" t="s">
        <v>573</v>
      </c>
      <c r="E77" s="33" t="s">
        <v>242</v>
      </c>
      <c r="F77" s="16">
        <v>3299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48">
        <v>81</v>
      </c>
      <c r="M77" s="52">
        <v>0</v>
      </c>
      <c r="N77" s="52">
        <v>0</v>
      </c>
      <c r="O77" s="52">
        <v>0</v>
      </c>
      <c r="P77" s="48">
        <v>0</v>
      </c>
      <c r="Q77" s="48">
        <v>1300</v>
      </c>
      <c r="R77" s="48">
        <v>0</v>
      </c>
      <c r="S77" s="48">
        <v>0</v>
      </c>
      <c r="T77" s="48">
        <v>156220</v>
      </c>
      <c r="U77" s="48">
        <v>113890</v>
      </c>
      <c r="V77" s="48">
        <v>0</v>
      </c>
      <c r="W77" s="48">
        <v>0</v>
      </c>
      <c r="X77" s="48">
        <v>2980</v>
      </c>
      <c r="Y77" s="52">
        <v>0</v>
      </c>
      <c r="Z77" s="52">
        <v>0</v>
      </c>
      <c r="AA77" s="52">
        <v>0</v>
      </c>
      <c r="AB77" s="52">
        <v>0</v>
      </c>
      <c r="AC77" s="52">
        <v>0</v>
      </c>
      <c r="AD77" s="48">
        <v>0</v>
      </c>
      <c r="AE77" s="48">
        <v>0</v>
      </c>
      <c r="AF77" s="48">
        <v>0</v>
      </c>
      <c r="AG77" s="48">
        <v>0</v>
      </c>
      <c r="AH77" s="52">
        <v>0</v>
      </c>
      <c r="AI77" s="52">
        <v>0</v>
      </c>
      <c r="AJ77" s="52">
        <v>0</v>
      </c>
      <c r="AK77" s="48">
        <v>0</v>
      </c>
      <c r="AL77" s="48">
        <v>0</v>
      </c>
      <c r="AM77" s="52">
        <v>0</v>
      </c>
      <c r="AN77" s="52">
        <v>0</v>
      </c>
      <c r="AO77" s="52">
        <v>0</v>
      </c>
      <c r="AP77" s="52">
        <v>0</v>
      </c>
      <c r="AQ77" s="48">
        <v>0</v>
      </c>
      <c r="AR77" s="52">
        <v>0</v>
      </c>
      <c r="AS77" s="52">
        <v>0</v>
      </c>
      <c r="AT77" s="52">
        <v>0</v>
      </c>
      <c r="AU77" s="52">
        <v>0</v>
      </c>
      <c r="AV77" s="52">
        <v>0</v>
      </c>
      <c r="AW77" s="52">
        <v>0</v>
      </c>
      <c r="AX77" s="52">
        <v>0</v>
      </c>
      <c r="AY77" s="52">
        <v>0</v>
      </c>
      <c r="AZ77" s="52">
        <v>0</v>
      </c>
      <c r="BA77" s="52">
        <v>0</v>
      </c>
      <c r="BB77" s="52">
        <v>0</v>
      </c>
      <c r="BC77" s="48">
        <v>47290</v>
      </c>
      <c r="BD77" s="52">
        <v>0</v>
      </c>
      <c r="BE77" s="52">
        <v>0</v>
      </c>
      <c r="BF77" s="52">
        <v>0</v>
      </c>
      <c r="BG77" s="48">
        <v>231800</v>
      </c>
      <c r="BH77" s="48">
        <v>0</v>
      </c>
      <c r="BI77" s="48">
        <v>271610</v>
      </c>
      <c r="BJ77" s="48">
        <v>16630</v>
      </c>
      <c r="BK77" s="48">
        <v>0</v>
      </c>
      <c r="BL77" s="48">
        <v>0</v>
      </c>
      <c r="BM77" s="48">
        <v>0</v>
      </c>
      <c r="BN77" s="48">
        <v>0</v>
      </c>
      <c r="BO77" s="48">
        <v>0</v>
      </c>
      <c r="BP77" s="48">
        <v>140</v>
      </c>
      <c r="BQ77" s="48">
        <v>2980</v>
      </c>
      <c r="BR77" s="48">
        <v>1870</v>
      </c>
      <c r="BS77" s="48">
        <v>600</v>
      </c>
      <c r="BT77" s="48">
        <v>0</v>
      </c>
      <c r="BU77" s="48">
        <v>0</v>
      </c>
      <c r="BV77" s="48">
        <v>0</v>
      </c>
      <c r="BW77" s="48">
        <v>0</v>
      </c>
      <c r="BX77" s="48">
        <v>258</v>
      </c>
      <c r="BY77" s="48">
        <v>1345</v>
      </c>
      <c r="BZ77" s="48">
        <v>54</v>
      </c>
      <c r="CA77" s="48">
        <v>5160</v>
      </c>
      <c r="CB77" s="48">
        <v>11960</v>
      </c>
      <c r="CC77" s="48">
        <v>23450</v>
      </c>
      <c r="CD77" s="48">
        <v>8910</v>
      </c>
      <c r="CE77" s="48">
        <v>11800</v>
      </c>
      <c r="CF77" s="48">
        <v>90400</v>
      </c>
      <c r="CG77" s="52">
        <v>0</v>
      </c>
      <c r="CH77" s="52">
        <v>0</v>
      </c>
      <c r="CI77" s="48">
        <v>47100</v>
      </c>
      <c r="CJ77" s="36">
        <v>0</v>
      </c>
      <c r="CK77" s="36">
        <v>0</v>
      </c>
      <c r="CL77" s="52">
        <v>0</v>
      </c>
      <c r="CM77" s="36">
        <v>0</v>
      </c>
      <c r="CN77" s="52">
        <v>2960</v>
      </c>
      <c r="CO77" s="52">
        <v>0</v>
      </c>
      <c r="CP77" s="36">
        <v>484180</v>
      </c>
      <c r="CQ77" s="48">
        <v>32890</v>
      </c>
      <c r="CR77" s="36">
        <v>0</v>
      </c>
      <c r="CS77" s="52">
        <v>0</v>
      </c>
      <c r="CT77" s="52">
        <v>0</v>
      </c>
      <c r="CU77" s="36">
        <v>0</v>
      </c>
      <c r="CV77" s="52">
        <v>0</v>
      </c>
      <c r="CW77" s="44">
        <v>82000</v>
      </c>
      <c r="CX77" s="44">
        <v>82000</v>
      </c>
      <c r="CY77" s="43">
        <f t="shared" si="12"/>
        <v>24.856016974840863</v>
      </c>
      <c r="CZ77" s="55">
        <f t="shared" si="13"/>
        <v>14.334646862685663</v>
      </c>
      <c r="DA77" s="41">
        <f t="shared" si="7"/>
        <v>1080718</v>
      </c>
      <c r="DB77" s="39">
        <f t="shared" si="8"/>
        <v>484180</v>
      </c>
      <c r="DC77" s="11">
        <f t="shared" si="9"/>
        <v>1564898</v>
      </c>
      <c r="DD77" s="12">
        <f t="shared" si="10"/>
        <v>70.600486490359444</v>
      </c>
      <c r="DE77" s="13">
        <f t="shared" si="11"/>
        <v>474.35525916944528</v>
      </c>
    </row>
    <row r="78" spans="1:109" x14ac:dyDescent="0.3">
      <c r="A78" s="14">
        <v>2021</v>
      </c>
      <c r="B78" s="15" t="s">
        <v>243</v>
      </c>
      <c r="C78" s="15" t="s">
        <v>195</v>
      </c>
      <c r="D78" s="15" t="s">
        <v>573</v>
      </c>
      <c r="E78" s="33" t="s">
        <v>244</v>
      </c>
      <c r="F78" s="16">
        <v>1845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48">
        <v>0</v>
      </c>
      <c r="M78" s="52">
        <v>0</v>
      </c>
      <c r="N78" s="52">
        <v>0</v>
      </c>
      <c r="O78" s="52">
        <v>0</v>
      </c>
      <c r="P78" s="48">
        <v>1540</v>
      </c>
      <c r="Q78" s="48">
        <v>43645</v>
      </c>
      <c r="R78" s="48">
        <v>0</v>
      </c>
      <c r="S78" s="48">
        <v>0</v>
      </c>
      <c r="T78" s="48">
        <v>0</v>
      </c>
      <c r="U78" s="48">
        <v>70601</v>
      </c>
      <c r="V78" s="48">
        <v>0</v>
      </c>
      <c r="W78" s="48">
        <v>0</v>
      </c>
      <c r="X78" s="48">
        <v>0</v>
      </c>
      <c r="Y78" s="52">
        <v>0</v>
      </c>
      <c r="Z78" s="52">
        <v>0</v>
      </c>
      <c r="AA78" s="52">
        <v>0</v>
      </c>
      <c r="AB78" s="52">
        <v>0</v>
      </c>
      <c r="AC78" s="52">
        <v>0</v>
      </c>
      <c r="AD78" s="48">
        <v>0</v>
      </c>
      <c r="AE78" s="48">
        <v>0</v>
      </c>
      <c r="AF78" s="48">
        <v>0</v>
      </c>
      <c r="AG78" s="48">
        <v>0</v>
      </c>
      <c r="AH78" s="52">
        <v>0</v>
      </c>
      <c r="AI78" s="52">
        <v>0</v>
      </c>
      <c r="AJ78" s="52">
        <v>0</v>
      </c>
      <c r="AK78" s="48">
        <v>0</v>
      </c>
      <c r="AL78" s="48">
        <v>0</v>
      </c>
      <c r="AM78" s="52">
        <v>0</v>
      </c>
      <c r="AN78" s="52">
        <v>0</v>
      </c>
      <c r="AO78" s="52">
        <v>0</v>
      </c>
      <c r="AP78" s="52">
        <v>0</v>
      </c>
      <c r="AQ78" s="48">
        <v>0</v>
      </c>
      <c r="AR78" s="52">
        <v>0</v>
      </c>
      <c r="AS78" s="52">
        <v>0</v>
      </c>
      <c r="AT78" s="52">
        <v>0</v>
      </c>
      <c r="AU78" s="52">
        <v>0</v>
      </c>
      <c r="AV78" s="52">
        <v>0</v>
      </c>
      <c r="AW78" s="52">
        <v>0</v>
      </c>
      <c r="AX78" s="52">
        <v>0</v>
      </c>
      <c r="AY78" s="52">
        <v>0</v>
      </c>
      <c r="AZ78" s="52">
        <v>0</v>
      </c>
      <c r="BA78" s="52">
        <v>0</v>
      </c>
      <c r="BB78" s="52">
        <v>0</v>
      </c>
      <c r="BC78" s="48">
        <v>0</v>
      </c>
      <c r="BD78" s="52">
        <v>0</v>
      </c>
      <c r="BE78" s="52">
        <v>0</v>
      </c>
      <c r="BF78" s="52">
        <v>0</v>
      </c>
      <c r="BG78" s="48">
        <v>69186</v>
      </c>
      <c r="BH78" s="48">
        <v>0</v>
      </c>
      <c r="BI78" s="48">
        <v>132690</v>
      </c>
      <c r="BJ78" s="48">
        <v>8544</v>
      </c>
      <c r="BK78" s="48">
        <v>0</v>
      </c>
      <c r="BL78" s="48">
        <v>0</v>
      </c>
      <c r="BM78" s="48">
        <v>0</v>
      </c>
      <c r="BN78" s="48">
        <v>0</v>
      </c>
      <c r="BO78" s="48">
        <v>0</v>
      </c>
      <c r="BP78" s="48">
        <v>0</v>
      </c>
      <c r="BQ78" s="48">
        <v>0</v>
      </c>
      <c r="BR78" s="48">
        <v>1789</v>
      </c>
      <c r="BS78" s="48">
        <v>0</v>
      </c>
      <c r="BT78" s="48">
        <v>0</v>
      </c>
      <c r="BU78" s="48">
        <v>0</v>
      </c>
      <c r="BV78" s="48">
        <v>0</v>
      </c>
      <c r="BW78" s="48">
        <v>0</v>
      </c>
      <c r="BX78" s="48">
        <v>120</v>
      </c>
      <c r="BY78" s="48">
        <v>1</v>
      </c>
      <c r="BZ78" s="48">
        <v>113</v>
      </c>
      <c r="CA78" s="48">
        <v>0</v>
      </c>
      <c r="CB78" s="48">
        <v>0</v>
      </c>
      <c r="CC78" s="48">
        <v>7698</v>
      </c>
      <c r="CD78" s="48">
        <v>605</v>
      </c>
      <c r="CE78" s="48">
        <v>191</v>
      </c>
      <c r="CF78" s="48">
        <v>130264</v>
      </c>
      <c r="CG78" s="52">
        <v>0</v>
      </c>
      <c r="CH78" s="52">
        <v>0</v>
      </c>
      <c r="CI78" s="48">
        <v>8942</v>
      </c>
      <c r="CJ78" s="36">
        <v>0</v>
      </c>
      <c r="CK78" s="36">
        <v>0</v>
      </c>
      <c r="CL78" s="52">
        <v>0</v>
      </c>
      <c r="CM78" s="36">
        <v>0</v>
      </c>
      <c r="CN78" s="52">
        <v>1210</v>
      </c>
      <c r="CO78" s="52">
        <v>0</v>
      </c>
      <c r="CP78" s="36">
        <v>262800</v>
      </c>
      <c r="CQ78" s="48">
        <v>27148</v>
      </c>
      <c r="CR78" s="36">
        <v>0</v>
      </c>
      <c r="CS78" s="52">
        <v>0</v>
      </c>
      <c r="CT78" s="52">
        <v>0</v>
      </c>
      <c r="CU78" s="36">
        <v>0</v>
      </c>
      <c r="CV78" s="52">
        <v>0</v>
      </c>
      <c r="CW78" s="44">
        <v>37510</v>
      </c>
      <c r="CX78" s="44">
        <v>37510</v>
      </c>
      <c r="CY78" s="43">
        <f t="shared" si="12"/>
        <v>20.330623306233061</v>
      </c>
      <c r="CZ78" s="55">
        <f t="shared" si="13"/>
        <v>0</v>
      </c>
      <c r="DA78" s="41">
        <f t="shared" si="7"/>
        <v>503077</v>
      </c>
      <c r="DB78" s="39">
        <f t="shared" si="8"/>
        <v>262800</v>
      </c>
      <c r="DC78" s="11">
        <f t="shared" si="9"/>
        <v>765877</v>
      </c>
      <c r="DD78" s="12">
        <f t="shared" si="10"/>
        <v>67.288492345532106</v>
      </c>
      <c r="DE78" s="13">
        <f t="shared" si="11"/>
        <v>415.10948509485092</v>
      </c>
    </row>
    <row r="79" spans="1:109" x14ac:dyDescent="0.3">
      <c r="A79" s="14">
        <v>2021</v>
      </c>
      <c r="B79" s="15" t="s">
        <v>245</v>
      </c>
      <c r="C79" s="15" t="s">
        <v>195</v>
      </c>
      <c r="D79" s="15" t="s">
        <v>573</v>
      </c>
      <c r="E79" s="33" t="s">
        <v>246</v>
      </c>
      <c r="F79" s="16">
        <v>9896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48">
        <v>279</v>
      </c>
      <c r="M79" s="52">
        <v>0</v>
      </c>
      <c r="N79" s="52">
        <v>0</v>
      </c>
      <c r="O79" s="52">
        <v>0</v>
      </c>
      <c r="P79" s="48">
        <v>0</v>
      </c>
      <c r="Q79" s="48">
        <v>0</v>
      </c>
      <c r="R79" s="48">
        <v>0</v>
      </c>
      <c r="S79" s="48">
        <v>0</v>
      </c>
      <c r="T79" s="48">
        <v>398320</v>
      </c>
      <c r="U79" s="48">
        <v>394798</v>
      </c>
      <c r="V79" s="48">
        <v>0</v>
      </c>
      <c r="W79" s="48">
        <v>571</v>
      </c>
      <c r="X79" s="48">
        <v>4189</v>
      </c>
      <c r="Y79" s="52">
        <v>0</v>
      </c>
      <c r="Z79" s="52">
        <v>0</v>
      </c>
      <c r="AA79" s="52">
        <v>0</v>
      </c>
      <c r="AB79" s="52">
        <v>0</v>
      </c>
      <c r="AC79" s="52">
        <v>0</v>
      </c>
      <c r="AD79" s="48">
        <v>0</v>
      </c>
      <c r="AE79" s="48">
        <v>0</v>
      </c>
      <c r="AF79" s="48">
        <v>0</v>
      </c>
      <c r="AG79" s="48">
        <v>0</v>
      </c>
      <c r="AH79" s="52">
        <v>0</v>
      </c>
      <c r="AI79" s="52">
        <v>0</v>
      </c>
      <c r="AJ79" s="52">
        <v>0</v>
      </c>
      <c r="AK79" s="48">
        <v>0</v>
      </c>
      <c r="AL79" s="48">
        <v>0</v>
      </c>
      <c r="AM79" s="52">
        <v>0</v>
      </c>
      <c r="AN79" s="52">
        <v>0</v>
      </c>
      <c r="AO79" s="52">
        <v>0</v>
      </c>
      <c r="AP79" s="52">
        <v>0</v>
      </c>
      <c r="AQ79" s="48">
        <v>0</v>
      </c>
      <c r="AR79" s="52">
        <v>0</v>
      </c>
      <c r="AS79" s="52">
        <v>0</v>
      </c>
      <c r="AT79" s="52">
        <v>0</v>
      </c>
      <c r="AU79" s="52">
        <v>0</v>
      </c>
      <c r="AV79" s="52">
        <v>0</v>
      </c>
      <c r="AW79" s="52">
        <v>0</v>
      </c>
      <c r="AX79" s="52">
        <v>0</v>
      </c>
      <c r="AY79" s="52">
        <v>0</v>
      </c>
      <c r="AZ79" s="52">
        <v>0</v>
      </c>
      <c r="BA79" s="52">
        <v>0</v>
      </c>
      <c r="BB79" s="52">
        <v>0</v>
      </c>
      <c r="BC79" s="48">
        <v>187691</v>
      </c>
      <c r="BD79" s="52">
        <v>0</v>
      </c>
      <c r="BE79" s="52">
        <v>0</v>
      </c>
      <c r="BF79" s="52">
        <v>0</v>
      </c>
      <c r="BG79" s="48">
        <v>511434</v>
      </c>
      <c r="BH79" s="48">
        <v>0</v>
      </c>
      <c r="BI79" s="48">
        <v>1002447</v>
      </c>
      <c r="BJ79" s="48">
        <v>47690</v>
      </c>
      <c r="BK79" s="48">
        <v>0</v>
      </c>
      <c r="BL79" s="48">
        <v>0</v>
      </c>
      <c r="BM79" s="48">
        <v>0</v>
      </c>
      <c r="BN79" s="48">
        <v>0</v>
      </c>
      <c r="BO79" s="48">
        <v>0</v>
      </c>
      <c r="BP79" s="48">
        <v>315</v>
      </c>
      <c r="BQ79" s="48">
        <v>12780</v>
      </c>
      <c r="BR79" s="48">
        <v>8261</v>
      </c>
      <c r="BS79" s="48">
        <v>1365</v>
      </c>
      <c r="BT79" s="48">
        <v>5453</v>
      </c>
      <c r="BU79" s="48">
        <v>0</v>
      </c>
      <c r="BV79" s="48">
        <v>0</v>
      </c>
      <c r="BW79" s="48">
        <v>0</v>
      </c>
      <c r="BX79" s="48">
        <v>1260</v>
      </c>
      <c r="BY79" s="48">
        <v>1611</v>
      </c>
      <c r="BZ79" s="48">
        <v>1081</v>
      </c>
      <c r="CA79" s="48">
        <v>15648</v>
      </c>
      <c r="CB79" s="48">
        <v>29562</v>
      </c>
      <c r="CC79" s="48">
        <v>185341</v>
      </c>
      <c r="CD79" s="48">
        <v>23656</v>
      </c>
      <c r="CE79" s="48">
        <v>53101</v>
      </c>
      <c r="CF79" s="48">
        <v>822902</v>
      </c>
      <c r="CG79" s="52">
        <v>0</v>
      </c>
      <c r="CH79" s="52">
        <v>0</v>
      </c>
      <c r="CI79" s="48">
        <v>99137</v>
      </c>
      <c r="CJ79" s="36">
        <v>0</v>
      </c>
      <c r="CK79" s="36">
        <v>0</v>
      </c>
      <c r="CL79" s="52">
        <v>0</v>
      </c>
      <c r="CM79" s="36">
        <v>0</v>
      </c>
      <c r="CN79" s="52">
        <v>9050</v>
      </c>
      <c r="CO79" s="52">
        <v>0</v>
      </c>
      <c r="CP79" s="36">
        <v>963270</v>
      </c>
      <c r="CQ79" s="48">
        <v>84310</v>
      </c>
      <c r="CR79" s="36">
        <v>0</v>
      </c>
      <c r="CS79" s="52">
        <v>0</v>
      </c>
      <c r="CT79" s="52">
        <v>0</v>
      </c>
      <c r="CU79" s="36">
        <v>0</v>
      </c>
      <c r="CV79" s="52">
        <v>0</v>
      </c>
      <c r="CW79" s="44">
        <v>97050</v>
      </c>
      <c r="CX79" s="44">
        <v>97050</v>
      </c>
      <c r="CY79" s="43">
        <f t="shared" si="12"/>
        <v>9.8069927243330639</v>
      </c>
      <c r="CZ79" s="55">
        <f t="shared" si="13"/>
        <v>18.966350040420373</v>
      </c>
      <c r="DA79" s="41">
        <f t="shared" si="7"/>
        <v>3893202</v>
      </c>
      <c r="DB79" s="39">
        <f t="shared" si="8"/>
        <v>963270</v>
      </c>
      <c r="DC79" s="11">
        <f t="shared" si="9"/>
        <v>4856472</v>
      </c>
      <c r="DD79" s="12">
        <f t="shared" si="10"/>
        <v>80.55383624015397</v>
      </c>
      <c r="DE79" s="13">
        <f t="shared" si="11"/>
        <v>490.75101050929669</v>
      </c>
    </row>
    <row r="80" spans="1:109" x14ac:dyDescent="0.3">
      <c r="A80" s="14">
        <v>2021</v>
      </c>
      <c r="B80" s="15" t="s">
        <v>247</v>
      </c>
      <c r="C80" s="15" t="s">
        <v>195</v>
      </c>
      <c r="D80" s="15" t="s">
        <v>573</v>
      </c>
      <c r="E80" s="33" t="s">
        <v>248</v>
      </c>
      <c r="F80" s="16">
        <v>3052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48">
        <v>0</v>
      </c>
      <c r="M80" s="52">
        <v>0</v>
      </c>
      <c r="N80" s="52">
        <v>244</v>
      </c>
      <c r="O80" s="52">
        <v>0</v>
      </c>
      <c r="P80" s="48">
        <v>57658</v>
      </c>
      <c r="Q80" s="48">
        <v>87841</v>
      </c>
      <c r="R80" s="48">
        <v>0</v>
      </c>
      <c r="S80" s="48">
        <v>0</v>
      </c>
      <c r="T80" s="48">
        <v>0</v>
      </c>
      <c r="U80" s="48">
        <v>94702</v>
      </c>
      <c r="V80" s="48">
        <v>0</v>
      </c>
      <c r="W80" s="48">
        <v>0</v>
      </c>
      <c r="X80" s="48">
        <v>0</v>
      </c>
      <c r="Y80" s="52">
        <v>0</v>
      </c>
      <c r="Z80" s="52">
        <v>0</v>
      </c>
      <c r="AA80" s="52">
        <v>0</v>
      </c>
      <c r="AB80" s="52">
        <v>0</v>
      </c>
      <c r="AC80" s="52">
        <v>0</v>
      </c>
      <c r="AD80" s="48">
        <v>0</v>
      </c>
      <c r="AE80" s="48">
        <v>0</v>
      </c>
      <c r="AF80" s="48">
        <v>0</v>
      </c>
      <c r="AG80" s="48">
        <v>0</v>
      </c>
      <c r="AH80" s="52">
        <v>0</v>
      </c>
      <c r="AI80" s="52">
        <v>0</v>
      </c>
      <c r="AJ80" s="52">
        <v>0</v>
      </c>
      <c r="AK80" s="48">
        <v>0</v>
      </c>
      <c r="AL80" s="48">
        <v>0</v>
      </c>
      <c r="AM80" s="52">
        <v>0</v>
      </c>
      <c r="AN80" s="52">
        <v>0</v>
      </c>
      <c r="AO80" s="52">
        <v>0</v>
      </c>
      <c r="AP80" s="52">
        <v>0</v>
      </c>
      <c r="AQ80" s="48">
        <v>9940</v>
      </c>
      <c r="AR80" s="52">
        <v>0</v>
      </c>
      <c r="AS80" s="52">
        <v>0</v>
      </c>
      <c r="AT80" s="52">
        <v>0</v>
      </c>
      <c r="AU80" s="52">
        <v>0</v>
      </c>
      <c r="AV80" s="52">
        <v>0</v>
      </c>
      <c r="AW80" s="52">
        <v>0</v>
      </c>
      <c r="AX80" s="52">
        <v>0</v>
      </c>
      <c r="AY80" s="52">
        <v>0</v>
      </c>
      <c r="AZ80" s="52">
        <v>0</v>
      </c>
      <c r="BA80" s="52">
        <v>0</v>
      </c>
      <c r="BB80" s="52">
        <v>0</v>
      </c>
      <c r="BC80" s="48">
        <v>0</v>
      </c>
      <c r="BD80" s="52">
        <v>0</v>
      </c>
      <c r="BE80" s="52">
        <v>0</v>
      </c>
      <c r="BF80" s="52">
        <v>0</v>
      </c>
      <c r="BG80" s="48">
        <v>127777</v>
      </c>
      <c r="BH80" s="48">
        <v>0</v>
      </c>
      <c r="BI80" s="48">
        <v>231320</v>
      </c>
      <c r="BJ80" s="48">
        <v>9941</v>
      </c>
      <c r="BK80" s="48">
        <v>0</v>
      </c>
      <c r="BL80" s="48">
        <v>0</v>
      </c>
      <c r="BM80" s="48">
        <v>0</v>
      </c>
      <c r="BN80" s="48">
        <v>0</v>
      </c>
      <c r="BO80" s="48">
        <v>0</v>
      </c>
      <c r="BP80" s="48">
        <v>48</v>
      </c>
      <c r="BQ80" s="48">
        <v>3803</v>
      </c>
      <c r="BR80" s="48">
        <v>1850</v>
      </c>
      <c r="BS80" s="48">
        <v>0</v>
      </c>
      <c r="BT80" s="48">
        <v>0</v>
      </c>
      <c r="BU80" s="48">
        <v>0</v>
      </c>
      <c r="BV80" s="48">
        <v>0</v>
      </c>
      <c r="BW80" s="48">
        <v>0</v>
      </c>
      <c r="BX80" s="48">
        <v>240</v>
      </c>
      <c r="BY80" s="48">
        <v>0</v>
      </c>
      <c r="BZ80" s="48">
        <v>301</v>
      </c>
      <c r="CA80" s="48">
        <v>3351</v>
      </c>
      <c r="CB80" s="48">
        <v>8475</v>
      </c>
      <c r="CC80" s="48">
        <v>23626</v>
      </c>
      <c r="CD80" s="48">
        <v>3620</v>
      </c>
      <c r="CE80" s="48">
        <v>9268</v>
      </c>
      <c r="CF80" s="48">
        <v>199884</v>
      </c>
      <c r="CG80" s="52">
        <v>0</v>
      </c>
      <c r="CH80" s="52">
        <v>0</v>
      </c>
      <c r="CI80" s="48">
        <v>22067</v>
      </c>
      <c r="CJ80" s="36">
        <v>0</v>
      </c>
      <c r="CK80" s="36">
        <v>0</v>
      </c>
      <c r="CL80" s="52">
        <v>0</v>
      </c>
      <c r="CM80" s="36">
        <v>0</v>
      </c>
      <c r="CN80" s="52">
        <v>3290</v>
      </c>
      <c r="CO80" s="52">
        <v>0</v>
      </c>
      <c r="CP80" s="36">
        <v>445925</v>
      </c>
      <c r="CQ80" s="48">
        <v>44789</v>
      </c>
      <c r="CR80" s="36">
        <v>0</v>
      </c>
      <c r="CS80" s="52">
        <v>0</v>
      </c>
      <c r="CT80" s="52">
        <v>0</v>
      </c>
      <c r="CU80" s="36">
        <v>0</v>
      </c>
      <c r="CV80" s="52">
        <v>0</v>
      </c>
      <c r="CW80" s="44">
        <v>28830</v>
      </c>
      <c r="CX80" s="44">
        <v>28830</v>
      </c>
      <c r="CY80" s="43">
        <f t="shared" si="12"/>
        <v>9.4462647444298824</v>
      </c>
      <c r="CZ80" s="55">
        <f t="shared" si="13"/>
        <v>3.2568807339449539</v>
      </c>
      <c r="DA80" s="41">
        <f t="shared" si="7"/>
        <v>940501</v>
      </c>
      <c r="DB80" s="39">
        <f t="shared" si="8"/>
        <v>445925</v>
      </c>
      <c r="DC80" s="11">
        <f t="shared" si="9"/>
        <v>1386426</v>
      </c>
      <c r="DD80" s="12">
        <f t="shared" si="10"/>
        <v>68.491566190145107</v>
      </c>
      <c r="DE80" s="13">
        <f t="shared" si="11"/>
        <v>454.26802096985585</v>
      </c>
    </row>
    <row r="81" spans="1:109" x14ac:dyDescent="0.3">
      <c r="A81" s="14">
        <v>2021</v>
      </c>
      <c r="B81" s="15" t="s">
        <v>249</v>
      </c>
      <c r="C81" s="15" t="s">
        <v>195</v>
      </c>
      <c r="D81" s="15" t="s">
        <v>573</v>
      </c>
      <c r="E81" s="33" t="s">
        <v>250</v>
      </c>
      <c r="F81" s="16">
        <v>6744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48">
        <v>185</v>
      </c>
      <c r="M81" s="52">
        <v>0</v>
      </c>
      <c r="N81" s="52">
        <v>0</v>
      </c>
      <c r="O81" s="52">
        <v>0</v>
      </c>
      <c r="P81" s="48">
        <v>0</v>
      </c>
      <c r="Q81" s="48">
        <v>0</v>
      </c>
      <c r="R81" s="48">
        <v>0</v>
      </c>
      <c r="S81" s="48">
        <v>0</v>
      </c>
      <c r="T81" s="48">
        <v>229420</v>
      </c>
      <c r="U81" s="48">
        <v>252422</v>
      </c>
      <c r="V81" s="48">
        <v>0</v>
      </c>
      <c r="W81" s="48">
        <v>377</v>
      </c>
      <c r="X81" s="48">
        <v>2681</v>
      </c>
      <c r="Y81" s="52">
        <v>0</v>
      </c>
      <c r="Z81" s="52">
        <v>0</v>
      </c>
      <c r="AA81" s="52">
        <v>0</v>
      </c>
      <c r="AB81" s="52">
        <v>0</v>
      </c>
      <c r="AC81" s="52">
        <v>0</v>
      </c>
      <c r="AD81" s="48">
        <v>0</v>
      </c>
      <c r="AE81" s="48">
        <v>0</v>
      </c>
      <c r="AF81" s="48">
        <v>0</v>
      </c>
      <c r="AG81" s="48">
        <v>0</v>
      </c>
      <c r="AH81" s="52">
        <v>0</v>
      </c>
      <c r="AI81" s="52">
        <v>0</v>
      </c>
      <c r="AJ81" s="52">
        <v>0</v>
      </c>
      <c r="AK81" s="48">
        <v>0</v>
      </c>
      <c r="AL81" s="48">
        <v>0</v>
      </c>
      <c r="AM81" s="52">
        <v>0</v>
      </c>
      <c r="AN81" s="52">
        <v>0</v>
      </c>
      <c r="AO81" s="52">
        <v>0</v>
      </c>
      <c r="AP81" s="52">
        <v>0</v>
      </c>
      <c r="AQ81" s="48">
        <v>0</v>
      </c>
      <c r="AR81" s="52">
        <v>0</v>
      </c>
      <c r="AS81" s="52">
        <v>0</v>
      </c>
      <c r="AT81" s="52">
        <v>0</v>
      </c>
      <c r="AU81" s="52">
        <v>0</v>
      </c>
      <c r="AV81" s="52">
        <v>0</v>
      </c>
      <c r="AW81" s="52">
        <v>0</v>
      </c>
      <c r="AX81" s="52">
        <v>0</v>
      </c>
      <c r="AY81" s="52">
        <v>0</v>
      </c>
      <c r="AZ81" s="52">
        <v>0</v>
      </c>
      <c r="BA81" s="52">
        <v>0</v>
      </c>
      <c r="BB81" s="52">
        <v>0</v>
      </c>
      <c r="BC81" s="48">
        <v>120009</v>
      </c>
      <c r="BD81" s="52">
        <v>0</v>
      </c>
      <c r="BE81" s="52">
        <v>0</v>
      </c>
      <c r="BF81" s="52">
        <v>0</v>
      </c>
      <c r="BG81" s="48">
        <v>357146</v>
      </c>
      <c r="BH81" s="48">
        <v>0</v>
      </c>
      <c r="BI81" s="48">
        <v>640913</v>
      </c>
      <c r="BJ81" s="48">
        <v>36970</v>
      </c>
      <c r="BK81" s="48">
        <v>0</v>
      </c>
      <c r="BL81" s="48">
        <v>0</v>
      </c>
      <c r="BM81" s="48">
        <v>0</v>
      </c>
      <c r="BN81" s="48">
        <v>0</v>
      </c>
      <c r="BO81" s="48">
        <v>0</v>
      </c>
      <c r="BP81" s="48">
        <v>205</v>
      </c>
      <c r="BQ81" s="48">
        <v>8180</v>
      </c>
      <c r="BR81" s="48">
        <v>2299</v>
      </c>
      <c r="BS81" s="48">
        <v>875</v>
      </c>
      <c r="BT81" s="48">
        <v>3497</v>
      </c>
      <c r="BU81" s="48">
        <v>0</v>
      </c>
      <c r="BV81" s="48">
        <v>0</v>
      </c>
      <c r="BW81" s="48">
        <v>0</v>
      </c>
      <c r="BX81" s="48">
        <v>813</v>
      </c>
      <c r="BY81" s="48">
        <v>1034</v>
      </c>
      <c r="BZ81" s="48">
        <v>698</v>
      </c>
      <c r="CA81" s="48">
        <v>10012</v>
      </c>
      <c r="CB81" s="48">
        <v>18908</v>
      </c>
      <c r="CC81" s="48">
        <v>116739</v>
      </c>
      <c r="CD81" s="48">
        <v>15134</v>
      </c>
      <c r="CE81" s="48">
        <v>33989</v>
      </c>
      <c r="CF81" s="48">
        <v>743258</v>
      </c>
      <c r="CG81" s="52">
        <v>0</v>
      </c>
      <c r="CH81" s="52">
        <v>0</v>
      </c>
      <c r="CI81" s="48">
        <v>63393</v>
      </c>
      <c r="CJ81" s="36">
        <v>0</v>
      </c>
      <c r="CK81" s="36">
        <v>0</v>
      </c>
      <c r="CL81" s="52">
        <v>0</v>
      </c>
      <c r="CM81" s="36">
        <v>0</v>
      </c>
      <c r="CN81" s="52">
        <v>6770</v>
      </c>
      <c r="CO81" s="52">
        <v>0</v>
      </c>
      <c r="CP81" s="36">
        <v>520840</v>
      </c>
      <c r="CQ81" s="48">
        <v>39600</v>
      </c>
      <c r="CR81" s="36">
        <v>0</v>
      </c>
      <c r="CS81" s="52">
        <v>0</v>
      </c>
      <c r="CT81" s="52">
        <v>80</v>
      </c>
      <c r="CU81" s="36">
        <v>0</v>
      </c>
      <c r="CV81" s="52">
        <v>0</v>
      </c>
      <c r="CW81" s="44">
        <v>111000</v>
      </c>
      <c r="CX81" s="44">
        <v>111000</v>
      </c>
      <c r="CY81" s="43">
        <f t="shared" si="12"/>
        <v>16.459074733096084</v>
      </c>
      <c r="CZ81" s="55">
        <f t="shared" si="13"/>
        <v>17.794928825622776</v>
      </c>
      <c r="DA81" s="41">
        <f t="shared" si="7"/>
        <v>2698757</v>
      </c>
      <c r="DB81" s="39">
        <f t="shared" si="8"/>
        <v>520840</v>
      </c>
      <c r="DC81" s="11">
        <f t="shared" si="9"/>
        <v>3219597</v>
      </c>
      <c r="DD81" s="12">
        <f t="shared" si="10"/>
        <v>84.361962735209332</v>
      </c>
      <c r="DE81" s="13">
        <f t="shared" si="11"/>
        <v>477.40169039145906</v>
      </c>
    </row>
    <row r="82" spans="1:109" x14ac:dyDescent="0.3">
      <c r="A82" s="14">
        <v>2021</v>
      </c>
      <c r="B82" s="15" t="s">
        <v>251</v>
      </c>
      <c r="C82" s="15" t="s">
        <v>195</v>
      </c>
      <c r="D82" s="15" t="s">
        <v>573</v>
      </c>
      <c r="E82" s="33" t="s">
        <v>252</v>
      </c>
      <c r="F82" s="16">
        <v>1813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48">
        <v>24</v>
      </c>
      <c r="M82" s="52">
        <v>0</v>
      </c>
      <c r="N82" s="52">
        <v>0</v>
      </c>
      <c r="O82" s="52">
        <v>0</v>
      </c>
      <c r="P82" s="48">
        <v>0</v>
      </c>
      <c r="Q82" s="48">
        <v>0</v>
      </c>
      <c r="R82" s="48">
        <v>0</v>
      </c>
      <c r="S82" s="48">
        <v>0</v>
      </c>
      <c r="T82" s="48">
        <v>74400</v>
      </c>
      <c r="U82" s="48">
        <v>69511</v>
      </c>
      <c r="V82" s="48">
        <v>4</v>
      </c>
      <c r="W82" s="48">
        <v>32</v>
      </c>
      <c r="X82" s="48">
        <v>0</v>
      </c>
      <c r="Y82" s="52">
        <v>0</v>
      </c>
      <c r="Z82" s="52">
        <v>0</v>
      </c>
      <c r="AA82" s="52">
        <v>0</v>
      </c>
      <c r="AB82" s="52">
        <v>0</v>
      </c>
      <c r="AC82" s="52">
        <v>0</v>
      </c>
      <c r="AD82" s="48">
        <v>0</v>
      </c>
      <c r="AE82" s="48">
        <v>0</v>
      </c>
      <c r="AF82" s="48">
        <v>0</v>
      </c>
      <c r="AG82" s="48">
        <v>0</v>
      </c>
      <c r="AH82" s="52">
        <v>0</v>
      </c>
      <c r="AI82" s="52">
        <v>0</v>
      </c>
      <c r="AJ82" s="52">
        <v>0</v>
      </c>
      <c r="AK82" s="48">
        <v>0</v>
      </c>
      <c r="AL82" s="48">
        <v>0</v>
      </c>
      <c r="AM82" s="52">
        <v>0</v>
      </c>
      <c r="AN82" s="52">
        <v>0</v>
      </c>
      <c r="AO82" s="52">
        <v>0</v>
      </c>
      <c r="AP82" s="52">
        <v>0</v>
      </c>
      <c r="AQ82" s="48">
        <v>0</v>
      </c>
      <c r="AR82" s="52">
        <v>0</v>
      </c>
      <c r="AS82" s="52">
        <v>0</v>
      </c>
      <c r="AT82" s="52">
        <v>0</v>
      </c>
      <c r="AU82" s="52">
        <v>0</v>
      </c>
      <c r="AV82" s="52">
        <v>0</v>
      </c>
      <c r="AW82" s="52">
        <v>0</v>
      </c>
      <c r="AX82" s="52">
        <v>0</v>
      </c>
      <c r="AY82" s="52">
        <v>0</v>
      </c>
      <c r="AZ82" s="52">
        <v>0</v>
      </c>
      <c r="BA82" s="52">
        <v>0</v>
      </c>
      <c r="BB82" s="52">
        <v>0</v>
      </c>
      <c r="BC82" s="48">
        <v>0</v>
      </c>
      <c r="BD82" s="52">
        <v>351</v>
      </c>
      <c r="BE82" s="52">
        <v>0</v>
      </c>
      <c r="BF82" s="52">
        <v>0</v>
      </c>
      <c r="BG82" s="48">
        <v>84949</v>
      </c>
      <c r="BH82" s="48">
        <v>0</v>
      </c>
      <c r="BI82" s="48">
        <v>143070</v>
      </c>
      <c r="BJ82" s="48">
        <v>4190</v>
      </c>
      <c r="BK82" s="48">
        <v>0</v>
      </c>
      <c r="BL82" s="48">
        <v>0</v>
      </c>
      <c r="BM82" s="48">
        <v>0</v>
      </c>
      <c r="BN82" s="48">
        <v>0</v>
      </c>
      <c r="BO82" s="48">
        <v>0</v>
      </c>
      <c r="BP82" s="48">
        <v>49</v>
      </c>
      <c r="BQ82" s="48">
        <v>3499</v>
      </c>
      <c r="BR82" s="48">
        <v>720</v>
      </c>
      <c r="BS82" s="48">
        <v>241</v>
      </c>
      <c r="BT82" s="48">
        <v>0</v>
      </c>
      <c r="BU82" s="48">
        <v>0</v>
      </c>
      <c r="BV82" s="48">
        <v>0</v>
      </c>
      <c r="BW82" s="48">
        <v>0</v>
      </c>
      <c r="BX82" s="48">
        <v>220</v>
      </c>
      <c r="BY82" s="48">
        <v>108</v>
      </c>
      <c r="BZ82" s="48">
        <v>152</v>
      </c>
      <c r="CA82" s="48">
        <v>2648</v>
      </c>
      <c r="CB82" s="48">
        <v>7886</v>
      </c>
      <c r="CC82" s="48">
        <v>27011</v>
      </c>
      <c r="CD82" s="48">
        <v>5458</v>
      </c>
      <c r="CE82" s="48">
        <v>5570</v>
      </c>
      <c r="CF82" s="48">
        <v>23099</v>
      </c>
      <c r="CG82" s="52">
        <v>0</v>
      </c>
      <c r="CH82" s="52">
        <v>0</v>
      </c>
      <c r="CI82" s="48">
        <v>15743</v>
      </c>
      <c r="CJ82" s="36">
        <v>0</v>
      </c>
      <c r="CK82" s="36">
        <v>0</v>
      </c>
      <c r="CL82" s="52">
        <v>0</v>
      </c>
      <c r="CM82" s="36">
        <v>0</v>
      </c>
      <c r="CN82" s="52">
        <v>1220</v>
      </c>
      <c r="CO82" s="52">
        <v>0</v>
      </c>
      <c r="CP82" s="36">
        <v>237340</v>
      </c>
      <c r="CQ82" s="48">
        <v>0</v>
      </c>
      <c r="CR82" s="36">
        <v>0</v>
      </c>
      <c r="CS82" s="52">
        <v>0</v>
      </c>
      <c r="CT82" s="52">
        <v>0</v>
      </c>
      <c r="CU82" s="36">
        <v>0</v>
      </c>
      <c r="CV82" s="52">
        <v>0</v>
      </c>
      <c r="CW82" s="44">
        <v>54000</v>
      </c>
      <c r="CX82" s="44">
        <v>54000</v>
      </c>
      <c r="CY82" s="43">
        <f t="shared" si="12"/>
        <v>29.784886927744072</v>
      </c>
      <c r="CZ82" s="55">
        <f t="shared" si="13"/>
        <v>0</v>
      </c>
      <c r="DA82" s="41">
        <f t="shared" si="7"/>
        <v>468584</v>
      </c>
      <c r="DB82" s="39">
        <f t="shared" si="8"/>
        <v>237340</v>
      </c>
      <c r="DC82" s="11">
        <f t="shared" si="9"/>
        <v>705924</v>
      </c>
      <c r="DD82" s="12">
        <f t="shared" si="10"/>
        <v>68.767929424521398</v>
      </c>
      <c r="DE82" s="13">
        <f t="shared" si="11"/>
        <v>389.36789851075565</v>
      </c>
    </row>
    <row r="83" spans="1:109" x14ac:dyDescent="0.3">
      <c r="A83" s="14">
        <v>2021</v>
      </c>
      <c r="B83" s="15" t="s">
        <v>253</v>
      </c>
      <c r="C83" s="15" t="s">
        <v>195</v>
      </c>
      <c r="D83" s="15" t="s">
        <v>573</v>
      </c>
      <c r="E83" s="33" t="s">
        <v>254</v>
      </c>
      <c r="F83" s="16">
        <v>3741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48">
        <v>145</v>
      </c>
      <c r="M83" s="52">
        <v>0</v>
      </c>
      <c r="N83" s="52">
        <v>0</v>
      </c>
      <c r="O83" s="52">
        <v>0</v>
      </c>
      <c r="P83" s="48">
        <v>19520</v>
      </c>
      <c r="Q83" s="48">
        <v>320990</v>
      </c>
      <c r="R83" s="48">
        <v>0</v>
      </c>
      <c r="S83" s="48">
        <v>0</v>
      </c>
      <c r="T83" s="48">
        <v>5110</v>
      </c>
      <c r="U83" s="48">
        <v>0</v>
      </c>
      <c r="V83" s="48">
        <v>0</v>
      </c>
      <c r="W83" s="48">
        <v>0</v>
      </c>
      <c r="X83" s="48">
        <v>2900</v>
      </c>
      <c r="Y83" s="52">
        <v>0</v>
      </c>
      <c r="Z83" s="52">
        <v>0</v>
      </c>
      <c r="AA83" s="52">
        <v>0</v>
      </c>
      <c r="AB83" s="52">
        <v>0</v>
      </c>
      <c r="AC83" s="52">
        <v>0</v>
      </c>
      <c r="AD83" s="48">
        <v>0</v>
      </c>
      <c r="AE83" s="48">
        <v>0</v>
      </c>
      <c r="AF83" s="48">
        <v>0</v>
      </c>
      <c r="AG83" s="48">
        <v>0</v>
      </c>
      <c r="AH83" s="52">
        <v>0</v>
      </c>
      <c r="AI83" s="52">
        <v>0</v>
      </c>
      <c r="AJ83" s="52">
        <v>0</v>
      </c>
      <c r="AK83" s="48">
        <v>0</v>
      </c>
      <c r="AL83" s="48">
        <v>0</v>
      </c>
      <c r="AM83" s="52">
        <v>0</v>
      </c>
      <c r="AN83" s="52">
        <v>0</v>
      </c>
      <c r="AO83" s="52">
        <v>0</v>
      </c>
      <c r="AP83" s="52">
        <v>0</v>
      </c>
      <c r="AQ83" s="48">
        <v>0</v>
      </c>
      <c r="AR83" s="52">
        <v>0</v>
      </c>
      <c r="AS83" s="52">
        <v>0</v>
      </c>
      <c r="AT83" s="52">
        <v>0</v>
      </c>
      <c r="AU83" s="52">
        <v>0</v>
      </c>
      <c r="AV83" s="52">
        <v>10</v>
      </c>
      <c r="AW83" s="52">
        <v>0</v>
      </c>
      <c r="AX83" s="52">
        <v>0</v>
      </c>
      <c r="AY83" s="52">
        <v>0</v>
      </c>
      <c r="AZ83" s="52">
        <v>400</v>
      </c>
      <c r="BA83" s="52">
        <v>0</v>
      </c>
      <c r="BB83" s="52">
        <v>110</v>
      </c>
      <c r="BC83" s="48">
        <v>77600</v>
      </c>
      <c r="BD83" s="52">
        <v>0</v>
      </c>
      <c r="BE83" s="52">
        <v>0</v>
      </c>
      <c r="BF83" s="52">
        <v>0</v>
      </c>
      <c r="BG83" s="48">
        <v>420530</v>
      </c>
      <c r="BH83" s="48">
        <v>474500</v>
      </c>
      <c r="BI83" s="48">
        <v>862100</v>
      </c>
      <c r="BJ83" s="48">
        <v>11150</v>
      </c>
      <c r="BK83" s="48">
        <v>0</v>
      </c>
      <c r="BL83" s="48">
        <v>0</v>
      </c>
      <c r="BM83" s="48">
        <v>0</v>
      </c>
      <c r="BN83" s="48">
        <v>0</v>
      </c>
      <c r="BO83" s="48">
        <v>0</v>
      </c>
      <c r="BP83" s="48">
        <v>220</v>
      </c>
      <c r="BQ83" s="48">
        <v>15320</v>
      </c>
      <c r="BR83" s="48">
        <v>1320</v>
      </c>
      <c r="BS83" s="48">
        <v>1340</v>
      </c>
      <c r="BT83" s="48">
        <v>4512</v>
      </c>
      <c r="BU83" s="48">
        <v>0</v>
      </c>
      <c r="BV83" s="48">
        <v>0</v>
      </c>
      <c r="BW83" s="48">
        <v>0</v>
      </c>
      <c r="BX83" s="48">
        <v>289</v>
      </c>
      <c r="BY83" s="48">
        <v>3595</v>
      </c>
      <c r="BZ83" s="48">
        <v>0</v>
      </c>
      <c r="CA83" s="48">
        <v>12840</v>
      </c>
      <c r="CB83" s="48">
        <v>30730</v>
      </c>
      <c r="CC83" s="48">
        <v>200940</v>
      </c>
      <c r="CD83" s="48">
        <v>0</v>
      </c>
      <c r="CE83" s="48">
        <v>44180</v>
      </c>
      <c r="CF83" s="48">
        <v>1877880</v>
      </c>
      <c r="CG83" s="52">
        <v>0</v>
      </c>
      <c r="CH83" s="52">
        <v>0</v>
      </c>
      <c r="CI83" s="48">
        <v>129890</v>
      </c>
      <c r="CJ83" s="36">
        <v>0</v>
      </c>
      <c r="CK83" s="36">
        <v>0</v>
      </c>
      <c r="CL83" s="52">
        <v>0</v>
      </c>
      <c r="CM83" s="36">
        <v>0</v>
      </c>
      <c r="CN83" s="52">
        <v>3080</v>
      </c>
      <c r="CO83" s="52">
        <v>51800</v>
      </c>
      <c r="CP83" s="36">
        <v>1779210</v>
      </c>
      <c r="CQ83" s="48">
        <v>216330</v>
      </c>
      <c r="CR83" s="36">
        <v>0</v>
      </c>
      <c r="CS83" s="52">
        <v>0</v>
      </c>
      <c r="CT83" s="52">
        <v>0</v>
      </c>
      <c r="CU83" s="36">
        <v>0</v>
      </c>
      <c r="CV83" s="52">
        <v>0</v>
      </c>
      <c r="CW83" s="44">
        <v>30700</v>
      </c>
      <c r="CX83" s="44">
        <v>30700</v>
      </c>
      <c r="CY83" s="43">
        <f t="shared" si="12"/>
        <v>8.2063619353114134</v>
      </c>
      <c r="CZ83" s="55">
        <f t="shared" si="13"/>
        <v>20.743116813686179</v>
      </c>
      <c r="DA83" s="41">
        <f t="shared" si="7"/>
        <v>4733931</v>
      </c>
      <c r="DB83" s="39">
        <f t="shared" si="8"/>
        <v>1779210</v>
      </c>
      <c r="DC83" s="11">
        <f t="shared" si="9"/>
        <v>6513141</v>
      </c>
      <c r="DD83" s="12">
        <f t="shared" si="10"/>
        <v>72.810922514773807</v>
      </c>
      <c r="DE83" s="13">
        <f t="shared" si="11"/>
        <v>1741.0160384923818</v>
      </c>
    </row>
    <row r="84" spans="1:109" x14ac:dyDescent="0.3">
      <c r="A84" s="14">
        <v>2021</v>
      </c>
      <c r="B84" s="15" t="s">
        <v>255</v>
      </c>
      <c r="C84" s="15" t="s">
        <v>195</v>
      </c>
      <c r="D84" s="15" t="s">
        <v>573</v>
      </c>
      <c r="E84" s="33" t="s">
        <v>256</v>
      </c>
      <c r="F84" s="16">
        <v>2051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48">
        <v>31</v>
      </c>
      <c r="M84" s="52">
        <v>0</v>
      </c>
      <c r="N84" s="52">
        <v>0</v>
      </c>
      <c r="O84" s="52">
        <v>0</v>
      </c>
      <c r="P84" s="48">
        <v>5541</v>
      </c>
      <c r="Q84" s="48">
        <v>48570</v>
      </c>
      <c r="R84" s="48">
        <v>0</v>
      </c>
      <c r="S84" s="48">
        <v>0</v>
      </c>
      <c r="T84" s="48">
        <v>9660</v>
      </c>
      <c r="U84" s="48">
        <v>71360</v>
      </c>
      <c r="V84" s="48">
        <v>0</v>
      </c>
      <c r="W84" s="48">
        <v>0</v>
      </c>
      <c r="X84" s="48">
        <v>1866</v>
      </c>
      <c r="Y84" s="52">
        <v>0</v>
      </c>
      <c r="Z84" s="52">
        <v>0</v>
      </c>
      <c r="AA84" s="52">
        <v>0</v>
      </c>
      <c r="AB84" s="52">
        <v>0</v>
      </c>
      <c r="AC84" s="52">
        <v>0</v>
      </c>
      <c r="AD84" s="48">
        <v>0</v>
      </c>
      <c r="AE84" s="48">
        <v>0</v>
      </c>
      <c r="AF84" s="48">
        <v>0</v>
      </c>
      <c r="AG84" s="48">
        <v>0</v>
      </c>
      <c r="AH84" s="52">
        <v>0</v>
      </c>
      <c r="AI84" s="52">
        <v>0</v>
      </c>
      <c r="AJ84" s="52">
        <v>0</v>
      </c>
      <c r="AK84" s="48">
        <v>0</v>
      </c>
      <c r="AL84" s="48">
        <v>0</v>
      </c>
      <c r="AM84" s="52">
        <v>0</v>
      </c>
      <c r="AN84" s="52">
        <v>0</v>
      </c>
      <c r="AO84" s="52">
        <v>0</v>
      </c>
      <c r="AP84" s="52">
        <v>0</v>
      </c>
      <c r="AQ84" s="48">
        <v>0</v>
      </c>
      <c r="AR84" s="52">
        <v>0</v>
      </c>
      <c r="AS84" s="52">
        <v>0</v>
      </c>
      <c r="AT84" s="52">
        <v>0</v>
      </c>
      <c r="AU84" s="52">
        <v>0</v>
      </c>
      <c r="AV84" s="52">
        <v>0</v>
      </c>
      <c r="AW84" s="52">
        <v>0</v>
      </c>
      <c r="AX84" s="52">
        <v>0</v>
      </c>
      <c r="AY84" s="52">
        <v>0</v>
      </c>
      <c r="AZ84" s="52">
        <v>0</v>
      </c>
      <c r="BA84" s="52">
        <v>0</v>
      </c>
      <c r="BB84" s="52">
        <v>0</v>
      </c>
      <c r="BC84" s="48">
        <v>29014</v>
      </c>
      <c r="BD84" s="52">
        <v>0</v>
      </c>
      <c r="BE84" s="52">
        <v>0</v>
      </c>
      <c r="BF84" s="52">
        <v>0</v>
      </c>
      <c r="BG84" s="48">
        <v>77640</v>
      </c>
      <c r="BH84" s="48">
        <v>0</v>
      </c>
      <c r="BI84" s="48">
        <v>163150</v>
      </c>
      <c r="BJ84" s="48">
        <v>9605</v>
      </c>
      <c r="BK84" s="48">
        <v>0</v>
      </c>
      <c r="BL84" s="48">
        <v>0</v>
      </c>
      <c r="BM84" s="48">
        <v>0</v>
      </c>
      <c r="BN84" s="48">
        <v>0</v>
      </c>
      <c r="BO84" s="48">
        <v>0</v>
      </c>
      <c r="BP84" s="48">
        <v>132</v>
      </c>
      <c r="BQ84" s="48">
        <v>3018</v>
      </c>
      <c r="BR84" s="48">
        <v>673</v>
      </c>
      <c r="BS84" s="48">
        <v>240</v>
      </c>
      <c r="BT84" s="48">
        <v>930</v>
      </c>
      <c r="BU84" s="48">
        <v>0</v>
      </c>
      <c r="BV84" s="48">
        <v>0</v>
      </c>
      <c r="BW84" s="48">
        <v>0</v>
      </c>
      <c r="BX84" s="48">
        <v>198</v>
      </c>
      <c r="BY84" s="48">
        <v>1340</v>
      </c>
      <c r="BZ84" s="48">
        <v>0</v>
      </c>
      <c r="CA84" s="48">
        <v>3783</v>
      </c>
      <c r="CB84" s="48">
        <v>8939</v>
      </c>
      <c r="CC84" s="48">
        <v>35931</v>
      </c>
      <c r="CD84" s="48">
        <v>0</v>
      </c>
      <c r="CE84" s="48">
        <v>10230</v>
      </c>
      <c r="CF84" s="48">
        <v>95917</v>
      </c>
      <c r="CG84" s="52">
        <v>0</v>
      </c>
      <c r="CH84" s="52">
        <v>0</v>
      </c>
      <c r="CI84" s="48">
        <v>31270</v>
      </c>
      <c r="CJ84" s="36">
        <v>0</v>
      </c>
      <c r="CK84" s="36">
        <v>0</v>
      </c>
      <c r="CL84" s="52">
        <v>0</v>
      </c>
      <c r="CM84" s="36">
        <v>0</v>
      </c>
      <c r="CN84" s="52">
        <v>1680</v>
      </c>
      <c r="CO84" s="52">
        <v>0</v>
      </c>
      <c r="CP84" s="36">
        <v>184760</v>
      </c>
      <c r="CQ84" s="48">
        <v>22320</v>
      </c>
      <c r="CR84" s="36">
        <v>0</v>
      </c>
      <c r="CS84" s="52">
        <v>0</v>
      </c>
      <c r="CT84" s="52">
        <v>760</v>
      </c>
      <c r="CU84" s="36">
        <v>0</v>
      </c>
      <c r="CV84" s="52">
        <v>0</v>
      </c>
      <c r="CW84" s="44">
        <v>0</v>
      </c>
      <c r="CX84" s="44">
        <v>0</v>
      </c>
      <c r="CY84" s="43">
        <f t="shared" si="12"/>
        <v>0</v>
      </c>
      <c r="CZ84" s="55">
        <f t="shared" si="13"/>
        <v>14.146270112140419</v>
      </c>
      <c r="DA84" s="41">
        <f t="shared" si="7"/>
        <v>631358</v>
      </c>
      <c r="DB84" s="39">
        <f t="shared" si="8"/>
        <v>184760</v>
      </c>
      <c r="DC84" s="11">
        <f t="shared" si="9"/>
        <v>816118</v>
      </c>
      <c r="DD84" s="12">
        <f t="shared" si="10"/>
        <v>77.361116897311419</v>
      </c>
      <c r="DE84" s="13">
        <f t="shared" si="11"/>
        <v>397.91223793271575</v>
      </c>
    </row>
    <row r="85" spans="1:109" x14ac:dyDescent="0.3">
      <c r="A85" s="14">
        <v>2021</v>
      </c>
      <c r="B85" s="15" t="s">
        <v>257</v>
      </c>
      <c r="C85" s="15" t="s">
        <v>195</v>
      </c>
      <c r="D85" s="15" t="s">
        <v>573</v>
      </c>
      <c r="E85" s="33" t="s">
        <v>258</v>
      </c>
      <c r="F85" s="16">
        <v>34826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48">
        <v>690</v>
      </c>
      <c r="M85" s="52">
        <v>0</v>
      </c>
      <c r="N85" s="52">
        <v>0</v>
      </c>
      <c r="O85" s="52">
        <v>0</v>
      </c>
      <c r="P85" s="48">
        <v>666620</v>
      </c>
      <c r="Q85" s="48">
        <v>1425890</v>
      </c>
      <c r="R85" s="48">
        <v>5170</v>
      </c>
      <c r="S85" s="48">
        <v>0</v>
      </c>
      <c r="T85" s="48">
        <v>455420</v>
      </c>
      <c r="U85" s="48">
        <v>0</v>
      </c>
      <c r="V85" s="48">
        <v>0</v>
      </c>
      <c r="W85" s="48">
        <v>0</v>
      </c>
      <c r="X85" s="48">
        <v>2520</v>
      </c>
      <c r="Y85" s="52">
        <v>0</v>
      </c>
      <c r="Z85" s="52">
        <v>0</v>
      </c>
      <c r="AA85" s="52">
        <v>0</v>
      </c>
      <c r="AB85" s="52">
        <v>0</v>
      </c>
      <c r="AC85" s="52">
        <v>0</v>
      </c>
      <c r="AD85" s="48">
        <v>0</v>
      </c>
      <c r="AE85" s="48">
        <v>0</v>
      </c>
      <c r="AF85" s="48">
        <v>0</v>
      </c>
      <c r="AG85" s="48">
        <v>0</v>
      </c>
      <c r="AH85" s="52">
        <v>0</v>
      </c>
      <c r="AI85" s="52">
        <v>0</v>
      </c>
      <c r="AJ85" s="52">
        <v>0</v>
      </c>
      <c r="AK85" s="48">
        <v>0</v>
      </c>
      <c r="AL85" s="48">
        <v>0</v>
      </c>
      <c r="AM85" s="52">
        <v>0</v>
      </c>
      <c r="AN85" s="52">
        <v>0</v>
      </c>
      <c r="AO85" s="52">
        <v>0</v>
      </c>
      <c r="AP85" s="52">
        <v>0</v>
      </c>
      <c r="AQ85" s="48">
        <v>0</v>
      </c>
      <c r="AR85" s="52">
        <v>0</v>
      </c>
      <c r="AS85" s="52">
        <v>0</v>
      </c>
      <c r="AT85" s="52">
        <v>0</v>
      </c>
      <c r="AU85" s="52">
        <v>0</v>
      </c>
      <c r="AV85" s="52">
        <v>0</v>
      </c>
      <c r="AW85" s="52">
        <v>0</v>
      </c>
      <c r="AX85" s="52">
        <v>0</v>
      </c>
      <c r="AY85" s="52">
        <v>0</v>
      </c>
      <c r="AZ85" s="52">
        <v>0</v>
      </c>
      <c r="BA85" s="52">
        <v>0</v>
      </c>
      <c r="BB85" s="52">
        <v>0</v>
      </c>
      <c r="BC85" s="48">
        <v>301260</v>
      </c>
      <c r="BD85" s="52">
        <v>0</v>
      </c>
      <c r="BE85" s="52">
        <v>0</v>
      </c>
      <c r="BF85" s="52">
        <v>974</v>
      </c>
      <c r="BG85" s="48">
        <v>2134420</v>
      </c>
      <c r="BH85" s="48">
        <v>1213950</v>
      </c>
      <c r="BI85" s="48">
        <v>3223950</v>
      </c>
      <c r="BJ85" s="48">
        <v>70980</v>
      </c>
      <c r="BK85" s="48">
        <v>0</v>
      </c>
      <c r="BL85" s="48">
        <v>0</v>
      </c>
      <c r="BM85" s="48">
        <v>0</v>
      </c>
      <c r="BN85" s="48">
        <v>0</v>
      </c>
      <c r="BO85" s="48">
        <v>0</v>
      </c>
      <c r="BP85" s="48">
        <v>810</v>
      </c>
      <c r="BQ85" s="48">
        <v>31920</v>
      </c>
      <c r="BR85" s="48">
        <v>19040</v>
      </c>
      <c r="BS85" s="48">
        <v>2490</v>
      </c>
      <c r="BT85" s="48">
        <v>0</v>
      </c>
      <c r="BU85" s="48">
        <v>0</v>
      </c>
      <c r="BV85" s="48">
        <v>0</v>
      </c>
      <c r="BW85" s="48">
        <v>0</v>
      </c>
      <c r="BX85" s="48">
        <v>4035</v>
      </c>
      <c r="BY85" s="48">
        <v>17315</v>
      </c>
      <c r="BZ85" s="48">
        <v>0</v>
      </c>
      <c r="CA85" s="48">
        <v>39820</v>
      </c>
      <c r="CB85" s="48">
        <v>88180</v>
      </c>
      <c r="CC85" s="48">
        <v>444660</v>
      </c>
      <c r="CD85" s="48">
        <v>0</v>
      </c>
      <c r="CE85" s="48">
        <v>139320</v>
      </c>
      <c r="CF85" s="48">
        <v>2153820</v>
      </c>
      <c r="CG85" s="52">
        <v>0</v>
      </c>
      <c r="CH85" s="52">
        <v>0</v>
      </c>
      <c r="CI85" s="48">
        <v>346980</v>
      </c>
      <c r="CJ85" s="36">
        <v>0</v>
      </c>
      <c r="CK85" s="36">
        <v>0</v>
      </c>
      <c r="CL85" s="52">
        <v>0</v>
      </c>
      <c r="CM85" s="36">
        <v>0</v>
      </c>
      <c r="CN85" s="52">
        <v>54730</v>
      </c>
      <c r="CO85" s="52">
        <v>0</v>
      </c>
      <c r="CP85" s="36">
        <v>4419740</v>
      </c>
      <c r="CQ85" s="48">
        <v>644980</v>
      </c>
      <c r="CR85" s="36">
        <v>0</v>
      </c>
      <c r="CS85" s="52">
        <v>0</v>
      </c>
      <c r="CT85" s="52">
        <v>7130</v>
      </c>
      <c r="CU85" s="36">
        <v>0</v>
      </c>
      <c r="CV85" s="52">
        <v>0</v>
      </c>
      <c r="CW85" s="44">
        <v>164300</v>
      </c>
      <c r="CX85" s="44">
        <v>164300</v>
      </c>
      <c r="CY85" s="43">
        <f t="shared" si="12"/>
        <v>4.7177396198242691</v>
      </c>
      <c r="CZ85" s="55">
        <f t="shared" si="13"/>
        <v>8.6504335841038298</v>
      </c>
      <c r="DA85" s="41">
        <f t="shared" si="7"/>
        <v>13434240</v>
      </c>
      <c r="DB85" s="39">
        <f t="shared" si="8"/>
        <v>4419740</v>
      </c>
      <c r="DC85" s="11">
        <f t="shared" si="9"/>
        <v>17853980</v>
      </c>
      <c r="DD85" s="12">
        <f t="shared" si="10"/>
        <v>75.470799654573014</v>
      </c>
      <c r="DE85" s="13">
        <f t="shared" si="11"/>
        <v>512.6623786825935</v>
      </c>
    </row>
    <row r="86" spans="1:109" x14ac:dyDescent="0.3">
      <c r="A86" s="14">
        <v>2021</v>
      </c>
      <c r="B86" s="15" t="s">
        <v>259</v>
      </c>
      <c r="C86" s="15" t="s">
        <v>195</v>
      </c>
      <c r="D86" s="15" t="s">
        <v>573</v>
      </c>
      <c r="E86" s="33" t="s">
        <v>260</v>
      </c>
      <c r="F86" s="16">
        <v>6464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48">
        <v>90</v>
      </c>
      <c r="M86" s="52">
        <v>0</v>
      </c>
      <c r="N86" s="52">
        <v>0</v>
      </c>
      <c r="O86" s="52">
        <v>0</v>
      </c>
      <c r="P86" s="48">
        <v>0</v>
      </c>
      <c r="Q86" s="48">
        <v>17680</v>
      </c>
      <c r="R86" s="48">
        <v>0</v>
      </c>
      <c r="S86" s="48">
        <v>0</v>
      </c>
      <c r="T86" s="48">
        <v>214940</v>
      </c>
      <c r="U86" s="48">
        <v>239455</v>
      </c>
      <c r="V86" s="48">
        <v>0</v>
      </c>
      <c r="W86" s="48">
        <v>205</v>
      </c>
      <c r="X86" s="48">
        <v>0</v>
      </c>
      <c r="Y86" s="52">
        <v>875</v>
      </c>
      <c r="Z86" s="52">
        <v>0</v>
      </c>
      <c r="AA86" s="52">
        <v>0</v>
      </c>
      <c r="AB86" s="52">
        <v>0</v>
      </c>
      <c r="AC86" s="52">
        <v>0</v>
      </c>
      <c r="AD86" s="48">
        <v>0</v>
      </c>
      <c r="AE86" s="48">
        <v>0</v>
      </c>
      <c r="AF86" s="48">
        <v>0</v>
      </c>
      <c r="AG86" s="48">
        <v>0</v>
      </c>
      <c r="AH86" s="52">
        <v>0</v>
      </c>
      <c r="AI86" s="52">
        <v>0</v>
      </c>
      <c r="AJ86" s="52">
        <v>0</v>
      </c>
      <c r="AK86" s="48">
        <v>0</v>
      </c>
      <c r="AL86" s="48">
        <v>0</v>
      </c>
      <c r="AM86" s="52">
        <v>0</v>
      </c>
      <c r="AN86" s="52">
        <v>0</v>
      </c>
      <c r="AO86" s="52">
        <v>0</v>
      </c>
      <c r="AP86" s="52">
        <v>0</v>
      </c>
      <c r="AQ86" s="48">
        <v>0</v>
      </c>
      <c r="AR86" s="52">
        <v>0</v>
      </c>
      <c r="AS86" s="52">
        <v>0</v>
      </c>
      <c r="AT86" s="52">
        <v>0</v>
      </c>
      <c r="AU86" s="52">
        <v>0</v>
      </c>
      <c r="AV86" s="52">
        <v>380</v>
      </c>
      <c r="AW86" s="52">
        <v>0</v>
      </c>
      <c r="AX86" s="52">
        <v>0</v>
      </c>
      <c r="AY86" s="52">
        <v>0</v>
      </c>
      <c r="AZ86" s="52">
        <v>0</v>
      </c>
      <c r="BA86" s="52">
        <v>0</v>
      </c>
      <c r="BB86" s="52">
        <v>0</v>
      </c>
      <c r="BC86" s="48">
        <v>143060</v>
      </c>
      <c r="BD86" s="52">
        <v>0</v>
      </c>
      <c r="BE86" s="52">
        <v>0</v>
      </c>
      <c r="BF86" s="52">
        <v>0</v>
      </c>
      <c r="BG86" s="48">
        <v>317345</v>
      </c>
      <c r="BH86" s="48">
        <v>0</v>
      </c>
      <c r="BI86" s="48">
        <v>527040</v>
      </c>
      <c r="BJ86" s="48">
        <v>20550</v>
      </c>
      <c r="BK86" s="48">
        <v>0</v>
      </c>
      <c r="BL86" s="48">
        <v>0</v>
      </c>
      <c r="BM86" s="48">
        <v>0</v>
      </c>
      <c r="BN86" s="48">
        <v>0</v>
      </c>
      <c r="BO86" s="48">
        <v>0</v>
      </c>
      <c r="BP86" s="48">
        <v>450</v>
      </c>
      <c r="BQ86" s="48">
        <v>14800</v>
      </c>
      <c r="BR86" s="48">
        <v>2340</v>
      </c>
      <c r="BS86" s="48">
        <v>900</v>
      </c>
      <c r="BT86" s="48">
        <v>4420</v>
      </c>
      <c r="BU86" s="48">
        <v>0</v>
      </c>
      <c r="BV86" s="48">
        <v>0</v>
      </c>
      <c r="BW86" s="48">
        <v>0</v>
      </c>
      <c r="BX86" s="48">
        <v>468</v>
      </c>
      <c r="BY86" s="48">
        <v>1492</v>
      </c>
      <c r="BZ86" s="48">
        <v>634</v>
      </c>
      <c r="CA86" s="48">
        <v>11680</v>
      </c>
      <c r="CB86" s="48">
        <v>14705</v>
      </c>
      <c r="CC86" s="48">
        <v>147460</v>
      </c>
      <c r="CD86" s="48">
        <v>0</v>
      </c>
      <c r="CE86" s="48">
        <v>24390</v>
      </c>
      <c r="CF86" s="48">
        <v>110200</v>
      </c>
      <c r="CG86" s="52">
        <v>0</v>
      </c>
      <c r="CH86" s="52">
        <v>0</v>
      </c>
      <c r="CI86" s="48">
        <v>117940</v>
      </c>
      <c r="CJ86" s="36">
        <v>0</v>
      </c>
      <c r="CK86" s="36">
        <v>0</v>
      </c>
      <c r="CL86" s="52">
        <v>0</v>
      </c>
      <c r="CM86" s="36">
        <v>0</v>
      </c>
      <c r="CN86" s="52">
        <v>5770</v>
      </c>
      <c r="CO86" s="52">
        <v>0</v>
      </c>
      <c r="CP86" s="36">
        <v>796320</v>
      </c>
      <c r="CQ86" s="48">
        <v>11380</v>
      </c>
      <c r="CR86" s="36">
        <v>0</v>
      </c>
      <c r="CS86" s="52">
        <v>0</v>
      </c>
      <c r="CT86" s="52">
        <v>0</v>
      </c>
      <c r="CU86" s="36">
        <v>0</v>
      </c>
      <c r="CV86" s="52">
        <v>0</v>
      </c>
      <c r="CW86" s="44">
        <v>151200</v>
      </c>
      <c r="CX86" s="44">
        <v>151200</v>
      </c>
      <c r="CY86" s="43">
        <f t="shared" si="12"/>
        <v>23.39108910891089</v>
      </c>
      <c r="CZ86" s="55">
        <f t="shared" si="13"/>
        <v>22.13180693069307</v>
      </c>
      <c r="DA86" s="41">
        <f t="shared" si="7"/>
        <v>1943624</v>
      </c>
      <c r="DB86" s="39">
        <f t="shared" si="8"/>
        <v>796320</v>
      </c>
      <c r="DC86" s="11">
        <f t="shared" si="9"/>
        <v>2739944</v>
      </c>
      <c r="DD86" s="12">
        <f t="shared" si="10"/>
        <v>72.456577742236291</v>
      </c>
      <c r="DE86" s="13">
        <f t="shared" si="11"/>
        <v>423.87747524752473</v>
      </c>
    </row>
    <row r="87" spans="1:109" x14ac:dyDescent="0.3">
      <c r="A87" s="14">
        <v>2021</v>
      </c>
      <c r="B87" s="15" t="s">
        <v>261</v>
      </c>
      <c r="C87" s="15" t="s">
        <v>195</v>
      </c>
      <c r="D87" s="15" t="s">
        <v>573</v>
      </c>
      <c r="E87" s="33" t="s">
        <v>262</v>
      </c>
      <c r="F87" s="16">
        <v>3125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48">
        <v>0</v>
      </c>
      <c r="M87" s="52">
        <v>0</v>
      </c>
      <c r="N87" s="52">
        <v>0</v>
      </c>
      <c r="O87" s="52">
        <v>0</v>
      </c>
      <c r="P87" s="48">
        <v>0</v>
      </c>
      <c r="Q87" s="48">
        <v>16830</v>
      </c>
      <c r="R87" s="48">
        <v>0</v>
      </c>
      <c r="S87" s="48">
        <v>0</v>
      </c>
      <c r="T87" s="48">
        <v>118860</v>
      </c>
      <c r="U87" s="48">
        <v>107250</v>
      </c>
      <c r="V87" s="48">
        <v>0</v>
      </c>
      <c r="W87" s="48">
        <v>183</v>
      </c>
      <c r="X87" s="48">
        <v>0</v>
      </c>
      <c r="Y87" s="52">
        <v>0</v>
      </c>
      <c r="Z87" s="52">
        <v>0</v>
      </c>
      <c r="AA87" s="52">
        <v>0</v>
      </c>
      <c r="AB87" s="52">
        <v>0</v>
      </c>
      <c r="AC87" s="52">
        <v>0</v>
      </c>
      <c r="AD87" s="48">
        <v>0</v>
      </c>
      <c r="AE87" s="48">
        <v>0</v>
      </c>
      <c r="AF87" s="48">
        <v>0</v>
      </c>
      <c r="AG87" s="48">
        <v>0</v>
      </c>
      <c r="AH87" s="52">
        <v>0</v>
      </c>
      <c r="AI87" s="52">
        <v>0</v>
      </c>
      <c r="AJ87" s="52">
        <v>0</v>
      </c>
      <c r="AK87" s="48">
        <v>0</v>
      </c>
      <c r="AL87" s="48">
        <v>0</v>
      </c>
      <c r="AM87" s="52">
        <v>0</v>
      </c>
      <c r="AN87" s="52">
        <v>0</v>
      </c>
      <c r="AO87" s="52">
        <v>0</v>
      </c>
      <c r="AP87" s="52">
        <v>0</v>
      </c>
      <c r="AQ87" s="48">
        <v>0</v>
      </c>
      <c r="AR87" s="52">
        <v>0</v>
      </c>
      <c r="AS87" s="52">
        <v>0</v>
      </c>
      <c r="AT87" s="52">
        <v>0</v>
      </c>
      <c r="AU87" s="52">
        <v>0</v>
      </c>
      <c r="AV87" s="52">
        <v>0</v>
      </c>
      <c r="AW87" s="52">
        <v>0</v>
      </c>
      <c r="AX87" s="52">
        <v>0</v>
      </c>
      <c r="AY87" s="52">
        <v>0</v>
      </c>
      <c r="AZ87" s="52">
        <v>0</v>
      </c>
      <c r="BA87" s="52">
        <v>0</v>
      </c>
      <c r="BB87" s="52">
        <v>0</v>
      </c>
      <c r="BC87" s="48">
        <v>0</v>
      </c>
      <c r="BD87" s="52">
        <v>0</v>
      </c>
      <c r="BE87" s="52">
        <v>0</v>
      </c>
      <c r="BF87" s="52">
        <v>0</v>
      </c>
      <c r="BG87" s="48">
        <v>196685</v>
      </c>
      <c r="BH87" s="48">
        <v>0</v>
      </c>
      <c r="BI87" s="48">
        <v>243440</v>
      </c>
      <c r="BJ87" s="48">
        <v>7100</v>
      </c>
      <c r="BK87" s="48">
        <v>0</v>
      </c>
      <c r="BL87" s="48">
        <v>0</v>
      </c>
      <c r="BM87" s="48">
        <v>0</v>
      </c>
      <c r="BN87" s="48">
        <v>0</v>
      </c>
      <c r="BO87" s="48">
        <v>0</v>
      </c>
      <c r="BP87" s="48">
        <v>230</v>
      </c>
      <c r="BQ87" s="48">
        <v>8140</v>
      </c>
      <c r="BR87" s="48">
        <v>1430</v>
      </c>
      <c r="BS87" s="48">
        <v>0</v>
      </c>
      <c r="BT87" s="48">
        <v>2155</v>
      </c>
      <c r="BU87" s="48">
        <v>0</v>
      </c>
      <c r="BV87" s="48">
        <v>0</v>
      </c>
      <c r="BW87" s="48">
        <v>0</v>
      </c>
      <c r="BX87" s="48">
        <v>316</v>
      </c>
      <c r="BY87" s="48">
        <v>0</v>
      </c>
      <c r="BZ87" s="48">
        <v>360</v>
      </c>
      <c r="CA87" s="48">
        <v>6740</v>
      </c>
      <c r="CB87" s="48">
        <v>9775</v>
      </c>
      <c r="CC87" s="48">
        <v>61910</v>
      </c>
      <c r="CD87" s="48">
        <v>0</v>
      </c>
      <c r="CE87" s="48">
        <v>21290</v>
      </c>
      <c r="CF87" s="48">
        <v>66120</v>
      </c>
      <c r="CG87" s="52">
        <v>0</v>
      </c>
      <c r="CH87" s="52">
        <v>0</v>
      </c>
      <c r="CI87" s="48">
        <v>42980</v>
      </c>
      <c r="CJ87" s="36">
        <v>0</v>
      </c>
      <c r="CK87" s="36">
        <v>0</v>
      </c>
      <c r="CL87" s="52">
        <v>0</v>
      </c>
      <c r="CM87" s="36">
        <v>0</v>
      </c>
      <c r="CN87" s="52">
        <v>5310</v>
      </c>
      <c r="CO87" s="52">
        <v>0</v>
      </c>
      <c r="CP87" s="36">
        <v>367670</v>
      </c>
      <c r="CQ87" s="48">
        <v>23300</v>
      </c>
      <c r="CR87" s="36">
        <v>0</v>
      </c>
      <c r="CS87" s="52">
        <v>0</v>
      </c>
      <c r="CT87" s="52">
        <v>0</v>
      </c>
      <c r="CU87" s="36">
        <v>0</v>
      </c>
      <c r="CV87" s="52">
        <v>0</v>
      </c>
      <c r="CW87" s="44">
        <v>98550</v>
      </c>
      <c r="CX87" s="44">
        <v>98550</v>
      </c>
      <c r="CY87" s="43">
        <f t="shared" si="12"/>
        <v>31.536000000000001</v>
      </c>
      <c r="CZ87" s="55">
        <f t="shared" si="13"/>
        <v>0</v>
      </c>
      <c r="DA87" s="41">
        <f t="shared" si="7"/>
        <v>935094</v>
      </c>
      <c r="DB87" s="39">
        <f t="shared" si="8"/>
        <v>367670</v>
      </c>
      <c r="DC87" s="11">
        <f t="shared" si="9"/>
        <v>1302764</v>
      </c>
      <c r="DD87" s="12">
        <f t="shared" si="10"/>
        <v>73.762482926738755</v>
      </c>
      <c r="DE87" s="13">
        <f t="shared" si="11"/>
        <v>416.88448</v>
      </c>
    </row>
    <row r="88" spans="1:109" x14ac:dyDescent="0.3">
      <c r="A88" s="14">
        <v>2021</v>
      </c>
      <c r="B88" s="15" t="s">
        <v>263</v>
      </c>
      <c r="C88" s="15" t="s">
        <v>195</v>
      </c>
      <c r="D88" s="15" t="s">
        <v>573</v>
      </c>
      <c r="E88" s="33" t="s">
        <v>264</v>
      </c>
      <c r="F88" s="16">
        <v>648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48">
        <v>0</v>
      </c>
      <c r="M88" s="52">
        <v>0</v>
      </c>
      <c r="N88" s="52">
        <v>57</v>
      </c>
      <c r="O88" s="52">
        <v>0</v>
      </c>
      <c r="P88" s="48">
        <v>514</v>
      </c>
      <c r="Q88" s="48">
        <v>14404</v>
      </c>
      <c r="R88" s="48">
        <v>0</v>
      </c>
      <c r="S88" s="48">
        <v>0</v>
      </c>
      <c r="T88" s="48">
        <v>0</v>
      </c>
      <c r="U88" s="48">
        <v>20896</v>
      </c>
      <c r="V88" s="48">
        <v>0</v>
      </c>
      <c r="W88" s="48">
        <v>0</v>
      </c>
      <c r="X88" s="48">
        <v>0</v>
      </c>
      <c r="Y88" s="52">
        <v>0</v>
      </c>
      <c r="Z88" s="52">
        <v>0</v>
      </c>
      <c r="AA88" s="52">
        <v>0</v>
      </c>
      <c r="AB88" s="52">
        <v>0</v>
      </c>
      <c r="AC88" s="52">
        <v>0</v>
      </c>
      <c r="AD88" s="48">
        <v>0</v>
      </c>
      <c r="AE88" s="48">
        <v>0</v>
      </c>
      <c r="AF88" s="48">
        <v>0</v>
      </c>
      <c r="AG88" s="48">
        <v>0</v>
      </c>
      <c r="AH88" s="52">
        <v>0</v>
      </c>
      <c r="AI88" s="52">
        <v>0</v>
      </c>
      <c r="AJ88" s="52">
        <v>0</v>
      </c>
      <c r="AK88" s="48">
        <v>0</v>
      </c>
      <c r="AL88" s="48">
        <v>0</v>
      </c>
      <c r="AM88" s="52">
        <v>0</v>
      </c>
      <c r="AN88" s="52">
        <v>0</v>
      </c>
      <c r="AO88" s="52">
        <v>0</v>
      </c>
      <c r="AP88" s="52">
        <v>0</v>
      </c>
      <c r="AQ88" s="48">
        <v>2333</v>
      </c>
      <c r="AR88" s="52">
        <v>0</v>
      </c>
      <c r="AS88" s="52">
        <v>0</v>
      </c>
      <c r="AT88" s="52">
        <v>0</v>
      </c>
      <c r="AU88" s="52">
        <v>0</v>
      </c>
      <c r="AV88" s="52">
        <v>0</v>
      </c>
      <c r="AW88" s="52">
        <v>0</v>
      </c>
      <c r="AX88" s="52">
        <v>0</v>
      </c>
      <c r="AY88" s="52">
        <v>0</v>
      </c>
      <c r="AZ88" s="52">
        <v>0</v>
      </c>
      <c r="BA88" s="52">
        <v>0</v>
      </c>
      <c r="BB88" s="52">
        <v>0</v>
      </c>
      <c r="BC88" s="48">
        <v>0</v>
      </c>
      <c r="BD88" s="52">
        <v>0</v>
      </c>
      <c r="BE88" s="52">
        <v>0</v>
      </c>
      <c r="BF88" s="52">
        <v>0</v>
      </c>
      <c r="BG88" s="48">
        <v>16763</v>
      </c>
      <c r="BH88" s="48">
        <v>0</v>
      </c>
      <c r="BI88" s="48">
        <v>35270</v>
      </c>
      <c r="BJ88" s="48">
        <v>2449</v>
      </c>
      <c r="BK88" s="48">
        <v>0</v>
      </c>
      <c r="BL88" s="48">
        <v>0</v>
      </c>
      <c r="BM88" s="48">
        <v>0</v>
      </c>
      <c r="BN88" s="48">
        <v>0</v>
      </c>
      <c r="BO88" s="48">
        <v>0</v>
      </c>
      <c r="BP88" s="48">
        <v>11</v>
      </c>
      <c r="BQ88" s="48">
        <v>893</v>
      </c>
      <c r="BR88" s="48">
        <v>393</v>
      </c>
      <c r="BS88" s="48">
        <v>0</v>
      </c>
      <c r="BT88" s="48">
        <v>0</v>
      </c>
      <c r="BU88" s="48">
        <v>0</v>
      </c>
      <c r="BV88" s="48">
        <v>0</v>
      </c>
      <c r="BW88" s="48">
        <v>0</v>
      </c>
      <c r="BX88" s="48">
        <v>65</v>
      </c>
      <c r="BY88" s="48">
        <v>0</v>
      </c>
      <c r="BZ88" s="48">
        <v>39</v>
      </c>
      <c r="CA88" s="48">
        <v>788</v>
      </c>
      <c r="CB88" s="48">
        <v>1988</v>
      </c>
      <c r="CC88" s="48">
        <v>5542</v>
      </c>
      <c r="CD88" s="48">
        <v>849</v>
      </c>
      <c r="CE88" s="48">
        <v>2174</v>
      </c>
      <c r="CF88" s="48">
        <v>18011</v>
      </c>
      <c r="CG88" s="52">
        <v>0</v>
      </c>
      <c r="CH88" s="52">
        <v>0</v>
      </c>
      <c r="CI88" s="48">
        <v>7611</v>
      </c>
      <c r="CJ88" s="36">
        <v>0</v>
      </c>
      <c r="CK88" s="36">
        <v>0</v>
      </c>
      <c r="CL88" s="52">
        <v>0</v>
      </c>
      <c r="CM88" s="36">
        <v>0</v>
      </c>
      <c r="CN88" s="52">
        <v>480</v>
      </c>
      <c r="CO88" s="52">
        <v>0</v>
      </c>
      <c r="CP88" s="36">
        <v>92570</v>
      </c>
      <c r="CQ88" s="48">
        <v>9434</v>
      </c>
      <c r="CR88" s="36">
        <v>0</v>
      </c>
      <c r="CS88" s="52">
        <v>0</v>
      </c>
      <c r="CT88" s="52">
        <v>0</v>
      </c>
      <c r="CU88" s="36">
        <v>0</v>
      </c>
      <c r="CV88" s="52">
        <v>0</v>
      </c>
      <c r="CW88" s="44">
        <v>9610</v>
      </c>
      <c r="CX88" s="44">
        <v>9610</v>
      </c>
      <c r="CY88" s="43">
        <f t="shared" si="12"/>
        <v>14.830246913580247</v>
      </c>
      <c r="CZ88" s="55">
        <f t="shared" si="13"/>
        <v>3.6003086419753085</v>
      </c>
      <c r="DA88" s="41">
        <f t="shared" si="7"/>
        <v>140427</v>
      </c>
      <c r="DB88" s="39">
        <f t="shared" si="8"/>
        <v>92570</v>
      </c>
      <c r="DC88" s="11">
        <f t="shared" si="9"/>
        <v>232997</v>
      </c>
      <c r="DD88" s="12">
        <f t="shared" si="10"/>
        <v>61.843640125800157</v>
      </c>
      <c r="DE88" s="13">
        <f t="shared" si="11"/>
        <v>359.56327160493828</v>
      </c>
    </row>
    <row r="89" spans="1:109" x14ac:dyDescent="0.3">
      <c r="A89" s="14">
        <v>2021</v>
      </c>
      <c r="B89" s="15" t="s">
        <v>265</v>
      </c>
      <c r="C89" s="15" t="s">
        <v>195</v>
      </c>
      <c r="D89" s="15" t="s">
        <v>573</v>
      </c>
      <c r="E89" s="33" t="s">
        <v>266</v>
      </c>
      <c r="F89" s="16">
        <v>4584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48">
        <v>51</v>
      </c>
      <c r="M89" s="52">
        <v>0</v>
      </c>
      <c r="N89" s="52">
        <v>0</v>
      </c>
      <c r="O89" s="52">
        <v>0</v>
      </c>
      <c r="P89" s="48">
        <v>9235</v>
      </c>
      <c r="Q89" s="48">
        <v>120260</v>
      </c>
      <c r="R89" s="48">
        <v>0</v>
      </c>
      <c r="S89" s="48">
        <v>0</v>
      </c>
      <c r="T89" s="48">
        <v>17760</v>
      </c>
      <c r="U89" s="48">
        <v>146510</v>
      </c>
      <c r="V89" s="48">
        <v>0</v>
      </c>
      <c r="W89" s="48">
        <v>0</v>
      </c>
      <c r="X89" s="48">
        <v>3110</v>
      </c>
      <c r="Y89" s="52">
        <v>0</v>
      </c>
      <c r="Z89" s="52">
        <v>0</v>
      </c>
      <c r="AA89" s="52">
        <v>0</v>
      </c>
      <c r="AB89" s="52">
        <v>0</v>
      </c>
      <c r="AC89" s="52">
        <v>0</v>
      </c>
      <c r="AD89" s="48">
        <v>0</v>
      </c>
      <c r="AE89" s="48">
        <v>0</v>
      </c>
      <c r="AF89" s="48">
        <v>0</v>
      </c>
      <c r="AG89" s="48">
        <v>0</v>
      </c>
      <c r="AH89" s="52">
        <v>0</v>
      </c>
      <c r="AI89" s="52">
        <v>0</v>
      </c>
      <c r="AJ89" s="52">
        <v>0</v>
      </c>
      <c r="AK89" s="48">
        <v>0</v>
      </c>
      <c r="AL89" s="48">
        <v>0</v>
      </c>
      <c r="AM89" s="52">
        <v>0</v>
      </c>
      <c r="AN89" s="52">
        <v>0</v>
      </c>
      <c r="AO89" s="52">
        <v>0</v>
      </c>
      <c r="AP89" s="52">
        <v>0</v>
      </c>
      <c r="AQ89" s="48">
        <v>0</v>
      </c>
      <c r="AR89" s="52">
        <v>0</v>
      </c>
      <c r="AS89" s="52">
        <v>0</v>
      </c>
      <c r="AT89" s="52">
        <v>0</v>
      </c>
      <c r="AU89" s="52">
        <v>0</v>
      </c>
      <c r="AV89" s="52">
        <v>0</v>
      </c>
      <c r="AW89" s="52">
        <v>0</v>
      </c>
      <c r="AX89" s="52">
        <v>0</v>
      </c>
      <c r="AY89" s="52">
        <v>0</v>
      </c>
      <c r="AZ89" s="52">
        <v>0</v>
      </c>
      <c r="BA89" s="52">
        <v>0</v>
      </c>
      <c r="BB89" s="52">
        <v>0</v>
      </c>
      <c r="BC89" s="48">
        <v>48364</v>
      </c>
      <c r="BD89" s="52">
        <v>0</v>
      </c>
      <c r="BE89" s="52">
        <v>0</v>
      </c>
      <c r="BF89" s="52">
        <v>0</v>
      </c>
      <c r="BG89" s="48">
        <v>176640</v>
      </c>
      <c r="BH89" s="48">
        <v>0</v>
      </c>
      <c r="BI89" s="48">
        <v>375360</v>
      </c>
      <c r="BJ89" s="48">
        <v>18025</v>
      </c>
      <c r="BK89" s="48">
        <v>0</v>
      </c>
      <c r="BL89" s="48">
        <v>0</v>
      </c>
      <c r="BM89" s="48">
        <v>0</v>
      </c>
      <c r="BN89" s="48">
        <v>0</v>
      </c>
      <c r="BO89" s="48">
        <v>0</v>
      </c>
      <c r="BP89" s="48">
        <v>220</v>
      </c>
      <c r="BQ89" s="48">
        <v>5030</v>
      </c>
      <c r="BR89" s="48">
        <v>1117</v>
      </c>
      <c r="BS89" s="48">
        <v>401</v>
      </c>
      <c r="BT89" s="48">
        <v>1537</v>
      </c>
      <c r="BU89" s="48">
        <v>0</v>
      </c>
      <c r="BV89" s="48">
        <v>0</v>
      </c>
      <c r="BW89" s="48">
        <v>0</v>
      </c>
      <c r="BX89" s="48">
        <v>594</v>
      </c>
      <c r="BY89" s="48">
        <v>2229</v>
      </c>
      <c r="BZ89" s="48">
        <v>0</v>
      </c>
      <c r="CA89" s="48">
        <v>6305</v>
      </c>
      <c r="CB89" s="48">
        <v>14888</v>
      </c>
      <c r="CC89" s="48">
        <v>59885</v>
      </c>
      <c r="CD89" s="48">
        <v>0</v>
      </c>
      <c r="CE89" s="48">
        <v>17050</v>
      </c>
      <c r="CF89" s="48">
        <v>185685</v>
      </c>
      <c r="CG89" s="52">
        <v>0</v>
      </c>
      <c r="CH89" s="52">
        <v>4500</v>
      </c>
      <c r="CI89" s="48">
        <v>50280</v>
      </c>
      <c r="CJ89" s="36">
        <v>0</v>
      </c>
      <c r="CK89" s="36">
        <v>0</v>
      </c>
      <c r="CL89" s="52">
        <v>0</v>
      </c>
      <c r="CM89" s="36">
        <v>0</v>
      </c>
      <c r="CN89" s="52">
        <v>3429</v>
      </c>
      <c r="CO89" s="52">
        <v>0</v>
      </c>
      <c r="CP89" s="36">
        <v>380610</v>
      </c>
      <c r="CQ89" s="48">
        <v>29590</v>
      </c>
      <c r="CR89" s="36">
        <v>0</v>
      </c>
      <c r="CS89" s="52">
        <v>0</v>
      </c>
      <c r="CT89" s="52">
        <v>0</v>
      </c>
      <c r="CU89" s="36">
        <v>0</v>
      </c>
      <c r="CV89" s="52">
        <v>0</v>
      </c>
      <c r="CW89" s="44">
        <v>52000</v>
      </c>
      <c r="CX89" s="44">
        <v>52000</v>
      </c>
      <c r="CY89" s="43">
        <f t="shared" si="12"/>
        <v>11.343804537521814</v>
      </c>
      <c r="CZ89" s="55">
        <f t="shared" si="13"/>
        <v>10.550610820244328</v>
      </c>
      <c r="DA89" s="41">
        <f t="shared" si="7"/>
        <v>1290126</v>
      </c>
      <c r="DB89" s="39">
        <f t="shared" si="8"/>
        <v>380610</v>
      </c>
      <c r="DC89" s="11">
        <f t="shared" si="9"/>
        <v>1670736</v>
      </c>
      <c r="DD89" s="12">
        <f t="shared" si="10"/>
        <v>77.906655459687386</v>
      </c>
      <c r="DE89" s="13">
        <f t="shared" si="11"/>
        <v>364.47120418848169</v>
      </c>
    </row>
    <row r="90" spans="1:109" x14ac:dyDescent="0.3">
      <c r="A90" s="14">
        <v>2021</v>
      </c>
      <c r="B90" s="15" t="s">
        <v>267</v>
      </c>
      <c r="C90" s="15" t="s">
        <v>195</v>
      </c>
      <c r="D90" s="15" t="s">
        <v>573</v>
      </c>
      <c r="E90" s="33" t="s">
        <v>268</v>
      </c>
      <c r="F90" s="16">
        <v>1890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48">
        <v>0</v>
      </c>
      <c r="M90" s="52">
        <v>0</v>
      </c>
      <c r="N90" s="52">
        <v>250</v>
      </c>
      <c r="O90" s="52">
        <v>0</v>
      </c>
      <c r="P90" s="48">
        <v>20583</v>
      </c>
      <c r="Q90" s="48">
        <v>46896</v>
      </c>
      <c r="R90" s="48">
        <v>0</v>
      </c>
      <c r="S90" s="48">
        <v>0</v>
      </c>
      <c r="T90" s="48">
        <v>0</v>
      </c>
      <c r="U90" s="48">
        <v>60950</v>
      </c>
      <c r="V90" s="48">
        <v>0</v>
      </c>
      <c r="W90" s="48">
        <v>0</v>
      </c>
      <c r="X90" s="48">
        <v>0</v>
      </c>
      <c r="Y90" s="52">
        <v>0</v>
      </c>
      <c r="Z90" s="52">
        <v>0</v>
      </c>
      <c r="AA90" s="52">
        <v>0</v>
      </c>
      <c r="AB90" s="52">
        <v>0</v>
      </c>
      <c r="AC90" s="52">
        <v>0</v>
      </c>
      <c r="AD90" s="48">
        <v>0</v>
      </c>
      <c r="AE90" s="48">
        <v>0</v>
      </c>
      <c r="AF90" s="48">
        <v>0</v>
      </c>
      <c r="AG90" s="48">
        <v>0</v>
      </c>
      <c r="AH90" s="52">
        <v>0</v>
      </c>
      <c r="AI90" s="52">
        <v>0</v>
      </c>
      <c r="AJ90" s="52">
        <v>0</v>
      </c>
      <c r="AK90" s="48">
        <v>0</v>
      </c>
      <c r="AL90" s="48">
        <v>0</v>
      </c>
      <c r="AM90" s="52">
        <v>0</v>
      </c>
      <c r="AN90" s="52">
        <v>0</v>
      </c>
      <c r="AO90" s="52">
        <v>0</v>
      </c>
      <c r="AP90" s="52">
        <v>0</v>
      </c>
      <c r="AQ90" s="48">
        <v>10168</v>
      </c>
      <c r="AR90" s="52">
        <v>0</v>
      </c>
      <c r="AS90" s="52">
        <v>0</v>
      </c>
      <c r="AT90" s="52">
        <v>0</v>
      </c>
      <c r="AU90" s="52">
        <v>0</v>
      </c>
      <c r="AV90" s="52">
        <v>0</v>
      </c>
      <c r="AW90" s="52">
        <v>0</v>
      </c>
      <c r="AX90" s="52">
        <v>0</v>
      </c>
      <c r="AY90" s="52">
        <v>0</v>
      </c>
      <c r="AZ90" s="52">
        <v>0</v>
      </c>
      <c r="BA90" s="52">
        <v>0</v>
      </c>
      <c r="BB90" s="52">
        <v>0</v>
      </c>
      <c r="BC90" s="48">
        <v>0</v>
      </c>
      <c r="BD90" s="52">
        <v>0</v>
      </c>
      <c r="BE90" s="52">
        <v>0</v>
      </c>
      <c r="BF90" s="52">
        <v>0</v>
      </c>
      <c r="BG90" s="48">
        <v>71173</v>
      </c>
      <c r="BH90" s="48">
        <v>0</v>
      </c>
      <c r="BI90" s="48">
        <v>109190</v>
      </c>
      <c r="BJ90" s="48">
        <v>8238</v>
      </c>
      <c r="BK90" s="48">
        <v>0</v>
      </c>
      <c r="BL90" s="48">
        <v>0</v>
      </c>
      <c r="BM90" s="48">
        <v>0</v>
      </c>
      <c r="BN90" s="48">
        <v>0</v>
      </c>
      <c r="BO90" s="48">
        <v>0</v>
      </c>
      <c r="BP90" s="48">
        <v>50</v>
      </c>
      <c r="BQ90" s="48">
        <v>3890</v>
      </c>
      <c r="BR90" s="48">
        <v>533</v>
      </c>
      <c r="BS90" s="48">
        <v>0</v>
      </c>
      <c r="BT90" s="48">
        <v>0</v>
      </c>
      <c r="BU90" s="48">
        <v>0</v>
      </c>
      <c r="BV90" s="48">
        <v>0</v>
      </c>
      <c r="BW90" s="48">
        <v>0</v>
      </c>
      <c r="BX90" s="48">
        <v>315</v>
      </c>
      <c r="BY90" s="48">
        <v>0</v>
      </c>
      <c r="BZ90" s="48">
        <v>183</v>
      </c>
      <c r="CA90" s="48">
        <v>3428</v>
      </c>
      <c r="CB90" s="48">
        <v>8667</v>
      </c>
      <c r="CC90" s="48">
        <v>24166</v>
      </c>
      <c r="CD90" s="48">
        <v>3702</v>
      </c>
      <c r="CE90" s="48">
        <v>9479</v>
      </c>
      <c r="CF90" s="48">
        <v>79393</v>
      </c>
      <c r="CG90" s="52">
        <v>0</v>
      </c>
      <c r="CH90" s="52">
        <v>0</v>
      </c>
      <c r="CI90" s="48">
        <v>12508</v>
      </c>
      <c r="CJ90" s="36">
        <v>0</v>
      </c>
      <c r="CK90" s="36">
        <v>0</v>
      </c>
      <c r="CL90" s="52">
        <v>0</v>
      </c>
      <c r="CM90" s="36">
        <v>0</v>
      </c>
      <c r="CN90" s="52">
        <v>7390</v>
      </c>
      <c r="CO90" s="52">
        <v>0</v>
      </c>
      <c r="CP90" s="36">
        <v>264610</v>
      </c>
      <c r="CQ90" s="48">
        <v>28155</v>
      </c>
      <c r="CR90" s="36">
        <v>0</v>
      </c>
      <c r="CS90" s="52">
        <v>0</v>
      </c>
      <c r="CT90" s="52">
        <v>0</v>
      </c>
      <c r="CU90" s="36">
        <v>0</v>
      </c>
      <c r="CV90" s="52">
        <v>0</v>
      </c>
      <c r="CW90" s="44">
        <v>33790</v>
      </c>
      <c r="CX90" s="44">
        <v>33790</v>
      </c>
      <c r="CY90" s="43">
        <f t="shared" si="12"/>
        <v>17.87830687830688</v>
      </c>
      <c r="CZ90" s="55">
        <f t="shared" si="13"/>
        <v>5.3798941798941797</v>
      </c>
      <c r="DA90" s="41">
        <f t="shared" si="7"/>
        <v>501667</v>
      </c>
      <c r="DB90" s="39">
        <f t="shared" si="8"/>
        <v>264610</v>
      </c>
      <c r="DC90" s="11">
        <f t="shared" si="9"/>
        <v>766277</v>
      </c>
      <c r="DD90" s="12">
        <f t="shared" si="10"/>
        <v>66.926519903958052</v>
      </c>
      <c r="DE90" s="13">
        <f t="shared" si="11"/>
        <v>405.43756613756614</v>
      </c>
    </row>
    <row r="91" spans="1:109" x14ac:dyDescent="0.3">
      <c r="A91" s="14">
        <v>2021</v>
      </c>
      <c r="B91" s="15" t="s">
        <v>269</v>
      </c>
      <c r="C91" s="15" t="s">
        <v>195</v>
      </c>
      <c r="D91" s="15" t="s">
        <v>573</v>
      </c>
      <c r="E91" s="33" t="s">
        <v>270</v>
      </c>
      <c r="F91" s="16">
        <v>1983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48">
        <v>27</v>
      </c>
      <c r="M91" s="52">
        <v>0</v>
      </c>
      <c r="N91" s="52">
        <v>0</v>
      </c>
      <c r="O91" s="52">
        <v>0</v>
      </c>
      <c r="P91" s="48">
        <v>0</v>
      </c>
      <c r="Q91" s="48">
        <v>0</v>
      </c>
      <c r="R91" s="48">
        <v>0</v>
      </c>
      <c r="S91" s="48">
        <v>0</v>
      </c>
      <c r="T91" s="48">
        <v>68740</v>
      </c>
      <c r="U91" s="48">
        <v>78553</v>
      </c>
      <c r="V91" s="48">
        <v>0</v>
      </c>
      <c r="W91" s="48">
        <v>35</v>
      </c>
      <c r="X91" s="48">
        <v>0</v>
      </c>
      <c r="Y91" s="52">
        <v>9620</v>
      </c>
      <c r="Z91" s="52">
        <v>0</v>
      </c>
      <c r="AA91" s="52">
        <v>0</v>
      </c>
      <c r="AB91" s="52">
        <v>0</v>
      </c>
      <c r="AC91" s="52">
        <v>0</v>
      </c>
      <c r="AD91" s="48">
        <v>0</v>
      </c>
      <c r="AE91" s="48">
        <v>0</v>
      </c>
      <c r="AF91" s="48">
        <v>0</v>
      </c>
      <c r="AG91" s="48">
        <v>0</v>
      </c>
      <c r="AH91" s="52">
        <v>0</v>
      </c>
      <c r="AI91" s="52">
        <v>0</v>
      </c>
      <c r="AJ91" s="52">
        <v>0</v>
      </c>
      <c r="AK91" s="48">
        <v>0</v>
      </c>
      <c r="AL91" s="48">
        <v>0</v>
      </c>
      <c r="AM91" s="52">
        <v>0</v>
      </c>
      <c r="AN91" s="52">
        <v>0</v>
      </c>
      <c r="AO91" s="52">
        <v>0</v>
      </c>
      <c r="AP91" s="52">
        <v>0</v>
      </c>
      <c r="AQ91" s="48">
        <v>0</v>
      </c>
      <c r="AR91" s="52">
        <v>0</v>
      </c>
      <c r="AS91" s="52">
        <v>0</v>
      </c>
      <c r="AT91" s="52">
        <v>0</v>
      </c>
      <c r="AU91" s="52">
        <v>0</v>
      </c>
      <c r="AV91" s="52">
        <v>0</v>
      </c>
      <c r="AW91" s="52">
        <v>0</v>
      </c>
      <c r="AX91" s="52">
        <v>0</v>
      </c>
      <c r="AY91" s="52">
        <v>0</v>
      </c>
      <c r="AZ91" s="52">
        <v>0</v>
      </c>
      <c r="BA91" s="52">
        <v>0</v>
      </c>
      <c r="BB91" s="52">
        <v>0</v>
      </c>
      <c r="BC91" s="48">
        <v>0</v>
      </c>
      <c r="BD91" s="52">
        <v>0</v>
      </c>
      <c r="BE91" s="52">
        <v>0</v>
      </c>
      <c r="BF91" s="52">
        <v>0</v>
      </c>
      <c r="BG91" s="48">
        <v>92332</v>
      </c>
      <c r="BH91" s="48">
        <v>0</v>
      </c>
      <c r="BI91" s="48">
        <v>186530</v>
      </c>
      <c r="BJ91" s="48">
        <v>4885</v>
      </c>
      <c r="BK91" s="48">
        <v>0</v>
      </c>
      <c r="BL91" s="48">
        <v>0</v>
      </c>
      <c r="BM91" s="48">
        <v>0</v>
      </c>
      <c r="BN91" s="48">
        <v>0</v>
      </c>
      <c r="BO91" s="48">
        <v>0</v>
      </c>
      <c r="BP91" s="48">
        <v>53</v>
      </c>
      <c r="BQ91" s="48">
        <v>3317</v>
      </c>
      <c r="BR91" s="48">
        <v>1294</v>
      </c>
      <c r="BS91" s="48">
        <v>264</v>
      </c>
      <c r="BT91" s="48">
        <v>0</v>
      </c>
      <c r="BU91" s="48">
        <v>0</v>
      </c>
      <c r="BV91" s="48">
        <v>0</v>
      </c>
      <c r="BW91" s="48">
        <v>0</v>
      </c>
      <c r="BX91" s="48">
        <v>114</v>
      </c>
      <c r="BY91" s="48">
        <v>227</v>
      </c>
      <c r="BZ91" s="48">
        <v>0</v>
      </c>
      <c r="CA91" s="48">
        <v>2896</v>
      </c>
      <c r="CB91" s="48">
        <v>8625</v>
      </c>
      <c r="CC91" s="48">
        <v>28815</v>
      </c>
      <c r="CD91" s="48">
        <v>5970</v>
      </c>
      <c r="CE91" s="48">
        <v>5992</v>
      </c>
      <c r="CF91" s="48">
        <v>25486</v>
      </c>
      <c r="CG91" s="52">
        <v>0</v>
      </c>
      <c r="CH91" s="52">
        <v>0</v>
      </c>
      <c r="CI91" s="48">
        <v>16206</v>
      </c>
      <c r="CJ91" s="36">
        <v>0</v>
      </c>
      <c r="CK91" s="36">
        <v>0</v>
      </c>
      <c r="CL91" s="52">
        <v>0</v>
      </c>
      <c r="CM91" s="36">
        <v>0</v>
      </c>
      <c r="CN91" s="52">
        <v>2130</v>
      </c>
      <c r="CO91" s="52">
        <v>0</v>
      </c>
      <c r="CP91" s="36">
        <v>214835</v>
      </c>
      <c r="CQ91" s="48">
        <v>0</v>
      </c>
      <c r="CR91" s="36">
        <v>0</v>
      </c>
      <c r="CS91" s="52">
        <v>0</v>
      </c>
      <c r="CT91" s="52">
        <v>0</v>
      </c>
      <c r="CU91" s="36">
        <v>0</v>
      </c>
      <c r="CV91" s="52">
        <v>0</v>
      </c>
      <c r="CW91" s="44">
        <v>66000</v>
      </c>
      <c r="CX91" s="44">
        <v>66000</v>
      </c>
      <c r="CY91" s="43">
        <f t="shared" si="12"/>
        <v>33.282904689863841</v>
      </c>
      <c r="CZ91" s="55">
        <f t="shared" si="13"/>
        <v>0</v>
      </c>
      <c r="DA91" s="41">
        <f t="shared" si="7"/>
        <v>530361</v>
      </c>
      <c r="DB91" s="39">
        <f t="shared" si="8"/>
        <v>214835</v>
      </c>
      <c r="DC91" s="11">
        <f t="shared" si="9"/>
        <v>745196</v>
      </c>
      <c r="DD91" s="12">
        <f t="shared" si="10"/>
        <v>73.516264873100951</v>
      </c>
      <c r="DE91" s="13">
        <f t="shared" si="11"/>
        <v>375.79223398890571</v>
      </c>
    </row>
    <row r="92" spans="1:109" x14ac:dyDescent="0.3">
      <c r="A92" s="14">
        <v>2021</v>
      </c>
      <c r="B92" s="15" t="s">
        <v>271</v>
      </c>
      <c r="C92" s="15" t="s">
        <v>195</v>
      </c>
      <c r="D92" s="15" t="s">
        <v>573</v>
      </c>
      <c r="E92" s="33" t="s">
        <v>272</v>
      </c>
      <c r="F92" s="16">
        <v>920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48">
        <v>0</v>
      </c>
      <c r="M92" s="52">
        <v>0</v>
      </c>
      <c r="N92" s="52">
        <v>26</v>
      </c>
      <c r="O92" s="52">
        <v>0</v>
      </c>
      <c r="P92" s="48">
        <v>3518</v>
      </c>
      <c r="Q92" s="48">
        <v>13241</v>
      </c>
      <c r="R92" s="48">
        <v>0</v>
      </c>
      <c r="S92" s="48">
        <v>0</v>
      </c>
      <c r="T92" s="48">
        <v>0</v>
      </c>
      <c r="U92" s="48">
        <v>28135</v>
      </c>
      <c r="V92" s="48">
        <v>0</v>
      </c>
      <c r="W92" s="48">
        <v>0</v>
      </c>
      <c r="X92" s="48">
        <v>0</v>
      </c>
      <c r="Y92" s="52">
        <v>0</v>
      </c>
      <c r="Z92" s="52">
        <v>0</v>
      </c>
      <c r="AA92" s="52">
        <v>0</v>
      </c>
      <c r="AB92" s="52">
        <v>0</v>
      </c>
      <c r="AC92" s="52">
        <v>0</v>
      </c>
      <c r="AD92" s="48">
        <v>0</v>
      </c>
      <c r="AE92" s="48">
        <v>0</v>
      </c>
      <c r="AF92" s="48">
        <v>0</v>
      </c>
      <c r="AG92" s="48">
        <v>0</v>
      </c>
      <c r="AH92" s="52">
        <v>0</v>
      </c>
      <c r="AI92" s="52">
        <v>0</v>
      </c>
      <c r="AJ92" s="52">
        <v>0</v>
      </c>
      <c r="AK92" s="48">
        <v>0</v>
      </c>
      <c r="AL92" s="48">
        <v>0</v>
      </c>
      <c r="AM92" s="52">
        <v>0</v>
      </c>
      <c r="AN92" s="52">
        <v>0</v>
      </c>
      <c r="AO92" s="52">
        <v>0</v>
      </c>
      <c r="AP92" s="52">
        <v>0</v>
      </c>
      <c r="AQ92" s="48">
        <v>1032</v>
      </c>
      <c r="AR92" s="52">
        <v>0</v>
      </c>
      <c r="AS92" s="52">
        <v>0</v>
      </c>
      <c r="AT92" s="52">
        <v>0</v>
      </c>
      <c r="AU92" s="52">
        <v>0</v>
      </c>
      <c r="AV92" s="52">
        <v>0</v>
      </c>
      <c r="AW92" s="52">
        <v>0</v>
      </c>
      <c r="AX92" s="52">
        <v>0</v>
      </c>
      <c r="AY92" s="52">
        <v>0</v>
      </c>
      <c r="AZ92" s="52">
        <v>0</v>
      </c>
      <c r="BA92" s="52">
        <v>0</v>
      </c>
      <c r="BB92" s="52">
        <v>0</v>
      </c>
      <c r="BC92" s="48">
        <v>0</v>
      </c>
      <c r="BD92" s="52">
        <v>0</v>
      </c>
      <c r="BE92" s="52">
        <v>0</v>
      </c>
      <c r="BF92" s="52">
        <v>0</v>
      </c>
      <c r="BG92" s="48">
        <v>14453</v>
      </c>
      <c r="BH92" s="48">
        <v>0</v>
      </c>
      <c r="BI92" s="48">
        <v>48640</v>
      </c>
      <c r="BJ92" s="48">
        <v>3206</v>
      </c>
      <c r="BK92" s="48">
        <v>0</v>
      </c>
      <c r="BL92" s="48">
        <v>0</v>
      </c>
      <c r="BM92" s="48">
        <v>0</v>
      </c>
      <c r="BN92" s="48">
        <v>0</v>
      </c>
      <c r="BO92" s="48">
        <v>0</v>
      </c>
      <c r="BP92" s="48">
        <v>5</v>
      </c>
      <c r="BQ92" s="48">
        <v>396</v>
      </c>
      <c r="BR92" s="48">
        <v>354</v>
      </c>
      <c r="BS92" s="48">
        <v>0</v>
      </c>
      <c r="BT92" s="48">
        <v>0</v>
      </c>
      <c r="BU92" s="48">
        <v>0</v>
      </c>
      <c r="BV92" s="48">
        <v>0</v>
      </c>
      <c r="BW92" s="48">
        <v>0</v>
      </c>
      <c r="BX92" s="48">
        <v>65</v>
      </c>
      <c r="BY92" s="48">
        <v>0</v>
      </c>
      <c r="BZ92" s="48">
        <v>67</v>
      </c>
      <c r="CA92" s="48">
        <v>347</v>
      </c>
      <c r="CB92" s="48">
        <v>881</v>
      </c>
      <c r="CC92" s="48">
        <v>2453</v>
      </c>
      <c r="CD92" s="48">
        <v>376</v>
      </c>
      <c r="CE92" s="48">
        <v>961</v>
      </c>
      <c r="CF92" s="48">
        <v>26576</v>
      </c>
      <c r="CG92" s="52">
        <v>0</v>
      </c>
      <c r="CH92" s="52">
        <v>0</v>
      </c>
      <c r="CI92" s="48">
        <v>2537</v>
      </c>
      <c r="CJ92" s="36">
        <v>0</v>
      </c>
      <c r="CK92" s="36">
        <v>0</v>
      </c>
      <c r="CL92" s="52">
        <v>0</v>
      </c>
      <c r="CM92" s="36">
        <v>0</v>
      </c>
      <c r="CN92" s="52">
        <v>1030</v>
      </c>
      <c r="CO92" s="52">
        <v>0</v>
      </c>
      <c r="CP92" s="36">
        <v>201690</v>
      </c>
      <c r="CQ92" s="48">
        <v>13376</v>
      </c>
      <c r="CR92" s="36">
        <v>0</v>
      </c>
      <c r="CS92" s="52">
        <v>0</v>
      </c>
      <c r="CT92" s="52">
        <v>0</v>
      </c>
      <c r="CU92" s="36">
        <v>0</v>
      </c>
      <c r="CV92" s="52">
        <v>0</v>
      </c>
      <c r="CW92" s="44">
        <v>10230</v>
      </c>
      <c r="CX92" s="44">
        <v>10230</v>
      </c>
      <c r="CY92" s="43">
        <f t="shared" si="12"/>
        <v>11.119565217391305</v>
      </c>
      <c r="CZ92" s="55">
        <f t="shared" si="13"/>
        <v>1.1217391304347826</v>
      </c>
      <c r="DA92" s="41">
        <f t="shared" si="7"/>
        <v>160619</v>
      </c>
      <c r="DB92" s="39">
        <f t="shared" si="8"/>
        <v>201690</v>
      </c>
      <c r="DC92" s="11">
        <f t="shared" si="9"/>
        <v>362309</v>
      </c>
      <c r="DD92" s="12">
        <f t="shared" si="10"/>
        <v>45.860701832559812</v>
      </c>
      <c r="DE92" s="13">
        <f t="shared" si="11"/>
        <v>393.81413043478261</v>
      </c>
    </row>
    <row r="93" spans="1:109" x14ac:dyDescent="0.3">
      <c r="A93" s="14">
        <v>2021</v>
      </c>
      <c r="B93" s="15" t="s">
        <v>273</v>
      </c>
      <c r="C93" s="15" t="s">
        <v>195</v>
      </c>
      <c r="D93" s="15" t="s">
        <v>573</v>
      </c>
      <c r="E93" s="33" t="s">
        <v>274</v>
      </c>
      <c r="F93" s="16">
        <v>4048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48">
        <v>46</v>
      </c>
      <c r="M93" s="52">
        <v>0</v>
      </c>
      <c r="N93" s="52">
        <v>0</v>
      </c>
      <c r="O93" s="52">
        <v>0</v>
      </c>
      <c r="P93" s="48">
        <v>8128</v>
      </c>
      <c r="Q93" s="48">
        <v>110660</v>
      </c>
      <c r="R93" s="48">
        <v>0</v>
      </c>
      <c r="S93" s="48">
        <v>0</v>
      </c>
      <c r="T93" s="48">
        <v>17100</v>
      </c>
      <c r="U93" s="48">
        <v>119370</v>
      </c>
      <c r="V93" s="48">
        <v>0</v>
      </c>
      <c r="W93" s="48">
        <v>0</v>
      </c>
      <c r="X93" s="48">
        <v>2737</v>
      </c>
      <c r="Y93" s="52">
        <v>0</v>
      </c>
      <c r="Z93" s="52">
        <v>0</v>
      </c>
      <c r="AA93" s="52">
        <v>0</v>
      </c>
      <c r="AB93" s="52">
        <v>0</v>
      </c>
      <c r="AC93" s="52">
        <v>0</v>
      </c>
      <c r="AD93" s="48">
        <v>0</v>
      </c>
      <c r="AE93" s="48">
        <v>0</v>
      </c>
      <c r="AF93" s="48">
        <v>0</v>
      </c>
      <c r="AG93" s="48">
        <v>0</v>
      </c>
      <c r="AH93" s="52">
        <v>0</v>
      </c>
      <c r="AI93" s="52">
        <v>0</v>
      </c>
      <c r="AJ93" s="52">
        <v>0</v>
      </c>
      <c r="AK93" s="48">
        <v>0</v>
      </c>
      <c r="AL93" s="48">
        <v>0</v>
      </c>
      <c r="AM93" s="52">
        <v>0</v>
      </c>
      <c r="AN93" s="52">
        <v>0</v>
      </c>
      <c r="AO93" s="52">
        <v>0</v>
      </c>
      <c r="AP93" s="52">
        <v>0</v>
      </c>
      <c r="AQ93" s="48">
        <v>0</v>
      </c>
      <c r="AR93" s="52">
        <v>0</v>
      </c>
      <c r="AS93" s="52">
        <v>0</v>
      </c>
      <c r="AT93" s="52">
        <v>0</v>
      </c>
      <c r="AU93" s="52">
        <v>0</v>
      </c>
      <c r="AV93" s="52">
        <v>0</v>
      </c>
      <c r="AW93" s="52">
        <v>0</v>
      </c>
      <c r="AX93" s="52">
        <v>0</v>
      </c>
      <c r="AY93" s="52">
        <v>0</v>
      </c>
      <c r="AZ93" s="52">
        <v>0</v>
      </c>
      <c r="BA93" s="52">
        <v>0</v>
      </c>
      <c r="BB93" s="52">
        <v>0</v>
      </c>
      <c r="BC93" s="48">
        <v>42557</v>
      </c>
      <c r="BD93" s="52">
        <v>0</v>
      </c>
      <c r="BE93" s="52">
        <v>0</v>
      </c>
      <c r="BF93" s="52">
        <v>0</v>
      </c>
      <c r="BG93" s="48">
        <v>170760</v>
      </c>
      <c r="BH93" s="48">
        <v>0</v>
      </c>
      <c r="BI93" s="48">
        <v>365510</v>
      </c>
      <c r="BJ93" s="48">
        <v>15360</v>
      </c>
      <c r="BK93" s="48">
        <v>0</v>
      </c>
      <c r="BL93" s="48">
        <v>0</v>
      </c>
      <c r="BM93" s="48">
        <v>0</v>
      </c>
      <c r="BN93" s="48">
        <v>0</v>
      </c>
      <c r="BO93" s="48">
        <v>0</v>
      </c>
      <c r="BP93" s="48">
        <v>194</v>
      </c>
      <c r="BQ93" s="48">
        <v>4429</v>
      </c>
      <c r="BR93" s="48">
        <v>986</v>
      </c>
      <c r="BS93" s="48">
        <v>352</v>
      </c>
      <c r="BT93" s="48">
        <v>1359</v>
      </c>
      <c r="BU93" s="48">
        <v>0</v>
      </c>
      <c r="BV93" s="48">
        <v>0</v>
      </c>
      <c r="BW93" s="48">
        <v>0</v>
      </c>
      <c r="BX93" s="48">
        <v>343</v>
      </c>
      <c r="BY93" s="48">
        <v>1966</v>
      </c>
      <c r="BZ93" s="48">
        <v>0</v>
      </c>
      <c r="CA93" s="48">
        <v>5549</v>
      </c>
      <c r="CB93" s="48">
        <v>13106</v>
      </c>
      <c r="CC93" s="48">
        <v>52701</v>
      </c>
      <c r="CD93" s="48">
        <v>0</v>
      </c>
      <c r="CE93" s="48">
        <v>15003</v>
      </c>
      <c r="CF93" s="48">
        <v>80598</v>
      </c>
      <c r="CG93" s="52">
        <v>0</v>
      </c>
      <c r="CH93" s="52">
        <v>560</v>
      </c>
      <c r="CI93" s="48">
        <v>44320</v>
      </c>
      <c r="CJ93" s="36">
        <v>0</v>
      </c>
      <c r="CK93" s="36">
        <v>0</v>
      </c>
      <c r="CL93" s="52">
        <v>0</v>
      </c>
      <c r="CM93" s="36">
        <v>0</v>
      </c>
      <c r="CN93" s="52">
        <v>3171</v>
      </c>
      <c r="CO93" s="52">
        <v>0</v>
      </c>
      <c r="CP93" s="36">
        <v>384400</v>
      </c>
      <c r="CQ93" s="48">
        <v>17290</v>
      </c>
      <c r="CR93" s="36">
        <v>0</v>
      </c>
      <c r="CS93" s="52">
        <v>0</v>
      </c>
      <c r="CT93" s="52">
        <v>0</v>
      </c>
      <c r="CU93" s="36">
        <v>0</v>
      </c>
      <c r="CV93" s="52">
        <v>0</v>
      </c>
      <c r="CW93" s="44">
        <v>0</v>
      </c>
      <c r="CX93" s="44">
        <v>0</v>
      </c>
      <c r="CY93" s="43">
        <f t="shared" si="12"/>
        <v>0</v>
      </c>
      <c r="CZ93" s="55">
        <f t="shared" si="13"/>
        <v>10.513092885375494</v>
      </c>
      <c r="DA93" s="41">
        <f t="shared" si="7"/>
        <v>1090424</v>
      </c>
      <c r="DB93" s="39">
        <f t="shared" si="8"/>
        <v>384400</v>
      </c>
      <c r="DC93" s="11">
        <f t="shared" si="9"/>
        <v>1474824</v>
      </c>
      <c r="DD93" s="12">
        <f t="shared" si="10"/>
        <v>73.935873026205158</v>
      </c>
      <c r="DE93" s="13">
        <f t="shared" si="11"/>
        <v>364.33399209486169</v>
      </c>
    </row>
    <row r="94" spans="1:109" x14ac:dyDescent="0.3">
      <c r="A94" s="14">
        <v>2021</v>
      </c>
      <c r="B94" s="15" t="s">
        <v>275</v>
      </c>
      <c r="C94" s="15" t="s">
        <v>195</v>
      </c>
      <c r="D94" s="15" t="s">
        <v>573</v>
      </c>
      <c r="E94" s="33" t="s">
        <v>276</v>
      </c>
      <c r="F94" s="16">
        <v>6876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48">
        <v>241</v>
      </c>
      <c r="M94" s="52">
        <v>0</v>
      </c>
      <c r="N94" s="52">
        <v>0</v>
      </c>
      <c r="O94" s="52">
        <v>0</v>
      </c>
      <c r="P94" s="48">
        <v>41140</v>
      </c>
      <c r="Q94" s="48">
        <v>25600</v>
      </c>
      <c r="R94" s="48">
        <v>0</v>
      </c>
      <c r="S94" s="48">
        <v>0</v>
      </c>
      <c r="T94" s="48">
        <v>258930</v>
      </c>
      <c r="U94" s="48">
        <v>287990</v>
      </c>
      <c r="V94" s="48">
        <v>0</v>
      </c>
      <c r="W94" s="48">
        <v>0</v>
      </c>
      <c r="X94" s="48">
        <v>8410</v>
      </c>
      <c r="Y94" s="52">
        <v>0</v>
      </c>
      <c r="Z94" s="52">
        <v>0</v>
      </c>
      <c r="AA94" s="52">
        <v>0</v>
      </c>
      <c r="AB94" s="52">
        <v>0</v>
      </c>
      <c r="AC94" s="52">
        <v>0</v>
      </c>
      <c r="AD94" s="48">
        <v>0</v>
      </c>
      <c r="AE94" s="48">
        <v>0</v>
      </c>
      <c r="AF94" s="48">
        <v>0</v>
      </c>
      <c r="AG94" s="48">
        <v>0</v>
      </c>
      <c r="AH94" s="52">
        <v>0</v>
      </c>
      <c r="AI94" s="52">
        <v>0</v>
      </c>
      <c r="AJ94" s="52">
        <v>0</v>
      </c>
      <c r="AK94" s="48">
        <v>0</v>
      </c>
      <c r="AL94" s="48">
        <v>0</v>
      </c>
      <c r="AM94" s="52">
        <v>0</v>
      </c>
      <c r="AN94" s="52">
        <v>0</v>
      </c>
      <c r="AO94" s="52">
        <v>0</v>
      </c>
      <c r="AP94" s="52">
        <v>0</v>
      </c>
      <c r="AQ94" s="48">
        <v>0</v>
      </c>
      <c r="AR94" s="52">
        <v>0</v>
      </c>
      <c r="AS94" s="52">
        <v>0</v>
      </c>
      <c r="AT94" s="52">
        <v>0</v>
      </c>
      <c r="AU94" s="52">
        <v>0</v>
      </c>
      <c r="AV94" s="52">
        <v>0</v>
      </c>
      <c r="AW94" s="52">
        <v>0</v>
      </c>
      <c r="AX94" s="52">
        <v>0</v>
      </c>
      <c r="AY94" s="52">
        <v>0</v>
      </c>
      <c r="AZ94" s="52">
        <v>0</v>
      </c>
      <c r="BA94" s="52">
        <v>0</v>
      </c>
      <c r="BB94" s="52">
        <v>0</v>
      </c>
      <c r="BC94" s="48">
        <v>122880</v>
      </c>
      <c r="BD94" s="52">
        <v>0</v>
      </c>
      <c r="BE94" s="52">
        <v>0</v>
      </c>
      <c r="BF94" s="52">
        <v>0</v>
      </c>
      <c r="BG94" s="48">
        <v>344040</v>
      </c>
      <c r="BH94" s="48">
        <v>0</v>
      </c>
      <c r="BI94" s="48">
        <v>663370</v>
      </c>
      <c r="BJ94" s="48">
        <v>3620</v>
      </c>
      <c r="BK94" s="48">
        <v>0</v>
      </c>
      <c r="BL94" s="48">
        <v>0</v>
      </c>
      <c r="BM94" s="48">
        <v>0</v>
      </c>
      <c r="BN94" s="48">
        <v>0</v>
      </c>
      <c r="BO94" s="48">
        <v>0</v>
      </c>
      <c r="BP94" s="48">
        <v>340</v>
      </c>
      <c r="BQ94" s="48">
        <v>18820</v>
      </c>
      <c r="BR94" s="48">
        <v>2580</v>
      </c>
      <c r="BS94" s="48">
        <v>1320</v>
      </c>
      <c r="BT94" s="48">
        <v>1190</v>
      </c>
      <c r="BU94" s="48">
        <v>3352</v>
      </c>
      <c r="BV94" s="48">
        <v>0</v>
      </c>
      <c r="BW94" s="48">
        <v>0</v>
      </c>
      <c r="BX94" s="48">
        <v>758</v>
      </c>
      <c r="BY94" s="48">
        <v>3105</v>
      </c>
      <c r="BZ94" s="48">
        <v>0</v>
      </c>
      <c r="CA94" s="48">
        <v>23580</v>
      </c>
      <c r="CB94" s="48">
        <v>32360</v>
      </c>
      <c r="CC94" s="48">
        <v>198270</v>
      </c>
      <c r="CD94" s="48">
        <v>29080</v>
      </c>
      <c r="CE94" s="48">
        <v>48940</v>
      </c>
      <c r="CF94" s="48">
        <v>126500</v>
      </c>
      <c r="CG94" s="52">
        <v>0</v>
      </c>
      <c r="CH94" s="52">
        <v>0</v>
      </c>
      <c r="CI94" s="48">
        <v>126030</v>
      </c>
      <c r="CJ94" s="36">
        <v>0</v>
      </c>
      <c r="CK94" s="36">
        <v>0</v>
      </c>
      <c r="CL94" s="52">
        <v>0</v>
      </c>
      <c r="CM94" s="36">
        <v>0</v>
      </c>
      <c r="CN94" s="52">
        <v>8150</v>
      </c>
      <c r="CO94" s="52">
        <v>0</v>
      </c>
      <c r="CP94" s="36">
        <v>788120</v>
      </c>
      <c r="CQ94" s="48">
        <v>96460</v>
      </c>
      <c r="CR94" s="36">
        <v>0</v>
      </c>
      <c r="CS94" s="52">
        <v>0</v>
      </c>
      <c r="CT94" s="52">
        <v>0</v>
      </c>
      <c r="CU94" s="36">
        <v>0</v>
      </c>
      <c r="CV94" s="52">
        <v>0</v>
      </c>
      <c r="CW94" s="44">
        <v>235150</v>
      </c>
      <c r="CX94" s="44">
        <v>235150</v>
      </c>
      <c r="CY94" s="43">
        <f t="shared" si="12"/>
        <v>34.198662012798138</v>
      </c>
      <c r="CZ94" s="55">
        <f t="shared" si="13"/>
        <v>17.870855148342059</v>
      </c>
      <c r="DA94" s="41">
        <f t="shared" si="7"/>
        <v>2468906</v>
      </c>
      <c r="DB94" s="39">
        <f t="shared" si="8"/>
        <v>788120</v>
      </c>
      <c r="DC94" s="11">
        <f t="shared" si="9"/>
        <v>3257026</v>
      </c>
      <c r="DD94" s="12">
        <f t="shared" si="10"/>
        <v>77.431836196113821</v>
      </c>
      <c r="DE94" s="13">
        <f t="shared" si="11"/>
        <v>473.68033740546832</v>
      </c>
    </row>
    <row r="95" spans="1:109" x14ac:dyDescent="0.3">
      <c r="A95" s="14">
        <v>2021</v>
      </c>
      <c r="B95" s="15" t="s">
        <v>277</v>
      </c>
      <c r="C95" s="15" t="s">
        <v>195</v>
      </c>
      <c r="D95" s="15" t="s">
        <v>573</v>
      </c>
      <c r="E95" s="33" t="s">
        <v>278</v>
      </c>
      <c r="F95" s="16">
        <v>44323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48">
        <v>253</v>
      </c>
      <c r="M95" s="52">
        <v>1780</v>
      </c>
      <c r="N95" s="52">
        <v>0</v>
      </c>
      <c r="O95" s="52">
        <v>0</v>
      </c>
      <c r="P95" s="48">
        <v>0</v>
      </c>
      <c r="Q95" s="48">
        <v>4610</v>
      </c>
      <c r="R95" s="48">
        <v>0</v>
      </c>
      <c r="S95" s="48">
        <v>0</v>
      </c>
      <c r="T95" s="48">
        <v>1881340</v>
      </c>
      <c r="U95" s="48">
        <v>2158760</v>
      </c>
      <c r="V95" s="48">
        <v>171</v>
      </c>
      <c r="W95" s="48">
        <v>58</v>
      </c>
      <c r="X95" s="48">
        <v>6470</v>
      </c>
      <c r="Y95" s="52">
        <v>0</v>
      </c>
      <c r="Z95" s="52">
        <v>0</v>
      </c>
      <c r="AA95" s="52">
        <v>162</v>
      </c>
      <c r="AB95" s="52">
        <v>0</v>
      </c>
      <c r="AC95" s="52">
        <v>3200</v>
      </c>
      <c r="AD95" s="48">
        <v>140</v>
      </c>
      <c r="AE95" s="48">
        <v>0</v>
      </c>
      <c r="AF95" s="48">
        <v>0</v>
      </c>
      <c r="AG95" s="48">
        <v>0</v>
      </c>
      <c r="AH95" s="52">
        <v>3820</v>
      </c>
      <c r="AI95" s="52">
        <v>0</v>
      </c>
      <c r="AJ95" s="52">
        <v>0</v>
      </c>
      <c r="AK95" s="48">
        <v>0</v>
      </c>
      <c r="AL95" s="48">
        <v>10</v>
      </c>
      <c r="AM95" s="52">
        <v>0</v>
      </c>
      <c r="AN95" s="52">
        <v>405</v>
      </c>
      <c r="AO95" s="52">
        <v>0</v>
      </c>
      <c r="AP95" s="52">
        <v>0</v>
      </c>
      <c r="AQ95" s="48">
        <v>0</v>
      </c>
      <c r="AR95" s="52">
        <v>0</v>
      </c>
      <c r="AS95" s="52">
        <v>0</v>
      </c>
      <c r="AT95" s="52">
        <v>0</v>
      </c>
      <c r="AU95" s="52">
        <v>0</v>
      </c>
      <c r="AV95" s="52">
        <v>0</v>
      </c>
      <c r="AW95" s="52">
        <v>0</v>
      </c>
      <c r="AX95" s="52">
        <v>0</v>
      </c>
      <c r="AY95" s="52">
        <v>0</v>
      </c>
      <c r="AZ95" s="52">
        <v>0</v>
      </c>
      <c r="BA95" s="52">
        <v>0</v>
      </c>
      <c r="BB95" s="52">
        <v>0</v>
      </c>
      <c r="BC95" s="48">
        <v>157210</v>
      </c>
      <c r="BD95" s="52">
        <v>0</v>
      </c>
      <c r="BE95" s="52">
        <v>0</v>
      </c>
      <c r="BF95" s="52">
        <v>0</v>
      </c>
      <c r="BG95" s="48">
        <v>2709850</v>
      </c>
      <c r="BH95" s="48">
        <v>15570</v>
      </c>
      <c r="BI95" s="48">
        <v>4980200</v>
      </c>
      <c r="BJ95" s="48">
        <v>212450</v>
      </c>
      <c r="BK95" s="48">
        <v>0</v>
      </c>
      <c r="BL95" s="48">
        <v>0</v>
      </c>
      <c r="BM95" s="48">
        <v>0</v>
      </c>
      <c r="BN95" s="48">
        <v>0</v>
      </c>
      <c r="BO95" s="48">
        <v>0</v>
      </c>
      <c r="BP95" s="48">
        <v>250</v>
      </c>
      <c r="BQ95" s="48">
        <v>39440</v>
      </c>
      <c r="BR95" s="48">
        <v>20335</v>
      </c>
      <c r="BS95" s="48">
        <v>1290</v>
      </c>
      <c r="BT95" s="48">
        <v>5820</v>
      </c>
      <c r="BU95" s="48">
        <v>0</v>
      </c>
      <c r="BV95" s="48">
        <v>0</v>
      </c>
      <c r="BW95" s="48">
        <v>0</v>
      </c>
      <c r="BX95" s="48">
        <v>3987</v>
      </c>
      <c r="BY95" s="48">
        <v>6283</v>
      </c>
      <c r="BZ95" s="48">
        <v>4265</v>
      </c>
      <c r="CA95" s="48">
        <v>40900</v>
      </c>
      <c r="CB95" s="48">
        <v>105130</v>
      </c>
      <c r="CC95" s="48">
        <v>343840</v>
      </c>
      <c r="CD95" s="48">
        <v>13780</v>
      </c>
      <c r="CE95" s="48">
        <v>62790</v>
      </c>
      <c r="CF95" s="48">
        <v>601350</v>
      </c>
      <c r="CG95" s="52">
        <v>0</v>
      </c>
      <c r="CH95" s="52">
        <v>0</v>
      </c>
      <c r="CI95" s="48">
        <v>200310</v>
      </c>
      <c r="CJ95" s="36">
        <v>0</v>
      </c>
      <c r="CK95" s="36">
        <v>0</v>
      </c>
      <c r="CL95" s="52">
        <v>0</v>
      </c>
      <c r="CM95" s="36">
        <v>439950</v>
      </c>
      <c r="CN95" s="52">
        <v>41150</v>
      </c>
      <c r="CO95" s="52">
        <v>41870</v>
      </c>
      <c r="CP95" s="36">
        <v>7372130</v>
      </c>
      <c r="CQ95" s="48">
        <v>7196210</v>
      </c>
      <c r="CR95" s="36">
        <v>0</v>
      </c>
      <c r="CS95" s="52">
        <v>0</v>
      </c>
      <c r="CT95" s="52">
        <v>0</v>
      </c>
      <c r="CU95" s="36">
        <v>0</v>
      </c>
      <c r="CV95" s="52">
        <v>0</v>
      </c>
      <c r="CW95" s="44">
        <v>912500</v>
      </c>
      <c r="CX95" s="44">
        <v>912500</v>
      </c>
      <c r="CY95" s="43">
        <f t="shared" si="12"/>
        <v>20.587505358391805</v>
      </c>
      <c r="CZ95" s="55">
        <f t="shared" si="13"/>
        <v>3.5469169505674256</v>
      </c>
      <c r="DA95" s="41">
        <f t="shared" si="7"/>
        <v>20773234</v>
      </c>
      <c r="DB95" s="39">
        <f t="shared" si="8"/>
        <v>7812080</v>
      </c>
      <c r="DC95" s="11">
        <f t="shared" si="9"/>
        <v>28585314</v>
      </c>
      <c r="DD95" s="12">
        <f t="shared" si="10"/>
        <v>73.516410402479309</v>
      </c>
      <c r="DE95" s="13">
        <f t="shared" si="11"/>
        <v>644.9318412562327</v>
      </c>
    </row>
    <row r="96" spans="1:109" x14ac:dyDescent="0.3">
      <c r="A96" s="14">
        <v>2021</v>
      </c>
      <c r="B96" s="15" t="s">
        <v>279</v>
      </c>
      <c r="C96" s="15" t="s">
        <v>195</v>
      </c>
      <c r="D96" s="15" t="s">
        <v>573</v>
      </c>
      <c r="E96" s="33" t="s">
        <v>280</v>
      </c>
      <c r="F96" s="16">
        <v>3650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48">
        <v>134</v>
      </c>
      <c r="M96" s="52">
        <v>0</v>
      </c>
      <c r="N96" s="52">
        <v>420</v>
      </c>
      <c r="O96" s="52">
        <v>0</v>
      </c>
      <c r="P96" s="48">
        <v>96380</v>
      </c>
      <c r="Q96" s="48">
        <v>80760</v>
      </c>
      <c r="R96" s="48">
        <v>0</v>
      </c>
      <c r="S96" s="48">
        <v>0</v>
      </c>
      <c r="T96" s="48">
        <v>0</v>
      </c>
      <c r="U96" s="48">
        <v>127616</v>
      </c>
      <c r="V96" s="48">
        <v>0</v>
      </c>
      <c r="W96" s="48">
        <v>0</v>
      </c>
      <c r="X96" s="48">
        <v>0</v>
      </c>
      <c r="Y96" s="52">
        <v>0</v>
      </c>
      <c r="Z96" s="52">
        <v>0</v>
      </c>
      <c r="AA96" s="52">
        <v>0</v>
      </c>
      <c r="AB96" s="52">
        <v>0</v>
      </c>
      <c r="AC96" s="52">
        <v>0</v>
      </c>
      <c r="AD96" s="48">
        <v>0</v>
      </c>
      <c r="AE96" s="48">
        <v>0</v>
      </c>
      <c r="AF96" s="48">
        <v>0</v>
      </c>
      <c r="AG96" s="48">
        <v>0</v>
      </c>
      <c r="AH96" s="52">
        <v>0</v>
      </c>
      <c r="AI96" s="52">
        <v>0</v>
      </c>
      <c r="AJ96" s="52">
        <v>0</v>
      </c>
      <c r="AK96" s="48">
        <v>0</v>
      </c>
      <c r="AL96" s="48">
        <v>0</v>
      </c>
      <c r="AM96" s="52">
        <v>0</v>
      </c>
      <c r="AN96" s="52">
        <v>0</v>
      </c>
      <c r="AO96" s="52">
        <v>0</v>
      </c>
      <c r="AP96" s="52">
        <v>0</v>
      </c>
      <c r="AQ96" s="48">
        <v>22740</v>
      </c>
      <c r="AR96" s="52">
        <v>0</v>
      </c>
      <c r="AS96" s="52">
        <v>0</v>
      </c>
      <c r="AT96" s="52">
        <v>0</v>
      </c>
      <c r="AU96" s="52">
        <v>0</v>
      </c>
      <c r="AV96" s="52">
        <v>0</v>
      </c>
      <c r="AW96" s="52">
        <v>0</v>
      </c>
      <c r="AX96" s="52">
        <v>0</v>
      </c>
      <c r="AY96" s="52">
        <v>0</v>
      </c>
      <c r="AZ96" s="52">
        <v>0</v>
      </c>
      <c r="BA96" s="52">
        <v>0</v>
      </c>
      <c r="BB96" s="52">
        <v>0</v>
      </c>
      <c r="BC96" s="48">
        <v>0</v>
      </c>
      <c r="BD96" s="52">
        <v>0</v>
      </c>
      <c r="BE96" s="52">
        <v>0</v>
      </c>
      <c r="BF96" s="52">
        <v>0</v>
      </c>
      <c r="BG96" s="48">
        <v>98147</v>
      </c>
      <c r="BH96" s="48">
        <v>0</v>
      </c>
      <c r="BI96" s="48">
        <v>325400</v>
      </c>
      <c r="BJ96" s="48">
        <v>7960</v>
      </c>
      <c r="BK96" s="48">
        <v>0</v>
      </c>
      <c r="BL96" s="48">
        <v>0</v>
      </c>
      <c r="BM96" s="48">
        <v>0</v>
      </c>
      <c r="BN96" s="48">
        <v>0</v>
      </c>
      <c r="BO96" s="48">
        <v>0</v>
      </c>
      <c r="BP96" s="48">
        <v>150</v>
      </c>
      <c r="BQ96" s="48">
        <v>10000</v>
      </c>
      <c r="BR96" s="48">
        <v>2801</v>
      </c>
      <c r="BS96" s="48">
        <v>0</v>
      </c>
      <c r="BT96" s="48">
        <v>0</v>
      </c>
      <c r="BU96" s="48">
        <v>0</v>
      </c>
      <c r="BV96" s="48">
        <v>0</v>
      </c>
      <c r="BW96" s="48">
        <v>0</v>
      </c>
      <c r="BX96" s="48">
        <v>420</v>
      </c>
      <c r="BY96" s="48">
        <v>3460</v>
      </c>
      <c r="BZ96" s="48">
        <v>0</v>
      </c>
      <c r="CA96" s="48">
        <v>15620</v>
      </c>
      <c r="CB96" s="48">
        <v>29100</v>
      </c>
      <c r="CC96" s="48">
        <v>46692</v>
      </c>
      <c r="CD96" s="48">
        <v>13983</v>
      </c>
      <c r="CE96" s="48">
        <v>64407</v>
      </c>
      <c r="CF96" s="48">
        <v>13935</v>
      </c>
      <c r="CG96" s="52">
        <v>0</v>
      </c>
      <c r="CH96" s="52">
        <v>0</v>
      </c>
      <c r="CI96" s="48">
        <v>24998</v>
      </c>
      <c r="CJ96" s="36">
        <v>0</v>
      </c>
      <c r="CK96" s="36">
        <v>0</v>
      </c>
      <c r="CL96" s="52">
        <v>0</v>
      </c>
      <c r="CM96" s="36">
        <v>0</v>
      </c>
      <c r="CN96" s="52">
        <v>4920</v>
      </c>
      <c r="CO96" s="52">
        <v>0</v>
      </c>
      <c r="CP96" s="36">
        <v>313960</v>
      </c>
      <c r="CQ96" s="48">
        <v>41970</v>
      </c>
      <c r="CR96" s="36">
        <v>0</v>
      </c>
      <c r="CS96" s="52">
        <v>0</v>
      </c>
      <c r="CT96" s="52">
        <v>0</v>
      </c>
      <c r="CU96" s="36">
        <v>0</v>
      </c>
      <c r="CV96" s="52">
        <v>0</v>
      </c>
      <c r="CW96" s="44">
        <v>147600</v>
      </c>
      <c r="CX96" s="44">
        <v>147600</v>
      </c>
      <c r="CY96" s="43">
        <f t="shared" si="12"/>
        <v>40.438356164383563</v>
      </c>
      <c r="CZ96" s="55">
        <f t="shared" si="13"/>
        <v>6.2301369863013702</v>
      </c>
      <c r="DA96" s="41">
        <f t="shared" si="7"/>
        <v>1026673</v>
      </c>
      <c r="DB96" s="39">
        <f t="shared" si="8"/>
        <v>313960</v>
      </c>
      <c r="DC96" s="11">
        <f t="shared" si="9"/>
        <v>1340633</v>
      </c>
      <c r="DD96" s="12">
        <f t="shared" si="10"/>
        <v>78.903840998015767</v>
      </c>
      <c r="DE96" s="13">
        <f t="shared" si="11"/>
        <v>367.29671232876711</v>
      </c>
    </row>
    <row r="97" spans="1:109" x14ac:dyDescent="0.3">
      <c r="A97" s="14">
        <v>2021</v>
      </c>
      <c r="B97" s="15" t="s">
        <v>281</v>
      </c>
      <c r="C97" s="15" t="s">
        <v>195</v>
      </c>
      <c r="D97" s="15" t="s">
        <v>573</v>
      </c>
      <c r="E97" s="33" t="s">
        <v>282</v>
      </c>
      <c r="F97" s="16">
        <v>2596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48">
        <v>0</v>
      </c>
      <c r="M97" s="52">
        <v>0</v>
      </c>
      <c r="N97" s="52">
        <v>108</v>
      </c>
      <c r="O97" s="52">
        <v>0</v>
      </c>
      <c r="P97" s="48">
        <v>10775</v>
      </c>
      <c r="Q97" s="48">
        <v>71390</v>
      </c>
      <c r="R97" s="48">
        <v>0</v>
      </c>
      <c r="S97" s="48">
        <v>0</v>
      </c>
      <c r="T97" s="48">
        <v>0</v>
      </c>
      <c r="U97" s="48">
        <v>77782</v>
      </c>
      <c r="V97" s="48">
        <v>0</v>
      </c>
      <c r="W97" s="48">
        <v>0</v>
      </c>
      <c r="X97" s="48">
        <v>0</v>
      </c>
      <c r="Y97" s="52">
        <v>0</v>
      </c>
      <c r="Z97" s="52">
        <v>0</v>
      </c>
      <c r="AA97" s="52">
        <v>0</v>
      </c>
      <c r="AB97" s="52">
        <v>0</v>
      </c>
      <c r="AC97" s="52">
        <v>0</v>
      </c>
      <c r="AD97" s="48">
        <v>0</v>
      </c>
      <c r="AE97" s="48">
        <v>0</v>
      </c>
      <c r="AF97" s="48">
        <v>0</v>
      </c>
      <c r="AG97" s="48">
        <v>0</v>
      </c>
      <c r="AH97" s="52">
        <v>0</v>
      </c>
      <c r="AI97" s="52">
        <v>0</v>
      </c>
      <c r="AJ97" s="52">
        <v>0</v>
      </c>
      <c r="AK97" s="48">
        <v>0</v>
      </c>
      <c r="AL97" s="48">
        <v>0</v>
      </c>
      <c r="AM97" s="52">
        <v>0</v>
      </c>
      <c r="AN97" s="52">
        <v>0</v>
      </c>
      <c r="AO97" s="52">
        <v>0</v>
      </c>
      <c r="AP97" s="52">
        <v>0</v>
      </c>
      <c r="AQ97" s="48">
        <v>4386</v>
      </c>
      <c r="AR97" s="52">
        <v>0</v>
      </c>
      <c r="AS97" s="52">
        <v>0</v>
      </c>
      <c r="AT97" s="52">
        <v>0</v>
      </c>
      <c r="AU97" s="52">
        <v>0</v>
      </c>
      <c r="AV97" s="52">
        <v>0</v>
      </c>
      <c r="AW97" s="52">
        <v>0</v>
      </c>
      <c r="AX97" s="52">
        <v>0</v>
      </c>
      <c r="AY97" s="52">
        <v>0</v>
      </c>
      <c r="AZ97" s="52">
        <v>0</v>
      </c>
      <c r="BA97" s="52">
        <v>0</v>
      </c>
      <c r="BB97" s="52">
        <v>0</v>
      </c>
      <c r="BC97" s="48">
        <v>0</v>
      </c>
      <c r="BD97" s="52">
        <v>0</v>
      </c>
      <c r="BE97" s="52">
        <v>0</v>
      </c>
      <c r="BF97" s="52">
        <v>0</v>
      </c>
      <c r="BG97" s="48">
        <v>76224</v>
      </c>
      <c r="BH97" s="48">
        <v>0</v>
      </c>
      <c r="BI97" s="48">
        <v>115270</v>
      </c>
      <c r="BJ97" s="48">
        <v>7659</v>
      </c>
      <c r="BK97" s="48">
        <v>0</v>
      </c>
      <c r="BL97" s="48">
        <v>0</v>
      </c>
      <c r="BM97" s="48">
        <v>0</v>
      </c>
      <c r="BN97" s="48">
        <v>0</v>
      </c>
      <c r="BO97" s="48">
        <v>0</v>
      </c>
      <c r="BP97" s="48">
        <v>22</v>
      </c>
      <c r="BQ97" s="48">
        <v>1677</v>
      </c>
      <c r="BR97" s="48">
        <v>761</v>
      </c>
      <c r="BS97" s="48">
        <v>0</v>
      </c>
      <c r="BT97" s="48">
        <v>0</v>
      </c>
      <c r="BU97" s="48">
        <v>0</v>
      </c>
      <c r="BV97" s="48">
        <v>0</v>
      </c>
      <c r="BW97" s="48">
        <v>0</v>
      </c>
      <c r="BX97" s="48">
        <v>260</v>
      </c>
      <c r="BY97" s="48">
        <v>0</v>
      </c>
      <c r="BZ97" s="48">
        <v>169</v>
      </c>
      <c r="CA97" s="48">
        <v>1481</v>
      </c>
      <c r="CB97" s="48">
        <v>3740</v>
      </c>
      <c r="CC97" s="48">
        <v>10426</v>
      </c>
      <c r="CD97" s="48">
        <v>1598</v>
      </c>
      <c r="CE97" s="48">
        <v>4089</v>
      </c>
      <c r="CF97" s="48">
        <v>68627</v>
      </c>
      <c r="CG97" s="52">
        <v>0</v>
      </c>
      <c r="CH97" s="52">
        <v>0</v>
      </c>
      <c r="CI97" s="48">
        <v>16641</v>
      </c>
      <c r="CJ97" s="36">
        <v>0</v>
      </c>
      <c r="CK97" s="36">
        <v>0</v>
      </c>
      <c r="CL97" s="52">
        <v>0</v>
      </c>
      <c r="CM97" s="36">
        <v>0</v>
      </c>
      <c r="CN97" s="52">
        <v>2920</v>
      </c>
      <c r="CO97" s="52">
        <v>0</v>
      </c>
      <c r="CP97" s="36">
        <v>539710</v>
      </c>
      <c r="CQ97" s="48">
        <v>38509</v>
      </c>
      <c r="CR97" s="36">
        <v>0</v>
      </c>
      <c r="CS97" s="52">
        <v>0</v>
      </c>
      <c r="CT97" s="52">
        <v>0</v>
      </c>
      <c r="CU97" s="36">
        <v>0</v>
      </c>
      <c r="CV97" s="52">
        <v>0</v>
      </c>
      <c r="CW97" s="44">
        <v>36270</v>
      </c>
      <c r="CX97" s="44">
        <v>36270</v>
      </c>
      <c r="CY97" s="43">
        <f t="shared" si="12"/>
        <v>13.971494607087827</v>
      </c>
      <c r="CZ97" s="55">
        <f t="shared" si="13"/>
        <v>1.689522342064715</v>
      </c>
      <c r="DA97" s="41">
        <f t="shared" si="7"/>
        <v>511486</v>
      </c>
      <c r="DB97" s="39">
        <f t="shared" si="8"/>
        <v>539710</v>
      </c>
      <c r="DC97" s="11">
        <f t="shared" si="9"/>
        <v>1051196</v>
      </c>
      <c r="DD97" s="12">
        <f t="shared" si="10"/>
        <v>50.369942600504288</v>
      </c>
      <c r="DE97" s="13">
        <f t="shared" si="11"/>
        <v>404.92912172573187</v>
      </c>
    </row>
    <row r="98" spans="1:109" x14ac:dyDescent="0.3">
      <c r="A98" s="14">
        <v>2021</v>
      </c>
      <c r="B98" s="15" t="s">
        <v>283</v>
      </c>
      <c r="C98" s="15" t="s">
        <v>195</v>
      </c>
      <c r="D98" s="15" t="s">
        <v>573</v>
      </c>
      <c r="E98" s="33" t="s">
        <v>284</v>
      </c>
      <c r="F98" s="16">
        <v>4069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48">
        <v>141</v>
      </c>
      <c r="M98" s="52">
        <v>0</v>
      </c>
      <c r="N98" s="52">
        <v>0</v>
      </c>
      <c r="O98" s="52">
        <v>0</v>
      </c>
      <c r="P98" s="48">
        <v>0</v>
      </c>
      <c r="Q98" s="48">
        <v>0</v>
      </c>
      <c r="R98" s="48">
        <v>0</v>
      </c>
      <c r="S98" s="48">
        <v>0</v>
      </c>
      <c r="T98" s="48">
        <v>221140</v>
      </c>
      <c r="U98" s="48">
        <v>331300</v>
      </c>
      <c r="V98" s="48">
        <v>0</v>
      </c>
      <c r="W98" s="48">
        <v>101</v>
      </c>
      <c r="X98" s="48">
        <v>0</v>
      </c>
      <c r="Y98" s="52">
        <v>0</v>
      </c>
      <c r="Z98" s="52">
        <v>0</v>
      </c>
      <c r="AA98" s="52">
        <v>0</v>
      </c>
      <c r="AB98" s="52">
        <v>0</v>
      </c>
      <c r="AC98" s="52">
        <v>0</v>
      </c>
      <c r="AD98" s="48">
        <v>0</v>
      </c>
      <c r="AE98" s="48">
        <v>0</v>
      </c>
      <c r="AF98" s="48">
        <v>0</v>
      </c>
      <c r="AG98" s="48">
        <v>0</v>
      </c>
      <c r="AH98" s="52">
        <v>0</v>
      </c>
      <c r="AI98" s="52">
        <v>0</v>
      </c>
      <c r="AJ98" s="52">
        <v>0</v>
      </c>
      <c r="AK98" s="48">
        <v>0</v>
      </c>
      <c r="AL98" s="48">
        <v>0</v>
      </c>
      <c r="AM98" s="52">
        <v>0</v>
      </c>
      <c r="AN98" s="52">
        <v>0</v>
      </c>
      <c r="AO98" s="52">
        <v>0</v>
      </c>
      <c r="AP98" s="52">
        <v>0</v>
      </c>
      <c r="AQ98" s="48">
        <v>0</v>
      </c>
      <c r="AR98" s="52">
        <v>0</v>
      </c>
      <c r="AS98" s="52">
        <v>0</v>
      </c>
      <c r="AT98" s="52">
        <v>0</v>
      </c>
      <c r="AU98" s="52">
        <v>0</v>
      </c>
      <c r="AV98" s="52">
        <v>0</v>
      </c>
      <c r="AW98" s="52">
        <v>0</v>
      </c>
      <c r="AX98" s="52">
        <v>0</v>
      </c>
      <c r="AY98" s="52">
        <v>0</v>
      </c>
      <c r="AZ98" s="52">
        <v>0</v>
      </c>
      <c r="BA98" s="52">
        <v>0</v>
      </c>
      <c r="BB98" s="52">
        <v>0</v>
      </c>
      <c r="BC98" s="48">
        <v>0</v>
      </c>
      <c r="BD98" s="52">
        <v>0</v>
      </c>
      <c r="BE98" s="52">
        <v>0</v>
      </c>
      <c r="BF98" s="52">
        <v>0</v>
      </c>
      <c r="BG98" s="48">
        <v>344140</v>
      </c>
      <c r="BH98" s="48">
        <v>0</v>
      </c>
      <c r="BI98" s="48">
        <v>639940</v>
      </c>
      <c r="BJ98" s="48">
        <v>13870</v>
      </c>
      <c r="BK98" s="48">
        <v>0</v>
      </c>
      <c r="BL98" s="48">
        <v>0</v>
      </c>
      <c r="BM98" s="48">
        <v>0</v>
      </c>
      <c r="BN98" s="48">
        <v>0</v>
      </c>
      <c r="BO98" s="48">
        <v>0</v>
      </c>
      <c r="BP98" s="48">
        <v>300</v>
      </c>
      <c r="BQ98" s="48">
        <v>7400</v>
      </c>
      <c r="BR98" s="48">
        <v>3200</v>
      </c>
      <c r="BS98" s="48">
        <v>450</v>
      </c>
      <c r="BT98" s="48">
        <v>1253</v>
      </c>
      <c r="BU98" s="48">
        <v>0</v>
      </c>
      <c r="BV98" s="48">
        <v>0</v>
      </c>
      <c r="BW98" s="48">
        <v>0</v>
      </c>
      <c r="BX98" s="48">
        <v>254</v>
      </c>
      <c r="BY98" s="48">
        <v>100</v>
      </c>
      <c r="BZ98" s="48">
        <v>343</v>
      </c>
      <c r="CA98" s="48">
        <v>6840</v>
      </c>
      <c r="CB98" s="48">
        <v>17380</v>
      </c>
      <c r="CC98" s="48">
        <v>99580</v>
      </c>
      <c r="CD98" s="48">
        <v>0</v>
      </c>
      <c r="CE98" s="48">
        <v>30840</v>
      </c>
      <c r="CF98" s="48">
        <v>489440</v>
      </c>
      <c r="CG98" s="52">
        <v>0</v>
      </c>
      <c r="CH98" s="52">
        <v>0</v>
      </c>
      <c r="CI98" s="48">
        <v>80810</v>
      </c>
      <c r="CJ98" s="36">
        <v>0</v>
      </c>
      <c r="CK98" s="36">
        <v>0</v>
      </c>
      <c r="CL98" s="52">
        <v>0</v>
      </c>
      <c r="CM98" s="36">
        <v>0</v>
      </c>
      <c r="CN98" s="52">
        <v>4390</v>
      </c>
      <c r="CO98" s="52">
        <v>0</v>
      </c>
      <c r="CP98" s="36">
        <v>594120</v>
      </c>
      <c r="CQ98" s="48">
        <v>143350</v>
      </c>
      <c r="CR98" s="36">
        <v>0</v>
      </c>
      <c r="CS98" s="52">
        <v>0</v>
      </c>
      <c r="CT98" s="52">
        <v>0</v>
      </c>
      <c r="CU98" s="36">
        <v>0</v>
      </c>
      <c r="CV98" s="52">
        <v>0</v>
      </c>
      <c r="CW98" s="44">
        <v>25500</v>
      </c>
      <c r="CX98" s="44">
        <v>25500</v>
      </c>
      <c r="CY98" s="43">
        <f t="shared" si="12"/>
        <v>6.2668960432538707</v>
      </c>
      <c r="CZ98" s="55">
        <f t="shared" si="13"/>
        <v>0</v>
      </c>
      <c r="DA98" s="41">
        <f t="shared" si="7"/>
        <v>2432172</v>
      </c>
      <c r="DB98" s="39">
        <f t="shared" si="8"/>
        <v>594120</v>
      </c>
      <c r="DC98" s="11">
        <f t="shared" si="9"/>
        <v>3026292</v>
      </c>
      <c r="DD98" s="12">
        <f t="shared" si="10"/>
        <v>80.532093930385813</v>
      </c>
      <c r="DE98" s="13">
        <f t="shared" si="11"/>
        <v>743.7434259031703</v>
      </c>
    </row>
    <row r="99" spans="1:109" x14ac:dyDescent="0.3">
      <c r="A99" s="14">
        <v>2021</v>
      </c>
      <c r="B99" s="15" t="s">
        <v>285</v>
      </c>
      <c r="C99" s="15" t="s">
        <v>195</v>
      </c>
      <c r="D99" s="15" t="s">
        <v>573</v>
      </c>
      <c r="E99" s="33" t="s">
        <v>286</v>
      </c>
      <c r="F99" s="16">
        <v>2112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48">
        <v>0</v>
      </c>
      <c r="M99" s="52">
        <v>0</v>
      </c>
      <c r="N99" s="52">
        <v>64</v>
      </c>
      <c r="O99" s="52">
        <v>0</v>
      </c>
      <c r="P99" s="48">
        <v>11562</v>
      </c>
      <c r="Q99" s="48">
        <v>54532</v>
      </c>
      <c r="R99" s="48">
        <v>0</v>
      </c>
      <c r="S99" s="48">
        <v>0</v>
      </c>
      <c r="T99" s="48">
        <v>0</v>
      </c>
      <c r="U99" s="48">
        <v>80939</v>
      </c>
      <c r="V99" s="48">
        <v>0</v>
      </c>
      <c r="W99" s="48">
        <v>0</v>
      </c>
      <c r="X99" s="48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48">
        <v>0</v>
      </c>
      <c r="AE99" s="48">
        <v>0</v>
      </c>
      <c r="AF99" s="48">
        <v>0</v>
      </c>
      <c r="AG99" s="48">
        <v>0</v>
      </c>
      <c r="AH99" s="52">
        <v>0</v>
      </c>
      <c r="AI99" s="52">
        <v>0</v>
      </c>
      <c r="AJ99" s="52">
        <v>0</v>
      </c>
      <c r="AK99" s="48">
        <v>0</v>
      </c>
      <c r="AL99" s="48">
        <v>0</v>
      </c>
      <c r="AM99" s="52">
        <v>0</v>
      </c>
      <c r="AN99" s="52">
        <v>0</v>
      </c>
      <c r="AO99" s="52">
        <v>0</v>
      </c>
      <c r="AP99" s="52">
        <v>0</v>
      </c>
      <c r="AQ99" s="48">
        <v>2595</v>
      </c>
      <c r="AR99" s="52">
        <v>0</v>
      </c>
      <c r="AS99" s="52">
        <v>0</v>
      </c>
      <c r="AT99" s="52">
        <v>0</v>
      </c>
      <c r="AU99" s="52">
        <v>0</v>
      </c>
      <c r="AV99" s="52">
        <v>0</v>
      </c>
      <c r="AW99" s="52">
        <v>0</v>
      </c>
      <c r="AX99" s="52">
        <v>0</v>
      </c>
      <c r="AY99" s="52">
        <v>0</v>
      </c>
      <c r="AZ99" s="52">
        <v>0</v>
      </c>
      <c r="BA99" s="52">
        <v>0</v>
      </c>
      <c r="BB99" s="52">
        <v>0</v>
      </c>
      <c r="BC99" s="48">
        <v>0</v>
      </c>
      <c r="BD99" s="52">
        <v>0</v>
      </c>
      <c r="BE99" s="52">
        <v>0</v>
      </c>
      <c r="BF99" s="52">
        <v>0</v>
      </c>
      <c r="BG99" s="48">
        <v>84141</v>
      </c>
      <c r="BH99" s="48">
        <v>0</v>
      </c>
      <c r="BI99" s="48">
        <v>125600</v>
      </c>
      <c r="BJ99" s="48">
        <v>8129</v>
      </c>
      <c r="BK99" s="48">
        <v>0</v>
      </c>
      <c r="BL99" s="48">
        <v>0</v>
      </c>
      <c r="BM99" s="48">
        <v>0</v>
      </c>
      <c r="BN99" s="48">
        <v>0</v>
      </c>
      <c r="BO99" s="48">
        <v>0</v>
      </c>
      <c r="BP99" s="48">
        <v>12</v>
      </c>
      <c r="BQ99" s="48">
        <v>995</v>
      </c>
      <c r="BR99" s="48">
        <v>806</v>
      </c>
      <c r="BS99" s="48">
        <v>0</v>
      </c>
      <c r="BT99" s="48">
        <v>0</v>
      </c>
      <c r="BU99" s="48">
        <v>0</v>
      </c>
      <c r="BV99" s="48">
        <v>0</v>
      </c>
      <c r="BW99" s="48">
        <v>0</v>
      </c>
      <c r="BX99" s="48">
        <v>125</v>
      </c>
      <c r="BY99" s="48">
        <v>0</v>
      </c>
      <c r="BZ99" s="48">
        <v>130</v>
      </c>
      <c r="CA99" s="48">
        <v>876</v>
      </c>
      <c r="CB99" s="48">
        <v>2213</v>
      </c>
      <c r="CC99" s="48">
        <v>6171</v>
      </c>
      <c r="CD99" s="48">
        <v>945</v>
      </c>
      <c r="CE99" s="48">
        <v>2422</v>
      </c>
      <c r="CF99" s="48">
        <v>42994</v>
      </c>
      <c r="CG99" s="52">
        <v>0</v>
      </c>
      <c r="CH99" s="52">
        <v>0</v>
      </c>
      <c r="CI99" s="48">
        <v>39603</v>
      </c>
      <c r="CJ99" s="36">
        <v>0</v>
      </c>
      <c r="CK99" s="36">
        <v>0</v>
      </c>
      <c r="CL99" s="52">
        <v>0</v>
      </c>
      <c r="CM99" s="36">
        <v>0</v>
      </c>
      <c r="CN99" s="52">
        <v>2130</v>
      </c>
      <c r="CO99" s="52">
        <v>0</v>
      </c>
      <c r="CP99" s="36">
        <v>423268</v>
      </c>
      <c r="CQ99" s="48">
        <v>31485</v>
      </c>
      <c r="CR99" s="36">
        <v>0</v>
      </c>
      <c r="CS99" s="52">
        <v>0</v>
      </c>
      <c r="CT99" s="52">
        <v>0</v>
      </c>
      <c r="CU99" s="36">
        <v>0</v>
      </c>
      <c r="CV99" s="52">
        <v>0</v>
      </c>
      <c r="CW99" s="44">
        <v>27280</v>
      </c>
      <c r="CX99" s="44">
        <v>27280</v>
      </c>
      <c r="CY99" s="43">
        <f t="shared" si="12"/>
        <v>12.916666666666666</v>
      </c>
      <c r="CZ99" s="55">
        <f t="shared" si="13"/>
        <v>1.2286931818181819</v>
      </c>
      <c r="DA99" s="41">
        <f t="shared" si="7"/>
        <v>496275</v>
      </c>
      <c r="DB99" s="39">
        <f t="shared" si="8"/>
        <v>423268</v>
      </c>
      <c r="DC99" s="11">
        <f t="shared" si="9"/>
        <v>919543</v>
      </c>
      <c r="DD99" s="12">
        <f t="shared" si="10"/>
        <v>55.295974009925828</v>
      </c>
      <c r="DE99" s="13">
        <f t="shared" si="11"/>
        <v>435.389678030303</v>
      </c>
    </row>
    <row r="100" spans="1:109" x14ac:dyDescent="0.3">
      <c r="A100" s="14">
        <v>2021</v>
      </c>
      <c r="B100" s="15" t="s">
        <v>287</v>
      </c>
      <c r="C100" s="15" t="s">
        <v>195</v>
      </c>
      <c r="D100" s="15" t="s">
        <v>573</v>
      </c>
      <c r="E100" s="33" t="s">
        <v>288</v>
      </c>
      <c r="F100" s="16">
        <v>7467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48">
        <v>80</v>
      </c>
      <c r="M100" s="52">
        <v>0</v>
      </c>
      <c r="N100" s="52">
        <v>0</v>
      </c>
      <c r="O100" s="52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289705</v>
      </c>
      <c r="U100" s="48">
        <v>252335</v>
      </c>
      <c r="V100" s="48">
        <v>0</v>
      </c>
      <c r="W100" s="48">
        <v>0</v>
      </c>
      <c r="X100" s="48">
        <v>0</v>
      </c>
      <c r="Y100" s="52">
        <v>0</v>
      </c>
      <c r="Z100" s="52">
        <v>0</v>
      </c>
      <c r="AA100" s="52">
        <v>0</v>
      </c>
      <c r="AB100" s="52">
        <v>0</v>
      </c>
      <c r="AC100" s="52">
        <v>0</v>
      </c>
      <c r="AD100" s="48">
        <v>0</v>
      </c>
      <c r="AE100" s="48">
        <v>0</v>
      </c>
      <c r="AF100" s="48">
        <v>0</v>
      </c>
      <c r="AG100" s="48">
        <v>0</v>
      </c>
      <c r="AH100" s="52">
        <v>0</v>
      </c>
      <c r="AI100" s="52">
        <v>0</v>
      </c>
      <c r="AJ100" s="52">
        <v>0</v>
      </c>
      <c r="AK100" s="48">
        <v>0</v>
      </c>
      <c r="AL100" s="48">
        <v>0</v>
      </c>
      <c r="AM100" s="52">
        <v>0</v>
      </c>
      <c r="AN100" s="52">
        <v>0</v>
      </c>
      <c r="AO100" s="52">
        <v>0</v>
      </c>
      <c r="AP100" s="52">
        <v>0</v>
      </c>
      <c r="AQ100" s="48">
        <v>0</v>
      </c>
      <c r="AR100" s="52">
        <v>0</v>
      </c>
      <c r="AS100" s="52">
        <v>0</v>
      </c>
      <c r="AT100" s="52">
        <v>0</v>
      </c>
      <c r="AU100" s="52">
        <v>0</v>
      </c>
      <c r="AV100" s="52">
        <v>0</v>
      </c>
      <c r="AW100" s="52">
        <v>0</v>
      </c>
      <c r="AX100" s="52">
        <v>0</v>
      </c>
      <c r="AY100" s="52">
        <v>312</v>
      </c>
      <c r="AZ100" s="52">
        <v>0</v>
      </c>
      <c r="BA100" s="52">
        <v>0</v>
      </c>
      <c r="BB100" s="52">
        <v>1120</v>
      </c>
      <c r="BC100" s="48">
        <v>3640</v>
      </c>
      <c r="BD100" s="52">
        <v>0</v>
      </c>
      <c r="BE100" s="52">
        <v>0</v>
      </c>
      <c r="BF100" s="52">
        <v>0</v>
      </c>
      <c r="BG100" s="48">
        <v>352205</v>
      </c>
      <c r="BH100" s="48">
        <v>0</v>
      </c>
      <c r="BI100" s="48">
        <v>679200</v>
      </c>
      <c r="BJ100" s="48">
        <v>25650</v>
      </c>
      <c r="BK100" s="48">
        <v>0</v>
      </c>
      <c r="BL100" s="48">
        <v>0</v>
      </c>
      <c r="BM100" s="48">
        <v>0</v>
      </c>
      <c r="BN100" s="48">
        <v>0</v>
      </c>
      <c r="BO100" s="48">
        <v>0</v>
      </c>
      <c r="BP100" s="48">
        <v>140</v>
      </c>
      <c r="BQ100" s="48">
        <v>8740</v>
      </c>
      <c r="BR100" s="48">
        <v>4400</v>
      </c>
      <c r="BS100" s="48">
        <v>250</v>
      </c>
      <c r="BT100" s="48">
        <v>0</v>
      </c>
      <c r="BU100" s="48">
        <v>0</v>
      </c>
      <c r="BV100" s="48">
        <v>0</v>
      </c>
      <c r="BW100" s="48">
        <v>0</v>
      </c>
      <c r="BX100" s="48">
        <v>405</v>
      </c>
      <c r="BY100" s="48">
        <v>1935</v>
      </c>
      <c r="BZ100" s="48">
        <v>411</v>
      </c>
      <c r="CA100" s="48">
        <v>13720</v>
      </c>
      <c r="CB100" s="48">
        <v>16190</v>
      </c>
      <c r="CC100" s="48">
        <v>61170</v>
      </c>
      <c r="CD100" s="48">
        <v>13820</v>
      </c>
      <c r="CE100" s="48">
        <v>20550</v>
      </c>
      <c r="CF100" s="48">
        <v>118420</v>
      </c>
      <c r="CG100" s="52">
        <v>3650</v>
      </c>
      <c r="CH100" s="52">
        <v>0</v>
      </c>
      <c r="CI100" s="48">
        <v>57050</v>
      </c>
      <c r="CJ100" s="36">
        <v>0</v>
      </c>
      <c r="CK100" s="36">
        <v>0</v>
      </c>
      <c r="CL100" s="52">
        <v>0</v>
      </c>
      <c r="CM100" s="36">
        <v>0</v>
      </c>
      <c r="CN100" s="52">
        <v>6420</v>
      </c>
      <c r="CO100" s="52">
        <v>0</v>
      </c>
      <c r="CP100" s="36">
        <v>909575</v>
      </c>
      <c r="CQ100" s="48">
        <v>18620</v>
      </c>
      <c r="CR100" s="36">
        <v>0</v>
      </c>
      <c r="CS100" s="52">
        <v>0</v>
      </c>
      <c r="CT100" s="52">
        <v>0</v>
      </c>
      <c r="CU100" s="36">
        <v>0</v>
      </c>
      <c r="CV100" s="52">
        <v>0</v>
      </c>
      <c r="CW100" s="44">
        <v>89500</v>
      </c>
      <c r="CX100" s="44">
        <v>89500</v>
      </c>
      <c r="CY100" s="43">
        <f t="shared" si="12"/>
        <v>11.986072050354895</v>
      </c>
      <c r="CZ100" s="55">
        <f t="shared" si="13"/>
        <v>0.48747823757867953</v>
      </c>
      <c r="DA100" s="41">
        <f t="shared" si="7"/>
        <v>1938636</v>
      </c>
      <c r="DB100" s="39">
        <f t="shared" si="8"/>
        <v>909575</v>
      </c>
      <c r="DC100" s="11">
        <f t="shared" si="9"/>
        <v>2848211</v>
      </c>
      <c r="DD100" s="12">
        <f t="shared" si="10"/>
        <v>69.037968676973321</v>
      </c>
      <c r="DE100" s="13">
        <f t="shared" si="11"/>
        <v>381.43980179456275</v>
      </c>
    </row>
    <row r="101" spans="1:109" x14ac:dyDescent="0.3">
      <c r="A101" s="14">
        <v>2021</v>
      </c>
      <c r="B101" s="15" t="s">
        <v>289</v>
      </c>
      <c r="C101" s="15" t="s">
        <v>290</v>
      </c>
      <c r="D101" s="15" t="s">
        <v>574</v>
      </c>
      <c r="E101" s="33" t="s">
        <v>291</v>
      </c>
      <c r="F101" s="16">
        <v>2073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48">
        <v>64</v>
      </c>
      <c r="M101" s="52">
        <v>0</v>
      </c>
      <c r="N101" s="52">
        <v>0</v>
      </c>
      <c r="O101" s="52">
        <v>0</v>
      </c>
      <c r="P101" s="48">
        <v>41050</v>
      </c>
      <c r="Q101" s="48">
        <v>2780</v>
      </c>
      <c r="R101" s="48">
        <v>0</v>
      </c>
      <c r="S101" s="48">
        <v>0</v>
      </c>
      <c r="T101" s="48">
        <v>58890</v>
      </c>
      <c r="U101" s="48">
        <v>80370</v>
      </c>
      <c r="V101" s="48">
        <v>0</v>
      </c>
      <c r="W101" s="48">
        <v>0</v>
      </c>
      <c r="X101" s="48">
        <v>0</v>
      </c>
      <c r="Y101" s="52">
        <v>0</v>
      </c>
      <c r="Z101" s="52">
        <v>0</v>
      </c>
      <c r="AA101" s="52">
        <v>0</v>
      </c>
      <c r="AB101" s="52">
        <v>0</v>
      </c>
      <c r="AC101" s="52">
        <v>0</v>
      </c>
      <c r="AD101" s="48">
        <v>0</v>
      </c>
      <c r="AE101" s="48">
        <v>0</v>
      </c>
      <c r="AF101" s="48">
        <v>0</v>
      </c>
      <c r="AG101" s="48">
        <v>0</v>
      </c>
      <c r="AH101" s="52">
        <v>0</v>
      </c>
      <c r="AI101" s="52">
        <v>0</v>
      </c>
      <c r="AJ101" s="52">
        <v>0</v>
      </c>
      <c r="AK101" s="48">
        <v>0</v>
      </c>
      <c r="AL101" s="48">
        <v>0</v>
      </c>
      <c r="AM101" s="52">
        <v>0</v>
      </c>
      <c r="AN101" s="52">
        <v>0</v>
      </c>
      <c r="AO101" s="52">
        <v>0</v>
      </c>
      <c r="AP101" s="52">
        <v>0</v>
      </c>
      <c r="AQ101" s="48">
        <v>0</v>
      </c>
      <c r="AR101" s="52">
        <v>0</v>
      </c>
      <c r="AS101" s="52">
        <v>0</v>
      </c>
      <c r="AT101" s="52">
        <v>0</v>
      </c>
      <c r="AU101" s="52">
        <v>0</v>
      </c>
      <c r="AV101" s="52">
        <v>0</v>
      </c>
      <c r="AW101" s="52">
        <v>0</v>
      </c>
      <c r="AX101" s="52">
        <v>0</v>
      </c>
      <c r="AY101" s="52">
        <v>0</v>
      </c>
      <c r="AZ101" s="52">
        <v>0</v>
      </c>
      <c r="BA101" s="52">
        <v>0</v>
      </c>
      <c r="BB101" s="52">
        <v>0</v>
      </c>
      <c r="BC101" s="48">
        <v>0</v>
      </c>
      <c r="BD101" s="52">
        <v>0</v>
      </c>
      <c r="BE101" s="52">
        <v>0</v>
      </c>
      <c r="BF101" s="52">
        <v>0</v>
      </c>
      <c r="BG101" s="48">
        <v>79520</v>
      </c>
      <c r="BH101" s="48">
        <v>0</v>
      </c>
      <c r="BI101" s="48">
        <v>189620</v>
      </c>
      <c r="BJ101" s="48">
        <v>3590</v>
      </c>
      <c r="BK101" s="48">
        <v>0</v>
      </c>
      <c r="BL101" s="48">
        <v>0</v>
      </c>
      <c r="BM101" s="48">
        <v>0</v>
      </c>
      <c r="BN101" s="48">
        <v>0</v>
      </c>
      <c r="BO101" s="48">
        <v>0</v>
      </c>
      <c r="BP101" s="48">
        <v>0</v>
      </c>
      <c r="BQ101" s="48">
        <v>5040</v>
      </c>
      <c r="BR101" s="48">
        <v>710</v>
      </c>
      <c r="BS101" s="48">
        <v>0</v>
      </c>
      <c r="BT101" s="48">
        <v>0</v>
      </c>
      <c r="BU101" s="48">
        <v>0</v>
      </c>
      <c r="BV101" s="48">
        <v>0</v>
      </c>
      <c r="BW101" s="48">
        <v>0</v>
      </c>
      <c r="BX101" s="48">
        <v>210</v>
      </c>
      <c r="BY101" s="48">
        <v>180</v>
      </c>
      <c r="BZ101" s="48">
        <v>0</v>
      </c>
      <c r="CA101" s="48">
        <v>4980</v>
      </c>
      <c r="CB101" s="48">
        <v>1820</v>
      </c>
      <c r="CC101" s="48">
        <v>107470</v>
      </c>
      <c r="CD101" s="48">
        <v>0</v>
      </c>
      <c r="CE101" s="48">
        <v>12000</v>
      </c>
      <c r="CF101" s="48">
        <v>0</v>
      </c>
      <c r="CG101" s="52">
        <v>0</v>
      </c>
      <c r="CH101" s="52">
        <v>0</v>
      </c>
      <c r="CI101" s="48">
        <v>58140</v>
      </c>
      <c r="CJ101" s="36">
        <v>0</v>
      </c>
      <c r="CK101" s="36">
        <v>0</v>
      </c>
      <c r="CL101" s="52">
        <v>0</v>
      </c>
      <c r="CM101" s="36">
        <v>0</v>
      </c>
      <c r="CN101" s="52">
        <v>4962</v>
      </c>
      <c r="CO101" s="52">
        <v>0</v>
      </c>
      <c r="CP101" s="36">
        <v>207810</v>
      </c>
      <c r="CQ101" s="48">
        <v>35460</v>
      </c>
      <c r="CR101" s="36">
        <v>0</v>
      </c>
      <c r="CS101" s="52">
        <v>0</v>
      </c>
      <c r="CT101" s="52">
        <v>0</v>
      </c>
      <c r="CU101" s="36">
        <v>0</v>
      </c>
      <c r="CV101" s="52">
        <v>0</v>
      </c>
      <c r="CW101" s="44">
        <v>0</v>
      </c>
      <c r="CX101" s="43">
        <v>0</v>
      </c>
      <c r="CY101" s="43">
        <f t="shared" si="12"/>
        <v>0</v>
      </c>
      <c r="CZ101" s="55">
        <f t="shared" si="13"/>
        <v>0</v>
      </c>
      <c r="DA101" s="41">
        <f t="shared" si="7"/>
        <v>681894</v>
      </c>
      <c r="DB101" s="39">
        <f t="shared" si="8"/>
        <v>207810</v>
      </c>
      <c r="DC101" s="11">
        <f t="shared" si="9"/>
        <v>889704</v>
      </c>
      <c r="DD101" s="12">
        <f t="shared" si="10"/>
        <v>76.642793558307034</v>
      </c>
      <c r="DE101" s="13">
        <f t="shared" si="11"/>
        <v>429.18668596237336</v>
      </c>
    </row>
    <row r="102" spans="1:109" x14ac:dyDescent="0.3">
      <c r="A102" s="14">
        <v>2021</v>
      </c>
      <c r="B102" s="15" t="s">
        <v>292</v>
      </c>
      <c r="C102" s="15" t="s">
        <v>290</v>
      </c>
      <c r="D102" s="15" t="s">
        <v>574</v>
      </c>
      <c r="E102" s="33" t="s">
        <v>293</v>
      </c>
      <c r="F102" s="16">
        <v>4065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48">
        <v>123</v>
      </c>
      <c r="M102" s="52">
        <v>0</v>
      </c>
      <c r="N102" s="52">
        <v>0</v>
      </c>
      <c r="O102" s="52">
        <v>0</v>
      </c>
      <c r="P102" s="48">
        <v>75360</v>
      </c>
      <c r="Q102" s="48">
        <v>0</v>
      </c>
      <c r="R102" s="48">
        <v>0</v>
      </c>
      <c r="S102" s="48">
        <v>0</v>
      </c>
      <c r="T102" s="48">
        <v>152410</v>
      </c>
      <c r="U102" s="48">
        <v>120780</v>
      </c>
      <c r="V102" s="48">
        <v>0</v>
      </c>
      <c r="W102" s="48">
        <v>0</v>
      </c>
      <c r="X102" s="48">
        <v>0</v>
      </c>
      <c r="Y102" s="52">
        <v>0</v>
      </c>
      <c r="Z102" s="52">
        <v>0</v>
      </c>
      <c r="AA102" s="52">
        <v>0</v>
      </c>
      <c r="AB102" s="52">
        <v>0</v>
      </c>
      <c r="AC102" s="52">
        <v>0</v>
      </c>
      <c r="AD102" s="48">
        <v>0</v>
      </c>
      <c r="AE102" s="48">
        <v>0</v>
      </c>
      <c r="AF102" s="48">
        <v>0</v>
      </c>
      <c r="AG102" s="48">
        <v>0</v>
      </c>
      <c r="AH102" s="52">
        <v>0</v>
      </c>
      <c r="AI102" s="52">
        <v>0</v>
      </c>
      <c r="AJ102" s="52">
        <v>0</v>
      </c>
      <c r="AK102" s="48">
        <v>0</v>
      </c>
      <c r="AL102" s="48">
        <v>0</v>
      </c>
      <c r="AM102" s="52">
        <v>0</v>
      </c>
      <c r="AN102" s="52">
        <v>0</v>
      </c>
      <c r="AO102" s="52">
        <v>0</v>
      </c>
      <c r="AP102" s="52">
        <v>0</v>
      </c>
      <c r="AQ102" s="48">
        <v>0</v>
      </c>
      <c r="AR102" s="52">
        <v>0</v>
      </c>
      <c r="AS102" s="52">
        <v>0</v>
      </c>
      <c r="AT102" s="52">
        <v>0</v>
      </c>
      <c r="AU102" s="52">
        <v>0</v>
      </c>
      <c r="AV102" s="52">
        <v>0</v>
      </c>
      <c r="AW102" s="52">
        <v>0</v>
      </c>
      <c r="AX102" s="52">
        <v>0</v>
      </c>
      <c r="AY102" s="52">
        <v>0</v>
      </c>
      <c r="AZ102" s="52">
        <v>0</v>
      </c>
      <c r="BA102" s="52">
        <v>0</v>
      </c>
      <c r="BB102" s="52">
        <v>0</v>
      </c>
      <c r="BC102" s="48">
        <v>0</v>
      </c>
      <c r="BD102" s="52">
        <v>0</v>
      </c>
      <c r="BE102" s="52">
        <v>0</v>
      </c>
      <c r="BF102" s="52">
        <v>0</v>
      </c>
      <c r="BG102" s="48">
        <v>204510</v>
      </c>
      <c r="BH102" s="48">
        <v>0</v>
      </c>
      <c r="BI102" s="48">
        <v>675210</v>
      </c>
      <c r="BJ102" s="48">
        <v>16640</v>
      </c>
      <c r="BK102" s="48">
        <v>0</v>
      </c>
      <c r="BL102" s="48">
        <v>0</v>
      </c>
      <c r="BM102" s="48">
        <v>0</v>
      </c>
      <c r="BN102" s="48">
        <v>0</v>
      </c>
      <c r="BO102" s="48">
        <v>0</v>
      </c>
      <c r="BP102" s="48">
        <v>230</v>
      </c>
      <c r="BQ102" s="48">
        <v>6560</v>
      </c>
      <c r="BR102" s="48">
        <v>4670</v>
      </c>
      <c r="BS102" s="48">
        <v>0</v>
      </c>
      <c r="BT102" s="48">
        <v>0</v>
      </c>
      <c r="BU102" s="48">
        <v>0</v>
      </c>
      <c r="BV102" s="48">
        <v>0</v>
      </c>
      <c r="BW102" s="48">
        <v>0</v>
      </c>
      <c r="BX102" s="48">
        <v>440</v>
      </c>
      <c r="BY102" s="48">
        <v>920</v>
      </c>
      <c r="BZ102" s="48">
        <v>0</v>
      </c>
      <c r="CA102" s="48">
        <v>9800</v>
      </c>
      <c r="CB102" s="48">
        <v>8530</v>
      </c>
      <c r="CC102" s="48">
        <v>78100</v>
      </c>
      <c r="CD102" s="48">
        <v>0</v>
      </c>
      <c r="CE102" s="48">
        <v>16040</v>
      </c>
      <c r="CF102" s="48">
        <v>75860</v>
      </c>
      <c r="CG102" s="52">
        <v>0</v>
      </c>
      <c r="CH102" s="52">
        <v>0</v>
      </c>
      <c r="CI102" s="48">
        <v>63050</v>
      </c>
      <c r="CJ102" s="36">
        <v>0</v>
      </c>
      <c r="CK102" s="36">
        <v>0</v>
      </c>
      <c r="CL102" s="52">
        <v>140</v>
      </c>
      <c r="CM102" s="36">
        <v>0</v>
      </c>
      <c r="CN102" s="52">
        <v>6141</v>
      </c>
      <c r="CO102" s="52">
        <v>0</v>
      </c>
      <c r="CP102" s="36">
        <v>362430</v>
      </c>
      <c r="CQ102" s="48">
        <v>64380</v>
      </c>
      <c r="CR102" s="36">
        <v>0</v>
      </c>
      <c r="CS102" s="52">
        <v>0</v>
      </c>
      <c r="CT102" s="52">
        <v>0</v>
      </c>
      <c r="CU102" s="36">
        <v>0</v>
      </c>
      <c r="CV102" s="52">
        <v>0</v>
      </c>
      <c r="CW102" s="44">
        <v>0</v>
      </c>
      <c r="CX102" s="44">
        <v>0</v>
      </c>
      <c r="CY102" s="43">
        <f t="shared" si="12"/>
        <v>0</v>
      </c>
      <c r="CZ102" s="55">
        <f t="shared" si="13"/>
        <v>0</v>
      </c>
      <c r="DA102" s="41">
        <f t="shared" si="7"/>
        <v>1573613</v>
      </c>
      <c r="DB102" s="39">
        <f t="shared" si="8"/>
        <v>362430</v>
      </c>
      <c r="DC102" s="11">
        <f t="shared" si="9"/>
        <v>1936043</v>
      </c>
      <c r="DD102" s="12">
        <f t="shared" si="10"/>
        <v>81.279857937039623</v>
      </c>
      <c r="DE102" s="13">
        <f t="shared" si="11"/>
        <v>476.27134071340714</v>
      </c>
    </row>
    <row r="103" spans="1:109" x14ac:dyDescent="0.3">
      <c r="A103" s="14">
        <v>2021</v>
      </c>
      <c r="B103" s="15" t="s">
        <v>294</v>
      </c>
      <c r="C103" s="15" t="s">
        <v>290</v>
      </c>
      <c r="D103" s="15" t="s">
        <v>574</v>
      </c>
      <c r="E103" s="33" t="s">
        <v>295</v>
      </c>
      <c r="F103" s="16">
        <v>1827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48">
        <v>20</v>
      </c>
      <c r="M103" s="52">
        <v>0</v>
      </c>
      <c r="N103" s="52">
        <v>0</v>
      </c>
      <c r="O103" s="52">
        <v>0</v>
      </c>
      <c r="P103" s="48">
        <v>100130</v>
      </c>
      <c r="Q103" s="48">
        <v>0</v>
      </c>
      <c r="R103" s="48">
        <v>0</v>
      </c>
      <c r="S103" s="48">
        <v>0</v>
      </c>
      <c r="T103" s="48">
        <v>77180</v>
      </c>
      <c r="U103" s="48">
        <v>66310</v>
      </c>
      <c r="V103" s="48">
        <v>0</v>
      </c>
      <c r="W103" s="48">
        <v>0</v>
      </c>
      <c r="X103" s="48">
        <v>0</v>
      </c>
      <c r="Y103" s="52">
        <v>0</v>
      </c>
      <c r="Z103" s="52">
        <v>0</v>
      </c>
      <c r="AA103" s="52">
        <v>0</v>
      </c>
      <c r="AB103" s="52">
        <v>0</v>
      </c>
      <c r="AC103" s="52">
        <v>0</v>
      </c>
      <c r="AD103" s="48">
        <v>0</v>
      </c>
      <c r="AE103" s="48">
        <v>0</v>
      </c>
      <c r="AF103" s="48">
        <v>0</v>
      </c>
      <c r="AG103" s="48">
        <v>0</v>
      </c>
      <c r="AH103" s="52">
        <v>0</v>
      </c>
      <c r="AI103" s="52">
        <v>0</v>
      </c>
      <c r="AJ103" s="52">
        <v>0</v>
      </c>
      <c r="AK103" s="48">
        <v>0</v>
      </c>
      <c r="AL103" s="48">
        <v>0</v>
      </c>
      <c r="AM103" s="52">
        <v>0</v>
      </c>
      <c r="AN103" s="52">
        <v>0</v>
      </c>
      <c r="AO103" s="52">
        <v>0</v>
      </c>
      <c r="AP103" s="52">
        <v>0</v>
      </c>
      <c r="AQ103" s="48">
        <v>0</v>
      </c>
      <c r="AR103" s="52">
        <v>0</v>
      </c>
      <c r="AS103" s="52">
        <v>0</v>
      </c>
      <c r="AT103" s="52">
        <v>0</v>
      </c>
      <c r="AU103" s="52">
        <v>0</v>
      </c>
      <c r="AV103" s="52">
        <v>0</v>
      </c>
      <c r="AW103" s="52">
        <v>0</v>
      </c>
      <c r="AX103" s="52">
        <v>0</v>
      </c>
      <c r="AY103" s="52">
        <v>0</v>
      </c>
      <c r="AZ103" s="52">
        <v>0</v>
      </c>
      <c r="BA103" s="52">
        <v>0</v>
      </c>
      <c r="BB103" s="52">
        <v>0</v>
      </c>
      <c r="BC103" s="48">
        <v>0</v>
      </c>
      <c r="BD103" s="52">
        <v>0</v>
      </c>
      <c r="BE103" s="52">
        <v>0</v>
      </c>
      <c r="BF103" s="52">
        <v>0</v>
      </c>
      <c r="BG103" s="48">
        <v>59220</v>
      </c>
      <c r="BH103" s="48">
        <v>0</v>
      </c>
      <c r="BI103" s="48">
        <v>239970</v>
      </c>
      <c r="BJ103" s="48">
        <v>5260</v>
      </c>
      <c r="BK103" s="48">
        <v>0</v>
      </c>
      <c r="BL103" s="48">
        <v>0</v>
      </c>
      <c r="BM103" s="48">
        <v>0</v>
      </c>
      <c r="BN103" s="48">
        <v>0</v>
      </c>
      <c r="BO103" s="48">
        <v>0</v>
      </c>
      <c r="BP103" s="48">
        <v>0</v>
      </c>
      <c r="BQ103" s="48">
        <v>800</v>
      </c>
      <c r="BR103" s="48">
        <v>1580</v>
      </c>
      <c r="BS103" s="48">
        <v>0</v>
      </c>
      <c r="BT103" s="48">
        <v>0</v>
      </c>
      <c r="BU103" s="48">
        <v>840</v>
      </c>
      <c r="BV103" s="48">
        <v>0</v>
      </c>
      <c r="BW103" s="48">
        <v>0</v>
      </c>
      <c r="BX103" s="48">
        <v>10</v>
      </c>
      <c r="BY103" s="48">
        <v>530</v>
      </c>
      <c r="BZ103" s="48">
        <v>0</v>
      </c>
      <c r="CA103" s="48">
        <v>618</v>
      </c>
      <c r="CB103" s="48">
        <v>786</v>
      </c>
      <c r="CC103" s="48">
        <v>27710</v>
      </c>
      <c r="CD103" s="48">
        <v>0</v>
      </c>
      <c r="CE103" s="48">
        <v>6646</v>
      </c>
      <c r="CF103" s="48">
        <v>136190</v>
      </c>
      <c r="CG103" s="52">
        <v>0</v>
      </c>
      <c r="CH103" s="52">
        <v>0</v>
      </c>
      <c r="CI103" s="48">
        <v>51740</v>
      </c>
      <c r="CJ103" s="36">
        <v>0</v>
      </c>
      <c r="CK103" s="36">
        <v>0</v>
      </c>
      <c r="CL103" s="52">
        <v>0</v>
      </c>
      <c r="CM103" s="36">
        <v>0</v>
      </c>
      <c r="CN103" s="52">
        <v>2483</v>
      </c>
      <c r="CO103" s="52">
        <v>0</v>
      </c>
      <c r="CP103" s="36">
        <v>179180</v>
      </c>
      <c r="CQ103" s="48">
        <v>12910</v>
      </c>
      <c r="CR103" s="36">
        <v>0</v>
      </c>
      <c r="CS103" s="52">
        <v>0</v>
      </c>
      <c r="CT103" s="52">
        <v>0</v>
      </c>
      <c r="CU103" s="36">
        <v>0</v>
      </c>
      <c r="CV103" s="52">
        <v>0</v>
      </c>
      <c r="CW103" s="44">
        <v>0</v>
      </c>
      <c r="CX103" s="43">
        <v>0</v>
      </c>
      <c r="CY103" s="43">
        <f t="shared" si="12"/>
        <v>0</v>
      </c>
      <c r="CZ103" s="55">
        <f t="shared" si="13"/>
        <v>0</v>
      </c>
      <c r="DA103" s="41">
        <f t="shared" si="7"/>
        <v>788450</v>
      </c>
      <c r="DB103" s="39">
        <f t="shared" si="8"/>
        <v>179180</v>
      </c>
      <c r="DC103" s="11">
        <f t="shared" si="9"/>
        <v>967630</v>
      </c>
      <c r="DD103" s="12">
        <f t="shared" si="10"/>
        <v>81.482591486415259</v>
      </c>
      <c r="DE103" s="13">
        <f t="shared" si="11"/>
        <v>529.62780514504652</v>
      </c>
    </row>
    <row r="104" spans="1:109" x14ac:dyDescent="0.3">
      <c r="A104" s="14">
        <v>2021</v>
      </c>
      <c r="B104" s="15" t="s">
        <v>296</v>
      </c>
      <c r="C104" s="15" t="s">
        <v>290</v>
      </c>
      <c r="D104" s="15" t="s">
        <v>574</v>
      </c>
      <c r="E104" s="33" t="s">
        <v>297</v>
      </c>
      <c r="F104" s="16">
        <v>153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48">
        <v>0</v>
      </c>
      <c r="M104" s="52">
        <v>0</v>
      </c>
      <c r="N104" s="52">
        <v>0</v>
      </c>
      <c r="O104" s="52">
        <v>0</v>
      </c>
      <c r="P104" s="48">
        <v>0</v>
      </c>
      <c r="Q104" s="48">
        <v>2960</v>
      </c>
      <c r="R104" s="48">
        <v>0</v>
      </c>
      <c r="S104" s="48">
        <v>0</v>
      </c>
      <c r="T104" s="48">
        <v>0</v>
      </c>
      <c r="U104" s="48">
        <v>3935</v>
      </c>
      <c r="V104" s="48">
        <v>0</v>
      </c>
      <c r="W104" s="48">
        <v>0</v>
      </c>
      <c r="X104" s="48">
        <v>0</v>
      </c>
      <c r="Y104" s="52">
        <v>0</v>
      </c>
      <c r="Z104" s="52">
        <v>0</v>
      </c>
      <c r="AA104" s="52">
        <v>0</v>
      </c>
      <c r="AB104" s="52">
        <v>0</v>
      </c>
      <c r="AC104" s="52">
        <v>0</v>
      </c>
      <c r="AD104" s="48">
        <v>0</v>
      </c>
      <c r="AE104" s="48">
        <v>0</v>
      </c>
      <c r="AF104" s="48">
        <v>0</v>
      </c>
      <c r="AG104" s="48">
        <v>0</v>
      </c>
      <c r="AH104" s="52">
        <v>0</v>
      </c>
      <c r="AI104" s="52">
        <v>0</v>
      </c>
      <c r="AJ104" s="52">
        <v>0</v>
      </c>
      <c r="AK104" s="48">
        <v>0</v>
      </c>
      <c r="AL104" s="48">
        <v>0</v>
      </c>
      <c r="AM104" s="52">
        <v>0</v>
      </c>
      <c r="AN104" s="52">
        <v>0</v>
      </c>
      <c r="AO104" s="52">
        <v>0</v>
      </c>
      <c r="AP104" s="52">
        <v>0</v>
      </c>
      <c r="AQ104" s="48">
        <v>0</v>
      </c>
      <c r="AR104" s="52">
        <v>0</v>
      </c>
      <c r="AS104" s="52">
        <v>0</v>
      </c>
      <c r="AT104" s="52">
        <v>0</v>
      </c>
      <c r="AU104" s="52">
        <v>0</v>
      </c>
      <c r="AV104" s="52">
        <v>0</v>
      </c>
      <c r="AW104" s="52">
        <v>0</v>
      </c>
      <c r="AX104" s="52">
        <v>0</v>
      </c>
      <c r="AY104" s="52">
        <v>0</v>
      </c>
      <c r="AZ104" s="52">
        <v>0</v>
      </c>
      <c r="BA104" s="52">
        <v>0</v>
      </c>
      <c r="BB104" s="52">
        <v>0</v>
      </c>
      <c r="BC104" s="48">
        <v>0</v>
      </c>
      <c r="BD104" s="52">
        <v>0</v>
      </c>
      <c r="BE104" s="52">
        <v>0</v>
      </c>
      <c r="BF104" s="52">
        <v>0</v>
      </c>
      <c r="BG104" s="48">
        <v>5560</v>
      </c>
      <c r="BH104" s="48">
        <v>0</v>
      </c>
      <c r="BI104" s="48">
        <v>0</v>
      </c>
      <c r="BJ104" s="48">
        <v>0</v>
      </c>
      <c r="BK104" s="48">
        <v>0</v>
      </c>
      <c r="BL104" s="48">
        <v>0</v>
      </c>
      <c r="BM104" s="48">
        <v>0</v>
      </c>
      <c r="BN104" s="48">
        <v>0</v>
      </c>
      <c r="BO104" s="48">
        <v>0</v>
      </c>
      <c r="BP104" s="48">
        <v>0</v>
      </c>
      <c r="BQ104" s="48">
        <v>0</v>
      </c>
      <c r="BR104" s="48">
        <v>0</v>
      </c>
      <c r="BS104" s="48">
        <v>0</v>
      </c>
      <c r="BT104" s="48">
        <v>0</v>
      </c>
      <c r="BU104" s="48">
        <v>0</v>
      </c>
      <c r="BV104" s="48">
        <v>0</v>
      </c>
      <c r="BW104" s="48">
        <v>0</v>
      </c>
      <c r="BX104" s="48">
        <v>0</v>
      </c>
      <c r="BY104" s="48">
        <v>0</v>
      </c>
      <c r="BZ104" s="48">
        <v>0</v>
      </c>
      <c r="CA104" s="48">
        <v>0</v>
      </c>
      <c r="CB104" s="48">
        <v>0</v>
      </c>
      <c r="CC104" s="48">
        <v>9440</v>
      </c>
      <c r="CD104" s="48">
        <v>0</v>
      </c>
      <c r="CE104" s="48">
        <v>2678</v>
      </c>
      <c r="CF104" s="48">
        <v>21890</v>
      </c>
      <c r="CG104" s="52">
        <v>0</v>
      </c>
      <c r="CH104" s="52">
        <v>0</v>
      </c>
      <c r="CI104" s="48">
        <v>11240</v>
      </c>
      <c r="CJ104" s="36">
        <v>0</v>
      </c>
      <c r="CK104" s="36">
        <v>0</v>
      </c>
      <c r="CL104" s="52">
        <v>0</v>
      </c>
      <c r="CM104" s="36">
        <v>0</v>
      </c>
      <c r="CN104" s="52">
        <v>143</v>
      </c>
      <c r="CO104" s="52">
        <v>0</v>
      </c>
      <c r="CP104" s="36">
        <v>112140</v>
      </c>
      <c r="CQ104" s="48">
        <v>0</v>
      </c>
      <c r="CR104" s="36">
        <v>0</v>
      </c>
      <c r="CS104" s="52">
        <v>0</v>
      </c>
      <c r="CT104" s="52">
        <v>0</v>
      </c>
      <c r="CU104" s="36">
        <v>0</v>
      </c>
      <c r="CV104" s="52">
        <v>0</v>
      </c>
      <c r="CW104" s="44">
        <v>0</v>
      </c>
      <c r="CX104" s="44">
        <v>0</v>
      </c>
      <c r="CY104" s="43">
        <f t="shared" si="12"/>
        <v>0</v>
      </c>
      <c r="CZ104" s="55">
        <f t="shared" si="13"/>
        <v>0</v>
      </c>
      <c r="DA104" s="41">
        <f t="shared" si="7"/>
        <v>57703</v>
      </c>
      <c r="DB104" s="39">
        <f t="shared" si="8"/>
        <v>112140</v>
      </c>
      <c r="DC104" s="11">
        <f t="shared" si="9"/>
        <v>169843</v>
      </c>
      <c r="DD104" s="12">
        <f t="shared" si="10"/>
        <v>33.97431745788758</v>
      </c>
      <c r="DE104" s="13">
        <f t="shared" si="11"/>
        <v>1110.0849673202615</v>
      </c>
    </row>
    <row r="105" spans="1:109" x14ac:dyDescent="0.3">
      <c r="A105" s="14">
        <v>2021</v>
      </c>
      <c r="B105" s="15" t="s">
        <v>298</v>
      </c>
      <c r="C105" s="15" t="s">
        <v>290</v>
      </c>
      <c r="D105" s="15" t="s">
        <v>574</v>
      </c>
      <c r="E105" s="33" t="s">
        <v>299</v>
      </c>
      <c r="F105" s="16">
        <v>1684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48">
        <v>0</v>
      </c>
      <c r="M105" s="52">
        <v>0</v>
      </c>
      <c r="N105" s="52">
        <v>0</v>
      </c>
      <c r="O105" s="52">
        <v>0</v>
      </c>
      <c r="P105" s="48">
        <v>113260</v>
      </c>
      <c r="Q105" s="48">
        <v>0</v>
      </c>
      <c r="R105" s="48">
        <v>0</v>
      </c>
      <c r="S105" s="48">
        <v>0</v>
      </c>
      <c r="T105" s="48">
        <v>82920</v>
      </c>
      <c r="U105" s="48">
        <v>60090</v>
      </c>
      <c r="V105" s="48">
        <v>0</v>
      </c>
      <c r="W105" s="48">
        <v>0</v>
      </c>
      <c r="X105" s="48">
        <v>0</v>
      </c>
      <c r="Y105" s="52">
        <v>0</v>
      </c>
      <c r="Z105" s="52">
        <v>0</v>
      </c>
      <c r="AA105" s="52">
        <v>0</v>
      </c>
      <c r="AB105" s="52">
        <v>0</v>
      </c>
      <c r="AC105" s="52">
        <v>0</v>
      </c>
      <c r="AD105" s="48">
        <v>0</v>
      </c>
      <c r="AE105" s="48">
        <v>0</v>
      </c>
      <c r="AF105" s="48">
        <v>0</v>
      </c>
      <c r="AG105" s="48">
        <v>0</v>
      </c>
      <c r="AH105" s="52">
        <v>0</v>
      </c>
      <c r="AI105" s="52">
        <v>0</v>
      </c>
      <c r="AJ105" s="52">
        <v>0</v>
      </c>
      <c r="AK105" s="48">
        <v>0</v>
      </c>
      <c r="AL105" s="48">
        <v>0</v>
      </c>
      <c r="AM105" s="52">
        <v>0</v>
      </c>
      <c r="AN105" s="52">
        <v>0</v>
      </c>
      <c r="AO105" s="52">
        <v>0</v>
      </c>
      <c r="AP105" s="52">
        <v>0</v>
      </c>
      <c r="AQ105" s="48">
        <v>0</v>
      </c>
      <c r="AR105" s="52">
        <v>0</v>
      </c>
      <c r="AS105" s="52">
        <v>0</v>
      </c>
      <c r="AT105" s="52">
        <v>0</v>
      </c>
      <c r="AU105" s="52">
        <v>0</v>
      </c>
      <c r="AV105" s="52">
        <v>0</v>
      </c>
      <c r="AW105" s="52">
        <v>0</v>
      </c>
      <c r="AX105" s="52">
        <v>0</v>
      </c>
      <c r="AY105" s="52">
        <v>0</v>
      </c>
      <c r="AZ105" s="52">
        <v>0</v>
      </c>
      <c r="BA105" s="52">
        <v>0</v>
      </c>
      <c r="BB105" s="52">
        <v>0</v>
      </c>
      <c r="BC105" s="48">
        <v>0</v>
      </c>
      <c r="BD105" s="52">
        <v>0</v>
      </c>
      <c r="BE105" s="52">
        <v>0</v>
      </c>
      <c r="BF105" s="52">
        <v>0</v>
      </c>
      <c r="BG105" s="48">
        <v>52950</v>
      </c>
      <c r="BH105" s="48">
        <v>0</v>
      </c>
      <c r="BI105" s="48">
        <v>186950</v>
      </c>
      <c r="BJ105" s="48">
        <v>5230</v>
      </c>
      <c r="BK105" s="48">
        <v>0</v>
      </c>
      <c r="BL105" s="48">
        <v>0</v>
      </c>
      <c r="BM105" s="48">
        <v>0</v>
      </c>
      <c r="BN105" s="48">
        <v>0</v>
      </c>
      <c r="BO105" s="48">
        <v>0</v>
      </c>
      <c r="BP105" s="48">
        <v>0</v>
      </c>
      <c r="BQ105" s="48">
        <v>800</v>
      </c>
      <c r="BR105" s="48">
        <v>1380</v>
      </c>
      <c r="BS105" s="48">
        <v>0</v>
      </c>
      <c r="BT105" s="48">
        <v>0</v>
      </c>
      <c r="BU105" s="48">
        <v>840</v>
      </c>
      <c r="BV105" s="48">
        <v>0</v>
      </c>
      <c r="BW105" s="48">
        <v>0</v>
      </c>
      <c r="BX105" s="48">
        <v>140</v>
      </c>
      <c r="BY105" s="48">
        <v>570</v>
      </c>
      <c r="BZ105" s="48">
        <v>0</v>
      </c>
      <c r="CA105" s="48">
        <v>618</v>
      </c>
      <c r="CB105" s="48">
        <v>786</v>
      </c>
      <c r="CC105" s="48">
        <v>49140</v>
      </c>
      <c r="CD105" s="48">
        <v>0</v>
      </c>
      <c r="CE105" s="48">
        <v>11739</v>
      </c>
      <c r="CF105" s="48">
        <v>14880</v>
      </c>
      <c r="CG105" s="52">
        <v>0</v>
      </c>
      <c r="CH105" s="52">
        <v>0</v>
      </c>
      <c r="CI105" s="48">
        <v>42600</v>
      </c>
      <c r="CJ105" s="36">
        <v>0</v>
      </c>
      <c r="CK105" s="36">
        <v>0</v>
      </c>
      <c r="CL105" s="52">
        <v>180</v>
      </c>
      <c r="CM105" s="36">
        <v>0</v>
      </c>
      <c r="CN105" s="52">
        <v>2063</v>
      </c>
      <c r="CO105" s="52">
        <v>0</v>
      </c>
      <c r="CP105" s="36">
        <v>218240</v>
      </c>
      <c r="CQ105" s="48">
        <v>8760</v>
      </c>
      <c r="CR105" s="36">
        <v>0</v>
      </c>
      <c r="CS105" s="52">
        <v>171990</v>
      </c>
      <c r="CT105" s="52">
        <v>0</v>
      </c>
      <c r="CU105" s="36">
        <v>0</v>
      </c>
      <c r="CV105" s="52">
        <v>0</v>
      </c>
      <c r="CW105" s="44">
        <v>0</v>
      </c>
      <c r="CX105" s="43">
        <v>0</v>
      </c>
      <c r="CY105" s="43">
        <f t="shared" si="12"/>
        <v>0</v>
      </c>
      <c r="CZ105" s="55">
        <f t="shared" si="13"/>
        <v>0</v>
      </c>
      <c r="DA105" s="41">
        <f t="shared" si="7"/>
        <v>633653</v>
      </c>
      <c r="DB105" s="39">
        <f t="shared" si="8"/>
        <v>218240</v>
      </c>
      <c r="DC105" s="11">
        <f t="shared" si="9"/>
        <v>851893</v>
      </c>
      <c r="DD105" s="12">
        <f t="shared" si="10"/>
        <v>74.381759211544178</v>
      </c>
      <c r="DE105" s="13">
        <f t="shared" si="11"/>
        <v>505.87470308788596</v>
      </c>
    </row>
    <row r="106" spans="1:109" x14ac:dyDescent="0.3">
      <c r="A106" s="14">
        <v>2021</v>
      </c>
      <c r="B106" s="15" t="s">
        <v>300</v>
      </c>
      <c r="C106" s="15" t="s">
        <v>290</v>
      </c>
      <c r="D106" s="15" t="s">
        <v>574</v>
      </c>
      <c r="E106" s="33" t="s">
        <v>301</v>
      </c>
      <c r="F106" s="16">
        <v>6312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48">
        <v>846</v>
      </c>
      <c r="M106" s="52">
        <v>0</v>
      </c>
      <c r="N106" s="52">
        <v>0</v>
      </c>
      <c r="O106" s="52">
        <v>0</v>
      </c>
      <c r="P106" s="48">
        <v>101850</v>
      </c>
      <c r="Q106" s="48">
        <v>0</v>
      </c>
      <c r="R106" s="48">
        <v>0</v>
      </c>
      <c r="S106" s="48">
        <v>0</v>
      </c>
      <c r="T106" s="48">
        <v>258570</v>
      </c>
      <c r="U106" s="48">
        <v>231370</v>
      </c>
      <c r="V106" s="48">
        <v>0</v>
      </c>
      <c r="W106" s="48">
        <v>10</v>
      </c>
      <c r="X106" s="48">
        <v>0</v>
      </c>
      <c r="Y106" s="52">
        <v>0</v>
      </c>
      <c r="Z106" s="52">
        <v>0</v>
      </c>
      <c r="AA106" s="52">
        <v>0</v>
      </c>
      <c r="AB106" s="52">
        <v>0</v>
      </c>
      <c r="AC106" s="52">
        <v>0</v>
      </c>
      <c r="AD106" s="48">
        <v>0</v>
      </c>
      <c r="AE106" s="48">
        <v>0</v>
      </c>
      <c r="AF106" s="48">
        <v>0</v>
      </c>
      <c r="AG106" s="48">
        <v>0</v>
      </c>
      <c r="AH106" s="52">
        <v>0</v>
      </c>
      <c r="AI106" s="52">
        <v>0</v>
      </c>
      <c r="AJ106" s="52">
        <v>0</v>
      </c>
      <c r="AK106" s="48">
        <v>0</v>
      </c>
      <c r="AL106" s="48">
        <v>0</v>
      </c>
      <c r="AM106" s="52">
        <v>0</v>
      </c>
      <c r="AN106" s="52">
        <v>0</v>
      </c>
      <c r="AO106" s="52">
        <v>0</v>
      </c>
      <c r="AP106" s="52">
        <v>0</v>
      </c>
      <c r="AQ106" s="48">
        <v>0</v>
      </c>
      <c r="AR106" s="52">
        <v>0</v>
      </c>
      <c r="AS106" s="52">
        <v>0</v>
      </c>
      <c r="AT106" s="52">
        <v>0</v>
      </c>
      <c r="AU106" s="52">
        <v>0</v>
      </c>
      <c r="AV106" s="52">
        <v>0</v>
      </c>
      <c r="AW106" s="52">
        <v>0</v>
      </c>
      <c r="AX106" s="52">
        <v>11900</v>
      </c>
      <c r="AY106" s="52">
        <v>0</v>
      </c>
      <c r="AZ106" s="52">
        <v>0</v>
      </c>
      <c r="BA106" s="52">
        <v>0</v>
      </c>
      <c r="BB106" s="52">
        <v>0</v>
      </c>
      <c r="BC106" s="48">
        <v>0</v>
      </c>
      <c r="BD106" s="52">
        <v>0</v>
      </c>
      <c r="BE106" s="52">
        <v>0</v>
      </c>
      <c r="BF106" s="52">
        <v>0</v>
      </c>
      <c r="BG106" s="48">
        <v>317650</v>
      </c>
      <c r="BH106" s="48">
        <v>0</v>
      </c>
      <c r="BI106" s="48">
        <v>763360</v>
      </c>
      <c r="BJ106" s="48">
        <v>30810</v>
      </c>
      <c r="BK106" s="48">
        <v>0</v>
      </c>
      <c r="BL106" s="48">
        <v>0</v>
      </c>
      <c r="BM106" s="48">
        <v>0</v>
      </c>
      <c r="BN106" s="48">
        <v>0</v>
      </c>
      <c r="BO106" s="48">
        <v>0</v>
      </c>
      <c r="BP106" s="48">
        <v>15</v>
      </c>
      <c r="BQ106" s="48">
        <v>910</v>
      </c>
      <c r="BR106" s="48">
        <v>3220</v>
      </c>
      <c r="BS106" s="48">
        <v>0</v>
      </c>
      <c r="BT106" s="48">
        <v>40</v>
      </c>
      <c r="BU106" s="48">
        <v>280</v>
      </c>
      <c r="BV106" s="48">
        <v>0</v>
      </c>
      <c r="BW106" s="48">
        <v>0</v>
      </c>
      <c r="BX106" s="48">
        <v>560</v>
      </c>
      <c r="BY106" s="48">
        <v>370</v>
      </c>
      <c r="BZ106" s="48">
        <v>0</v>
      </c>
      <c r="CA106" s="48">
        <v>10175</v>
      </c>
      <c r="CB106" s="48">
        <v>16481</v>
      </c>
      <c r="CC106" s="48">
        <v>127607</v>
      </c>
      <c r="CD106" s="48">
        <v>0</v>
      </c>
      <c r="CE106" s="48">
        <v>20570</v>
      </c>
      <c r="CF106" s="48">
        <v>80220</v>
      </c>
      <c r="CG106" s="52">
        <v>0</v>
      </c>
      <c r="CH106" s="52">
        <v>0</v>
      </c>
      <c r="CI106" s="48">
        <v>158075</v>
      </c>
      <c r="CJ106" s="36">
        <v>0</v>
      </c>
      <c r="CK106" s="36">
        <v>0</v>
      </c>
      <c r="CL106" s="52">
        <v>560</v>
      </c>
      <c r="CM106" s="36">
        <v>0</v>
      </c>
      <c r="CN106" s="52">
        <v>28282</v>
      </c>
      <c r="CO106" s="52">
        <v>0</v>
      </c>
      <c r="CP106" s="36">
        <v>890040</v>
      </c>
      <c r="CQ106" s="48">
        <v>95490</v>
      </c>
      <c r="CR106" s="36">
        <v>0</v>
      </c>
      <c r="CS106" s="52">
        <v>3474000</v>
      </c>
      <c r="CT106" s="52">
        <v>0</v>
      </c>
      <c r="CU106" s="36">
        <v>0</v>
      </c>
      <c r="CV106" s="52">
        <v>0</v>
      </c>
      <c r="CW106" s="44">
        <v>0</v>
      </c>
      <c r="CX106" s="44">
        <v>0</v>
      </c>
      <c r="CY106" s="43">
        <f t="shared" si="12"/>
        <v>0</v>
      </c>
      <c r="CZ106" s="55">
        <f t="shared" si="13"/>
        <v>0</v>
      </c>
      <c r="DA106" s="41">
        <f t="shared" si="7"/>
        <v>2218479</v>
      </c>
      <c r="DB106" s="39">
        <f t="shared" si="8"/>
        <v>890040</v>
      </c>
      <c r="DC106" s="11">
        <f t="shared" si="9"/>
        <v>3108519</v>
      </c>
      <c r="DD106" s="12">
        <f t="shared" si="10"/>
        <v>71.367715622777268</v>
      </c>
      <c r="DE106" s="13">
        <f t="shared" si="11"/>
        <v>492.47766159695817</v>
      </c>
    </row>
    <row r="107" spans="1:109" x14ac:dyDescent="0.3">
      <c r="A107" s="14">
        <v>2021</v>
      </c>
      <c r="B107" s="15" t="s">
        <v>302</v>
      </c>
      <c r="C107" s="15" t="s">
        <v>290</v>
      </c>
      <c r="D107" s="15" t="s">
        <v>574</v>
      </c>
      <c r="E107" s="33" t="s">
        <v>303</v>
      </c>
      <c r="F107" s="16">
        <v>511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48">
        <v>96</v>
      </c>
      <c r="M107" s="52">
        <v>0</v>
      </c>
      <c r="N107" s="52">
        <v>0</v>
      </c>
      <c r="O107" s="52">
        <v>0</v>
      </c>
      <c r="P107" s="48">
        <v>9760</v>
      </c>
      <c r="Q107" s="48">
        <v>0</v>
      </c>
      <c r="R107" s="48">
        <v>0</v>
      </c>
      <c r="S107" s="48">
        <v>0</v>
      </c>
      <c r="T107" s="48">
        <v>13730</v>
      </c>
      <c r="U107" s="48">
        <v>17150</v>
      </c>
      <c r="V107" s="48">
        <v>0</v>
      </c>
      <c r="W107" s="48">
        <v>0</v>
      </c>
      <c r="X107" s="48">
        <v>0</v>
      </c>
      <c r="Y107" s="52">
        <v>0</v>
      </c>
      <c r="Z107" s="52">
        <v>0</v>
      </c>
      <c r="AA107" s="52">
        <v>0</v>
      </c>
      <c r="AB107" s="52">
        <v>0</v>
      </c>
      <c r="AC107" s="52">
        <v>0</v>
      </c>
      <c r="AD107" s="48">
        <v>0</v>
      </c>
      <c r="AE107" s="48">
        <v>0</v>
      </c>
      <c r="AF107" s="48">
        <v>0</v>
      </c>
      <c r="AG107" s="48">
        <v>0</v>
      </c>
      <c r="AH107" s="52">
        <v>0</v>
      </c>
      <c r="AI107" s="52">
        <v>0</v>
      </c>
      <c r="AJ107" s="52">
        <v>0</v>
      </c>
      <c r="AK107" s="48">
        <v>0</v>
      </c>
      <c r="AL107" s="48">
        <v>0</v>
      </c>
      <c r="AM107" s="52">
        <v>0</v>
      </c>
      <c r="AN107" s="52">
        <v>0</v>
      </c>
      <c r="AO107" s="52">
        <v>0</v>
      </c>
      <c r="AP107" s="52">
        <v>0</v>
      </c>
      <c r="AQ107" s="48">
        <v>0</v>
      </c>
      <c r="AR107" s="52">
        <v>0</v>
      </c>
      <c r="AS107" s="52">
        <v>0</v>
      </c>
      <c r="AT107" s="52">
        <v>0</v>
      </c>
      <c r="AU107" s="52">
        <v>0</v>
      </c>
      <c r="AV107" s="52">
        <v>0</v>
      </c>
      <c r="AW107" s="52">
        <v>0</v>
      </c>
      <c r="AX107" s="52">
        <v>0</v>
      </c>
      <c r="AY107" s="52">
        <v>0</v>
      </c>
      <c r="AZ107" s="52">
        <v>0</v>
      </c>
      <c r="BA107" s="52">
        <v>0</v>
      </c>
      <c r="BB107" s="52">
        <v>0</v>
      </c>
      <c r="BC107" s="48">
        <v>0</v>
      </c>
      <c r="BD107" s="52">
        <v>0</v>
      </c>
      <c r="BE107" s="52">
        <v>0</v>
      </c>
      <c r="BF107" s="52">
        <v>0</v>
      </c>
      <c r="BG107" s="48">
        <v>7480</v>
      </c>
      <c r="BH107" s="48">
        <v>0</v>
      </c>
      <c r="BI107" s="48">
        <v>46840</v>
      </c>
      <c r="BJ107" s="48">
        <v>2610</v>
      </c>
      <c r="BK107" s="48">
        <v>0</v>
      </c>
      <c r="BL107" s="48">
        <v>0</v>
      </c>
      <c r="BM107" s="48">
        <v>0</v>
      </c>
      <c r="BN107" s="48">
        <v>0</v>
      </c>
      <c r="BO107" s="48">
        <v>0</v>
      </c>
      <c r="BP107" s="48">
        <v>250</v>
      </c>
      <c r="BQ107" s="48">
        <v>4000</v>
      </c>
      <c r="BR107" s="48">
        <v>260</v>
      </c>
      <c r="BS107" s="48">
        <v>850</v>
      </c>
      <c r="BT107" s="48">
        <v>50</v>
      </c>
      <c r="BU107" s="48">
        <v>870</v>
      </c>
      <c r="BV107" s="48">
        <v>0</v>
      </c>
      <c r="BW107" s="48">
        <v>0</v>
      </c>
      <c r="BX107" s="48">
        <v>30</v>
      </c>
      <c r="BY107" s="48">
        <v>1701</v>
      </c>
      <c r="BZ107" s="48">
        <v>0</v>
      </c>
      <c r="CA107" s="48">
        <v>5089</v>
      </c>
      <c r="CB107" s="48">
        <v>8763</v>
      </c>
      <c r="CC107" s="48">
        <v>12170</v>
      </c>
      <c r="CD107" s="48">
        <v>0</v>
      </c>
      <c r="CE107" s="48">
        <v>2182</v>
      </c>
      <c r="CF107" s="48">
        <v>840</v>
      </c>
      <c r="CG107" s="52">
        <v>0</v>
      </c>
      <c r="CH107" s="52">
        <v>0</v>
      </c>
      <c r="CI107" s="48">
        <v>20830</v>
      </c>
      <c r="CJ107" s="36">
        <v>0</v>
      </c>
      <c r="CK107" s="36">
        <v>0</v>
      </c>
      <c r="CL107" s="52">
        <v>0</v>
      </c>
      <c r="CM107" s="36">
        <v>0</v>
      </c>
      <c r="CN107" s="52">
        <v>575</v>
      </c>
      <c r="CO107" s="52">
        <v>0</v>
      </c>
      <c r="CP107" s="36">
        <v>29150</v>
      </c>
      <c r="CQ107" s="48">
        <v>0</v>
      </c>
      <c r="CR107" s="36">
        <v>0</v>
      </c>
      <c r="CS107" s="52">
        <v>0</v>
      </c>
      <c r="CT107" s="52">
        <v>0</v>
      </c>
      <c r="CU107" s="36">
        <v>0</v>
      </c>
      <c r="CV107" s="52">
        <v>0</v>
      </c>
      <c r="CW107" s="44">
        <v>0</v>
      </c>
      <c r="CX107" s="43">
        <v>0</v>
      </c>
      <c r="CY107" s="43">
        <f t="shared" si="12"/>
        <v>0</v>
      </c>
      <c r="CZ107" s="55">
        <f t="shared" si="13"/>
        <v>0</v>
      </c>
      <c r="DA107" s="41">
        <f t="shared" si="7"/>
        <v>155551</v>
      </c>
      <c r="DB107" s="39">
        <f t="shared" si="8"/>
        <v>29150</v>
      </c>
      <c r="DC107" s="11">
        <f t="shared" si="9"/>
        <v>184701</v>
      </c>
      <c r="DD107" s="12">
        <f t="shared" si="10"/>
        <v>84.21773569173962</v>
      </c>
      <c r="DE107" s="13">
        <f t="shared" si="11"/>
        <v>361.45009784735811</v>
      </c>
    </row>
    <row r="108" spans="1:109" x14ac:dyDescent="0.3">
      <c r="A108" s="14">
        <v>2021</v>
      </c>
      <c r="B108" s="15" t="s">
        <v>304</v>
      </c>
      <c r="C108" s="15" t="s">
        <v>290</v>
      </c>
      <c r="D108" s="15" t="s">
        <v>574</v>
      </c>
      <c r="E108" s="33" t="s">
        <v>305</v>
      </c>
      <c r="F108" s="16">
        <v>4364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48">
        <v>234</v>
      </c>
      <c r="M108" s="52">
        <v>0</v>
      </c>
      <c r="N108" s="52">
        <v>0</v>
      </c>
      <c r="O108" s="52">
        <v>0</v>
      </c>
      <c r="P108" s="48">
        <v>65020</v>
      </c>
      <c r="Q108" s="48">
        <v>0</v>
      </c>
      <c r="R108" s="48">
        <v>0</v>
      </c>
      <c r="S108" s="48">
        <v>0</v>
      </c>
      <c r="T108" s="48">
        <v>144770</v>
      </c>
      <c r="U108" s="48">
        <v>158440</v>
      </c>
      <c r="V108" s="48">
        <v>0</v>
      </c>
      <c r="W108" s="48">
        <v>60</v>
      </c>
      <c r="X108" s="48">
        <v>0</v>
      </c>
      <c r="Y108" s="52">
        <v>0</v>
      </c>
      <c r="Z108" s="52">
        <v>0</v>
      </c>
      <c r="AA108" s="52">
        <v>0</v>
      </c>
      <c r="AB108" s="52">
        <v>0</v>
      </c>
      <c r="AC108" s="52">
        <v>0</v>
      </c>
      <c r="AD108" s="48">
        <v>0</v>
      </c>
      <c r="AE108" s="48">
        <v>0</v>
      </c>
      <c r="AF108" s="48">
        <v>0</v>
      </c>
      <c r="AG108" s="48">
        <v>0</v>
      </c>
      <c r="AH108" s="52">
        <v>0</v>
      </c>
      <c r="AI108" s="52">
        <v>0</v>
      </c>
      <c r="AJ108" s="52">
        <v>0</v>
      </c>
      <c r="AK108" s="48">
        <v>0</v>
      </c>
      <c r="AL108" s="48">
        <v>0</v>
      </c>
      <c r="AM108" s="52">
        <v>0</v>
      </c>
      <c r="AN108" s="52">
        <v>0</v>
      </c>
      <c r="AO108" s="52">
        <v>0</v>
      </c>
      <c r="AP108" s="52">
        <v>0</v>
      </c>
      <c r="AQ108" s="48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 s="52">
        <v>0</v>
      </c>
      <c r="AX108" s="52">
        <v>0</v>
      </c>
      <c r="AY108" s="52">
        <v>0</v>
      </c>
      <c r="AZ108" s="52">
        <v>0</v>
      </c>
      <c r="BA108" s="52">
        <v>0</v>
      </c>
      <c r="BB108" s="52">
        <v>0</v>
      </c>
      <c r="BC108" s="48">
        <v>0</v>
      </c>
      <c r="BD108" s="52">
        <v>0</v>
      </c>
      <c r="BE108" s="52">
        <v>0</v>
      </c>
      <c r="BF108" s="52">
        <v>0</v>
      </c>
      <c r="BG108" s="48">
        <v>156500</v>
      </c>
      <c r="BH108" s="48">
        <v>0</v>
      </c>
      <c r="BI108" s="48">
        <v>556670</v>
      </c>
      <c r="BJ108" s="48">
        <v>19580</v>
      </c>
      <c r="BK108" s="48">
        <v>0</v>
      </c>
      <c r="BL108" s="48">
        <v>0</v>
      </c>
      <c r="BM108" s="48">
        <v>0</v>
      </c>
      <c r="BN108" s="48">
        <v>0</v>
      </c>
      <c r="BO108" s="48">
        <v>0</v>
      </c>
      <c r="BP108" s="48">
        <v>0</v>
      </c>
      <c r="BQ108" s="48">
        <v>7524</v>
      </c>
      <c r="BR108" s="48">
        <v>2460</v>
      </c>
      <c r="BS108" s="48">
        <v>0</v>
      </c>
      <c r="BT108" s="48">
        <v>1000</v>
      </c>
      <c r="BU108" s="48">
        <v>3020</v>
      </c>
      <c r="BV108" s="48">
        <v>0</v>
      </c>
      <c r="BW108" s="48">
        <v>0</v>
      </c>
      <c r="BX108" s="48">
        <v>300</v>
      </c>
      <c r="BY108" s="48">
        <v>1450</v>
      </c>
      <c r="BZ108" s="48">
        <v>0</v>
      </c>
      <c r="CA108" s="48">
        <v>8520</v>
      </c>
      <c r="CB108" s="48">
        <v>19920</v>
      </c>
      <c r="CC108" s="48">
        <v>113890</v>
      </c>
      <c r="CD108" s="48">
        <v>0</v>
      </c>
      <c r="CE108" s="48">
        <v>24097</v>
      </c>
      <c r="CF108" s="48">
        <v>136110</v>
      </c>
      <c r="CG108" s="52">
        <v>0</v>
      </c>
      <c r="CH108" s="52">
        <v>0</v>
      </c>
      <c r="CI108" s="48">
        <v>93170</v>
      </c>
      <c r="CJ108" s="36">
        <v>0</v>
      </c>
      <c r="CK108" s="36">
        <v>0</v>
      </c>
      <c r="CL108" s="52">
        <v>3210</v>
      </c>
      <c r="CM108" s="36">
        <v>0</v>
      </c>
      <c r="CN108" s="52">
        <v>3928</v>
      </c>
      <c r="CO108" s="52">
        <v>0</v>
      </c>
      <c r="CP108" s="36">
        <v>430675</v>
      </c>
      <c r="CQ108" s="48">
        <v>17530</v>
      </c>
      <c r="CR108" s="36">
        <v>0</v>
      </c>
      <c r="CS108" s="52">
        <v>11150</v>
      </c>
      <c r="CT108" s="52">
        <v>0</v>
      </c>
      <c r="CU108" s="36">
        <v>0</v>
      </c>
      <c r="CV108" s="52">
        <v>0</v>
      </c>
      <c r="CW108" s="44">
        <v>0</v>
      </c>
      <c r="CX108" s="44">
        <v>0</v>
      </c>
      <c r="CY108" s="43">
        <f t="shared" si="12"/>
        <v>0</v>
      </c>
      <c r="CZ108" s="55">
        <f t="shared" si="13"/>
        <v>0</v>
      </c>
      <c r="DA108" s="41">
        <f t="shared" si="7"/>
        <v>1530265</v>
      </c>
      <c r="DB108" s="39">
        <f t="shared" si="8"/>
        <v>430675</v>
      </c>
      <c r="DC108" s="11">
        <f t="shared" si="9"/>
        <v>1960940</v>
      </c>
      <c r="DD108" s="12">
        <f t="shared" si="10"/>
        <v>78.037318836884353</v>
      </c>
      <c r="DE108" s="13">
        <f t="shared" si="11"/>
        <v>449.34463794683774</v>
      </c>
    </row>
    <row r="109" spans="1:109" x14ac:dyDescent="0.3">
      <c r="A109" s="14">
        <v>2021</v>
      </c>
      <c r="B109" s="15" t="s">
        <v>306</v>
      </c>
      <c r="C109" s="15" t="s">
        <v>290</v>
      </c>
      <c r="D109" s="15" t="s">
        <v>574</v>
      </c>
      <c r="E109" s="33" t="s">
        <v>307</v>
      </c>
      <c r="F109" s="16">
        <v>241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48">
        <v>0</v>
      </c>
      <c r="M109" s="52">
        <v>0</v>
      </c>
      <c r="N109" s="52">
        <v>0</v>
      </c>
      <c r="O109" s="52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8380</v>
      </c>
      <c r="U109" s="48">
        <v>7890</v>
      </c>
      <c r="V109" s="48">
        <v>0</v>
      </c>
      <c r="W109" s="48">
        <v>0</v>
      </c>
      <c r="X109" s="48">
        <v>0</v>
      </c>
      <c r="Y109" s="52">
        <v>0</v>
      </c>
      <c r="Z109" s="52">
        <v>0</v>
      </c>
      <c r="AA109" s="52">
        <v>0</v>
      </c>
      <c r="AB109" s="52">
        <v>0</v>
      </c>
      <c r="AC109" s="52">
        <v>0</v>
      </c>
      <c r="AD109" s="48">
        <v>0</v>
      </c>
      <c r="AE109" s="48">
        <v>0</v>
      </c>
      <c r="AF109" s="48">
        <v>0</v>
      </c>
      <c r="AG109" s="48">
        <v>0</v>
      </c>
      <c r="AH109" s="52">
        <v>0</v>
      </c>
      <c r="AI109" s="52">
        <v>0</v>
      </c>
      <c r="AJ109" s="52">
        <v>0</v>
      </c>
      <c r="AK109" s="48">
        <v>0</v>
      </c>
      <c r="AL109" s="48">
        <v>0</v>
      </c>
      <c r="AM109" s="52">
        <v>0</v>
      </c>
      <c r="AN109" s="52">
        <v>0</v>
      </c>
      <c r="AO109" s="52">
        <v>0</v>
      </c>
      <c r="AP109" s="52">
        <v>0</v>
      </c>
      <c r="AQ109" s="48">
        <v>0</v>
      </c>
      <c r="AR109" s="52">
        <v>0</v>
      </c>
      <c r="AS109" s="52">
        <v>0</v>
      </c>
      <c r="AT109" s="52">
        <v>0</v>
      </c>
      <c r="AU109" s="52">
        <v>0</v>
      </c>
      <c r="AV109" s="52">
        <v>0</v>
      </c>
      <c r="AW109" s="52">
        <v>0</v>
      </c>
      <c r="AX109" s="52">
        <v>0</v>
      </c>
      <c r="AY109" s="52">
        <v>0</v>
      </c>
      <c r="AZ109" s="52">
        <v>0</v>
      </c>
      <c r="BA109" s="52">
        <v>0</v>
      </c>
      <c r="BB109" s="52">
        <v>0</v>
      </c>
      <c r="BC109" s="48">
        <v>0</v>
      </c>
      <c r="BD109" s="52">
        <v>0</v>
      </c>
      <c r="BE109" s="52">
        <v>0</v>
      </c>
      <c r="BF109" s="52">
        <v>0</v>
      </c>
      <c r="BG109" s="48">
        <v>11580</v>
      </c>
      <c r="BH109" s="48">
        <v>0</v>
      </c>
      <c r="BI109" s="48">
        <v>12200</v>
      </c>
      <c r="BJ109" s="48">
        <v>760</v>
      </c>
      <c r="BK109" s="48">
        <v>0</v>
      </c>
      <c r="BL109" s="48">
        <v>0</v>
      </c>
      <c r="BM109" s="48">
        <v>0</v>
      </c>
      <c r="BN109" s="48">
        <v>0</v>
      </c>
      <c r="BO109" s="48">
        <v>0</v>
      </c>
      <c r="BP109" s="48">
        <v>0</v>
      </c>
      <c r="BQ109" s="48">
        <v>174</v>
      </c>
      <c r="BR109" s="48">
        <v>0</v>
      </c>
      <c r="BS109" s="48">
        <v>0</v>
      </c>
      <c r="BT109" s="48">
        <v>0</v>
      </c>
      <c r="BU109" s="48">
        <v>0</v>
      </c>
      <c r="BV109" s="48">
        <v>0</v>
      </c>
      <c r="BW109" s="48">
        <v>0</v>
      </c>
      <c r="BX109" s="48">
        <v>20</v>
      </c>
      <c r="BY109" s="48">
        <v>0</v>
      </c>
      <c r="BZ109" s="48">
        <v>0</v>
      </c>
      <c r="CA109" s="48">
        <v>0</v>
      </c>
      <c r="CB109" s="48">
        <v>0</v>
      </c>
      <c r="CC109" s="48">
        <v>10960</v>
      </c>
      <c r="CD109" s="48">
        <v>0</v>
      </c>
      <c r="CE109" s="48">
        <v>1100</v>
      </c>
      <c r="CF109" s="48">
        <v>2100</v>
      </c>
      <c r="CG109" s="52">
        <v>0</v>
      </c>
      <c r="CH109" s="52">
        <v>0</v>
      </c>
      <c r="CI109" s="48">
        <v>8880</v>
      </c>
      <c r="CJ109" s="36">
        <v>0</v>
      </c>
      <c r="CK109" s="36">
        <v>0</v>
      </c>
      <c r="CL109" s="52">
        <v>0</v>
      </c>
      <c r="CM109" s="36">
        <v>0</v>
      </c>
      <c r="CN109" s="52">
        <v>293</v>
      </c>
      <c r="CO109" s="52">
        <v>0</v>
      </c>
      <c r="CP109" s="36">
        <v>78510</v>
      </c>
      <c r="CQ109" s="48">
        <v>0</v>
      </c>
      <c r="CR109" s="36">
        <v>0</v>
      </c>
      <c r="CS109" s="52">
        <v>855810</v>
      </c>
      <c r="CT109" s="52">
        <v>0</v>
      </c>
      <c r="CU109" s="36">
        <v>0</v>
      </c>
      <c r="CV109" s="52">
        <v>0</v>
      </c>
      <c r="CW109" s="44">
        <v>0</v>
      </c>
      <c r="CX109" s="43">
        <v>0</v>
      </c>
      <c r="CY109" s="43">
        <f t="shared" si="12"/>
        <v>0</v>
      </c>
      <c r="CZ109" s="55">
        <f t="shared" si="13"/>
        <v>0</v>
      </c>
      <c r="DA109" s="41">
        <f t="shared" si="7"/>
        <v>64044</v>
      </c>
      <c r="DB109" s="39">
        <f t="shared" si="8"/>
        <v>78510</v>
      </c>
      <c r="DC109" s="11">
        <f t="shared" si="9"/>
        <v>142554</v>
      </c>
      <c r="DD109" s="12">
        <f t="shared" si="10"/>
        <v>44.926133254766611</v>
      </c>
      <c r="DE109" s="13">
        <f t="shared" si="11"/>
        <v>591.51037344398344</v>
      </c>
    </row>
    <row r="110" spans="1:109" x14ac:dyDescent="0.3">
      <c r="A110" s="14">
        <v>2021</v>
      </c>
      <c r="B110" s="15" t="s">
        <v>308</v>
      </c>
      <c r="C110" s="15" t="s">
        <v>290</v>
      </c>
      <c r="D110" s="15" t="s">
        <v>574</v>
      </c>
      <c r="E110" s="33" t="s">
        <v>309</v>
      </c>
      <c r="F110" s="16">
        <v>443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48">
        <v>10</v>
      </c>
      <c r="M110" s="52">
        <v>0</v>
      </c>
      <c r="N110" s="52">
        <v>0</v>
      </c>
      <c r="O110" s="52">
        <v>0</v>
      </c>
      <c r="P110" s="48">
        <v>0</v>
      </c>
      <c r="Q110" s="48">
        <v>14680</v>
      </c>
      <c r="R110" s="48">
        <v>0</v>
      </c>
      <c r="S110" s="48">
        <v>0</v>
      </c>
      <c r="T110" s="48">
        <v>0</v>
      </c>
      <c r="U110" s="48">
        <v>12540</v>
      </c>
      <c r="V110" s="48">
        <v>0</v>
      </c>
      <c r="W110" s="48">
        <v>0</v>
      </c>
      <c r="X110" s="48">
        <v>0</v>
      </c>
      <c r="Y110" s="52">
        <v>0</v>
      </c>
      <c r="Z110" s="52">
        <v>0</v>
      </c>
      <c r="AA110" s="52">
        <v>0</v>
      </c>
      <c r="AB110" s="52">
        <v>0</v>
      </c>
      <c r="AC110" s="52">
        <v>0</v>
      </c>
      <c r="AD110" s="48">
        <v>0</v>
      </c>
      <c r="AE110" s="48">
        <v>0</v>
      </c>
      <c r="AF110" s="48">
        <v>0</v>
      </c>
      <c r="AG110" s="48">
        <v>0</v>
      </c>
      <c r="AH110" s="52">
        <v>0</v>
      </c>
      <c r="AI110" s="52">
        <v>0</v>
      </c>
      <c r="AJ110" s="52">
        <v>0</v>
      </c>
      <c r="AK110" s="48">
        <v>0</v>
      </c>
      <c r="AL110" s="48">
        <v>0</v>
      </c>
      <c r="AM110" s="52">
        <v>0</v>
      </c>
      <c r="AN110" s="52">
        <v>0</v>
      </c>
      <c r="AO110" s="52">
        <v>0</v>
      </c>
      <c r="AP110" s="52">
        <v>0</v>
      </c>
      <c r="AQ110" s="48">
        <v>0</v>
      </c>
      <c r="AR110" s="52">
        <v>0</v>
      </c>
      <c r="AS110" s="52">
        <v>0</v>
      </c>
      <c r="AT110" s="52">
        <v>0</v>
      </c>
      <c r="AU110" s="52">
        <v>0</v>
      </c>
      <c r="AV110" s="52">
        <v>0</v>
      </c>
      <c r="AW110" s="52">
        <v>0</v>
      </c>
      <c r="AX110" s="52">
        <v>0</v>
      </c>
      <c r="AY110" s="52">
        <v>0</v>
      </c>
      <c r="AZ110" s="52">
        <v>0</v>
      </c>
      <c r="BA110" s="52">
        <v>0</v>
      </c>
      <c r="BB110" s="52">
        <v>0</v>
      </c>
      <c r="BC110" s="48">
        <v>0</v>
      </c>
      <c r="BD110" s="52">
        <v>0</v>
      </c>
      <c r="BE110" s="52">
        <v>0</v>
      </c>
      <c r="BF110" s="52">
        <v>0</v>
      </c>
      <c r="BG110" s="48">
        <v>13520</v>
      </c>
      <c r="BH110" s="48">
        <v>0</v>
      </c>
      <c r="BI110" s="48">
        <v>33760</v>
      </c>
      <c r="BJ110" s="48">
        <v>980</v>
      </c>
      <c r="BK110" s="48">
        <v>0</v>
      </c>
      <c r="BL110" s="48">
        <v>0</v>
      </c>
      <c r="BM110" s="48">
        <v>0</v>
      </c>
      <c r="BN110" s="48">
        <v>0</v>
      </c>
      <c r="BO110" s="48">
        <v>0</v>
      </c>
      <c r="BP110" s="48">
        <v>0</v>
      </c>
      <c r="BQ110" s="48">
        <v>60</v>
      </c>
      <c r="BR110" s="48">
        <v>200</v>
      </c>
      <c r="BS110" s="48">
        <v>0</v>
      </c>
      <c r="BT110" s="48">
        <v>0</v>
      </c>
      <c r="BU110" s="48">
        <v>40</v>
      </c>
      <c r="BV110" s="48">
        <v>0</v>
      </c>
      <c r="BW110" s="48">
        <v>0</v>
      </c>
      <c r="BX110" s="48">
        <v>20</v>
      </c>
      <c r="BY110" s="48">
        <v>10</v>
      </c>
      <c r="BZ110" s="48">
        <v>0</v>
      </c>
      <c r="CA110" s="48">
        <v>53</v>
      </c>
      <c r="CB110" s="48">
        <v>91</v>
      </c>
      <c r="CC110" s="48">
        <v>8800</v>
      </c>
      <c r="CD110" s="48">
        <v>0</v>
      </c>
      <c r="CE110" s="48">
        <v>1522</v>
      </c>
      <c r="CF110" s="48">
        <v>140</v>
      </c>
      <c r="CG110" s="52">
        <v>0</v>
      </c>
      <c r="CH110" s="52">
        <v>0</v>
      </c>
      <c r="CI110" s="48">
        <v>6500</v>
      </c>
      <c r="CJ110" s="36">
        <v>0</v>
      </c>
      <c r="CK110" s="36">
        <v>0</v>
      </c>
      <c r="CL110" s="52">
        <v>110</v>
      </c>
      <c r="CM110" s="36">
        <v>0</v>
      </c>
      <c r="CN110" s="52">
        <v>265</v>
      </c>
      <c r="CO110" s="52">
        <v>0</v>
      </c>
      <c r="CP110" s="36">
        <v>57610</v>
      </c>
      <c r="CQ110" s="48">
        <v>0</v>
      </c>
      <c r="CR110" s="36">
        <v>0</v>
      </c>
      <c r="CS110" s="52">
        <v>0</v>
      </c>
      <c r="CT110" s="52">
        <v>0</v>
      </c>
      <c r="CU110" s="36">
        <v>0</v>
      </c>
      <c r="CV110" s="52">
        <v>0</v>
      </c>
      <c r="CW110" s="44">
        <v>0</v>
      </c>
      <c r="CX110" s="44">
        <v>0</v>
      </c>
      <c r="CY110" s="43">
        <f t="shared" si="12"/>
        <v>0</v>
      </c>
      <c r="CZ110" s="55">
        <f t="shared" si="13"/>
        <v>0</v>
      </c>
      <c r="DA110" s="41">
        <f t="shared" si="7"/>
        <v>92926</v>
      </c>
      <c r="DB110" s="39">
        <f t="shared" si="8"/>
        <v>57610</v>
      </c>
      <c r="DC110" s="11">
        <f t="shared" si="9"/>
        <v>150536</v>
      </c>
      <c r="DD110" s="12">
        <f t="shared" si="10"/>
        <v>61.730084498060265</v>
      </c>
      <c r="DE110" s="13">
        <f t="shared" si="11"/>
        <v>339.81038374717832</v>
      </c>
    </row>
    <row r="111" spans="1:109" x14ac:dyDescent="0.3">
      <c r="A111" s="14">
        <v>2021</v>
      </c>
      <c r="B111" s="15" t="s">
        <v>310</v>
      </c>
      <c r="C111" s="15" t="s">
        <v>290</v>
      </c>
      <c r="D111" s="15" t="s">
        <v>574</v>
      </c>
      <c r="E111" s="33" t="s">
        <v>311</v>
      </c>
      <c r="F111" s="16">
        <v>9797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48">
        <v>215</v>
      </c>
      <c r="M111" s="52">
        <v>0</v>
      </c>
      <c r="N111" s="52">
        <v>0</v>
      </c>
      <c r="O111" s="52">
        <v>0</v>
      </c>
      <c r="P111" s="48">
        <v>3560</v>
      </c>
      <c r="Q111" s="48">
        <v>0</v>
      </c>
      <c r="R111" s="48">
        <v>0</v>
      </c>
      <c r="S111" s="48">
        <v>0</v>
      </c>
      <c r="T111" s="48">
        <v>364630</v>
      </c>
      <c r="U111" s="48">
        <v>359380</v>
      </c>
      <c r="V111" s="48">
        <v>0</v>
      </c>
      <c r="W111" s="48">
        <v>0</v>
      </c>
      <c r="X111" s="48">
        <v>0</v>
      </c>
      <c r="Y111" s="52">
        <v>0</v>
      </c>
      <c r="Z111" s="52">
        <v>0</v>
      </c>
      <c r="AA111" s="52">
        <v>0</v>
      </c>
      <c r="AB111" s="52">
        <v>0</v>
      </c>
      <c r="AC111" s="52">
        <v>0</v>
      </c>
      <c r="AD111" s="48">
        <v>0</v>
      </c>
      <c r="AE111" s="48">
        <v>0</v>
      </c>
      <c r="AF111" s="48">
        <v>0</v>
      </c>
      <c r="AG111" s="48">
        <v>0</v>
      </c>
      <c r="AH111" s="52">
        <v>0</v>
      </c>
      <c r="AI111" s="52">
        <v>0</v>
      </c>
      <c r="AJ111" s="52">
        <v>0</v>
      </c>
      <c r="AK111" s="48">
        <v>0</v>
      </c>
      <c r="AL111" s="48">
        <v>0</v>
      </c>
      <c r="AM111" s="52">
        <v>0</v>
      </c>
      <c r="AN111" s="52">
        <v>0</v>
      </c>
      <c r="AO111" s="52">
        <v>0</v>
      </c>
      <c r="AP111" s="52">
        <v>0</v>
      </c>
      <c r="AQ111" s="48">
        <v>0</v>
      </c>
      <c r="AR111" s="52">
        <v>0</v>
      </c>
      <c r="AS111" s="52">
        <v>0</v>
      </c>
      <c r="AT111" s="52">
        <v>0</v>
      </c>
      <c r="AU111" s="52">
        <v>0</v>
      </c>
      <c r="AV111" s="52">
        <v>0</v>
      </c>
      <c r="AW111" s="52">
        <v>0</v>
      </c>
      <c r="AX111" s="52">
        <v>0</v>
      </c>
      <c r="AY111" s="52">
        <v>0</v>
      </c>
      <c r="AZ111" s="52">
        <v>0</v>
      </c>
      <c r="BA111" s="52">
        <v>0</v>
      </c>
      <c r="BB111" s="52">
        <v>0</v>
      </c>
      <c r="BC111" s="48">
        <v>0</v>
      </c>
      <c r="BD111" s="52">
        <v>0</v>
      </c>
      <c r="BE111" s="52">
        <v>0</v>
      </c>
      <c r="BF111" s="52">
        <v>0</v>
      </c>
      <c r="BG111" s="48">
        <v>503610</v>
      </c>
      <c r="BH111" s="48">
        <v>0</v>
      </c>
      <c r="BI111" s="48">
        <v>1215870</v>
      </c>
      <c r="BJ111" s="48">
        <v>22760</v>
      </c>
      <c r="BK111" s="48">
        <v>0</v>
      </c>
      <c r="BL111" s="48">
        <v>0</v>
      </c>
      <c r="BM111" s="48">
        <v>0</v>
      </c>
      <c r="BN111" s="48">
        <v>0</v>
      </c>
      <c r="BO111" s="48">
        <v>0</v>
      </c>
      <c r="BP111" s="48">
        <v>0</v>
      </c>
      <c r="BQ111" s="48">
        <v>13100</v>
      </c>
      <c r="BR111" s="48">
        <v>6460</v>
      </c>
      <c r="BS111" s="48">
        <v>0</v>
      </c>
      <c r="BT111" s="48">
        <v>0</v>
      </c>
      <c r="BU111" s="48">
        <v>0</v>
      </c>
      <c r="BV111" s="48">
        <v>0</v>
      </c>
      <c r="BW111" s="48">
        <v>0</v>
      </c>
      <c r="BX111" s="48">
        <v>490</v>
      </c>
      <c r="BY111" s="48">
        <v>240</v>
      </c>
      <c r="BZ111" s="48">
        <v>0</v>
      </c>
      <c r="CA111" s="48">
        <v>17120</v>
      </c>
      <c r="CB111" s="48">
        <v>25950</v>
      </c>
      <c r="CC111" s="48">
        <v>171110</v>
      </c>
      <c r="CD111" s="48">
        <v>0</v>
      </c>
      <c r="CE111" s="48">
        <v>32400</v>
      </c>
      <c r="CF111" s="48">
        <v>127900</v>
      </c>
      <c r="CG111" s="52">
        <v>0</v>
      </c>
      <c r="CH111" s="52">
        <v>0</v>
      </c>
      <c r="CI111" s="48">
        <v>204170</v>
      </c>
      <c r="CJ111" s="36">
        <v>0</v>
      </c>
      <c r="CK111" s="36">
        <v>0</v>
      </c>
      <c r="CL111" s="52">
        <v>220</v>
      </c>
      <c r="CM111" s="36">
        <v>0</v>
      </c>
      <c r="CN111" s="52">
        <v>14894</v>
      </c>
      <c r="CO111" s="52">
        <v>0</v>
      </c>
      <c r="CP111" s="36">
        <v>1134750</v>
      </c>
      <c r="CQ111" s="48">
        <v>105520</v>
      </c>
      <c r="CR111" s="36">
        <v>0</v>
      </c>
      <c r="CS111" s="52">
        <v>0</v>
      </c>
      <c r="CT111" s="52">
        <v>0</v>
      </c>
      <c r="CU111" s="36">
        <v>0</v>
      </c>
      <c r="CV111" s="52">
        <v>0</v>
      </c>
      <c r="CW111" s="44">
        <v>0</v>
      </c>
      <c r="CX111" s="43">
        <v>0</v>
      </c>
      <c r="CY111" s="43">
        <f t="shared" si="12"/>
        <v>0</v>
      </c>
      <c r="CZ111" s="55">
        <f t="shared" si="13"/>
        <v>0</v>
      </c>
      <c r="DA111" s="41">
        <f t="shared" si="7"/>
        <v>3174485</v>
      </c>
      <c r="DB111" s="39">
        <f t="shared" si="8"/>
        <v>1134750</v>
      </c>
      <c r="DC111" s="11">
        <f t="shared" si="9"/>
        <v>4309235</v>
      </c>
      <c r="DD111" s="12">
        <f t="shared" si="10"/>
        <v>73.667019784254052</v>
      </c>
      <c r="DE111" s="13">
        <f t="shared" si="11"/>
        <v>439.85250586914361</v>
      </c>
    </row>
    <row r="112" spans="1:109" x14ac:dyDescent="0.3">
      <c r="A112" s="14">
        <v>2021</v>
      </c>
      <c r="B112" s="15" t="s">
        <v>312</v>
      </c>
      <c r="C112" s="15" t="s">
        <v>290</v>
      </c>
      <c r="D112" s="15" t="s">
        <v>574</v>
      </c>
      <c r="E112" s="33" t="s">
        <v>313</v>
      </c>
      <c r="F112" s="16">
        <v>41894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48">
        <v>2539</v>
      </c>
      <c r="M112" s="52">
        <v>0</v>
      </c>
      <c r="N112" s="52">
        <v>0</v>
      </c>
      <c r="O112" s="52">
        <v>0</v>
      </c>
      <c r="P112" s="48">
        <v>1735480</v>
      </c>
      <c r="Q112" s="48">
        <v>0</v>
      </c>
      <c r="R112" s="48">
        <v>0</v>
      </c>
      <c r="S112" s="48">
        <v>0</v>
      </c>
      <c r="T112" s="48">
        <v>1749820</v>
      </c>
      <c r="U112" s="48">
        <v>1946580</v>
      </c>
      <c r="V112" s="48">
        <v>0</v>
      </c>
      <c r="W112" s="48">
        <v>80</v>
      </c>
      <c r="X112" s="48">
        <v>0</v>
      </c>
      <c r="Y112" s="52">
        <v>5595</v>
      </c>
      <c r="Z112" s="52">
        <v>240</v>
      </c>
      <c r="AA112" s="52">
        <v>0</v>
      </c>
      <c r="AB112" s="52">
        <v>0</v>
      </c>
      <c r="AC112" s="52">
        <v>0</v>
      </c>
      <c r="AD112" s="48">
        <v>0</v>
      </c>
      <c r="AE112" s="48">
        <v>0</v>
      </c>
      <c r="AF112" s="48">
        <v>0</v>
      </c>
      <c r="AG112" s="48">
        <v>0</v>
      </c>
      <c r="AH112" s="52">
        <v>0</v>
      </c>
      <c r="AI112" s="52">
        <v>0</v>
      </c>
      <c r="AJ112" s="52">
        <v>0</v>
      </c>
      <c r="AK112" s="48">
        <v>0</v>
      </c>
      <c r="AL112" s="48">
        <v>0</v>
      </c>
      <c r="AM112" s="52">
        <v>0</v>
      </c>
      <c r="AN112" s="52">
        <v>130</v>
      </c>
      <c r="AO112" s="52">
        <v>0</v>
      </c>
      <c r="AP112" s="52">
        <v>0</v>
      </c>
      <c r="AQ112" s="48">
        <v>0</v>
      </c>
      <c r="AR112" s="52">
        <v>0</v>
      </c>
      <c r="AS112" s="52">
        <v>0</v>
      </c>
      <c r="AT112" s="52">
        <v>0</v>
      </c>
      <c r="AU112" s="52">
        <v>0</v>
      </c>
      <c r="AV112" s="52">
        <v>0</v>
      </c>
      <c r="AW112" s="52">
        <v>0</v>
      </c>
      <c r="AX112" s="52">
        <v>0</v>
      </c>
      <c r="AY112" s="52">
        <v>0</v>
      </c>
      <c r="AZ112" s="52">
        <v>0</v>
      </c>
      <c r="BA112" s="52">
        <v>0</v>
      </c>
      <c r="BB112" s="52">
        <v>0</v>
      </c>
      <c r="BC112" s="48">
        <v>388940</v>
      </c>
      <c r="BD112" s="52">
        <v>0</v>
      </c>
      <c r="BE112" s="52">
        <v>0</v>
      </c>
      <c r="BF112" s="52">
        <v>0</v>
      </c>
      <c r="BG112" s="48">
        <v>1501070</v>
      </c>
      <c r="BH112" s="48">
        <v>0</v>
      </c>
      <c r="BI112" s="48">
        <v>7645150</v>
      </c>
      <c r="BJ112" s="48">
        <v>100850</v>
      </c>
      <c r="BK112" s="48">
        <v>0</v>
      </c>
      <c r="BL112" s="48">
        <v>600</v>
      </c>
      <c r="BM112" s="48">
        <v>0</v>
      </c>
      <c r="BN112" s="48">
        <v>0</v>
      </c>
      <c r="BO112" s="48">
        <v>0</v>
      </c>
      <c r="BP112" s="48">
        <v>1320</v>
      </c>
      <c r="BQ112" s="48">
        <v>34130</v>
      </c>
      <c r="BR112" s="48">
        <v>23085</v>
      </c>
      <c r="BS112" s="48">
        <v>2600</v>
      </c>
      <c r="BT112" s="48">
        <v>1640</v>
      </c>
      <c r="BU112" s="48">
        <v>8580</v>
      </c>
      <c r="BV112" s="48">
        <v>0</v>
      </c>
      <c r="BW112" s="48">
        <v>0</v>
      </c>
      <c r="BX112" s="48">
        <v>3540</v>
      </c>
      <c r="BY112" s="48">
        <v>13919</v>
      </c>
      <c r="BZ112" s="48">
        <v>0</v>
      </c>
      <c r="CA112" s="48">
        <v>49460</v>
      </c>
      <c r="CB112" s="48">
        <v>82740</v>
      </c>
      <c r="CC112" s="48">
        <v>918890</v>
      </c>
      <c r="CD112" s="48">
        <v>0</v>
      </c>
      <c r="CE112" s="48">
        <v>154920</v>
      </c>
      <c r="CF112" s="48">
        <v>492280</v>
      </c>
      <c r="CG112" s="52">
        <v>0</v>
      </c>
      <c r="CH112" s="52">
        <v>0</v>
      </c>
      <c r="CI112" s="48">
        <v>938580</v>
      </c>
      <c r="CJ112" s="36">
        <v>0</v>
      </c>
      <c r="CK112" s="36">
        <v>0</v>
      </c>
      <c r="CL112" s="52">
        <v>7690</v>
      </c>
      <c r="CM112" s="36">
        <v>0</v>
      </c>
      <c r="CN112" s="52">
        <v>216837</v>
      </c>
      <c r="CO112" s="52">
        <v>700880</v>
      </c>
      <c r="CP112" s="36">
        <v>7130110</v>
      </c>
      <c r="CQ112" s="48">
        <v>430600</v>
      </c>
      <c r="CR112" s="36">
        <v>0</v>
      </c>
      <c r="CS112" s="52">
        <v>0</v>
      </c>
      <c r="CT112" s="52">
        <v>0</v>
      </c>
      <c r="CU112" s="36">
        <v>0</v>
      </c>
      <c r="CV112" s="52">
        <v>0</v>
      </c>
      <c r="CW112" s="44">
        <v>0</v>
      </c>
      <c r="CX112" s="44">
        <v>0</v>
      </c>
      <c r="CY112" s="43">
        <f t="shared" si="12"/>
        <v>0</v>
      </c>
      <c r="CZ112" s="55">
        <f t="shared" si="13"/>
        <v>9.2839070033895066</v>
      </c>
      <c r="DA112" s="41">
        <f t="shared" si="7"/>
        <v>18227393</v>
      </c>
      <c r="DB112" s="39">
        <f t="shared" si="8"/>
        <v>7130110</v>
      </c>
      <c r="DC112" s="11">
        <f t="shared" si="9"/>
        <v>25357503</v>
      </c>
      <c r="DD112" s="12">
        <f t="shared" si="10"/>
        <v>71.881655697723872</v>
      </c>
      <c r="DE112" s="13">
        <f t="shared" si="11"/>
        <v>605.27767699431899</v>
      </c>
    </row>
    <row r="113" spans="1:109" x14ac:dyDescent="0.3">
      <c r="A113" s="14">
        <v>2021</v>
      </c>
      <c r="B113" s="15" t="s">
        <v>314</v>
      </c>
      <c r="C113" s="15" t="s">
        <v>290</v>
      </c>
      <c r="D113" s="15" t="s">
        <v>574</v>
      </c>
      <c r="E113" s="33" t="s">
        <v>315</v>
      </c>
      <c r="F113" s="16">
        <v>1190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48">
        <v>28</v>
      </c>
      <c r="M113" s="52">
        <v>0</v>
      </c>
      <c r="N113" s="52">
        <v>0</v>
      </c>
      <c r="O113" s="52">
        <v>0</v>
      </c>
      <c r="P113" s="48">
        <v>35510</v>
      </c>
      <c r="Q113" s="48">
        <v>0</v>
      </c>
      <c r="R113" s="48">
        <v>0</v>
      </c>
      <c r="S113" s="48">
        <v>0</v>
      </c>
      <c r="T113" s="48">
        <v>39210</v>
      </c>
      <c r="U113" s="48">
        <v>53470</v>
      </c>
      <c r="V113" s="48">
        <v>0</v>
      </c>
      <c r="W113" s="48">
        <v>0</v>
      </c>
      <c r="X113" s="48">
        <v>0</v>
      </c>
      <c r="Y113" s="52">
        <v>0</v>
      </c>
      <c r="Z113" s="52">
        <v>0</v>
      </c>
      <c r="AA113" s="52">
        <v>0</v>
      </c>
      <c r="AB113" s="52">
        <v>0</v>
      </c>
      <c r="AC113" s="52">
        <v>0</v>
      </c>
      <c r="AD113" s="48">
        <v>0</v>
      </c>
      <c r="AE113" s="48">
        <v>0</v>
      </c>
      <c r="AF113" s="48">
        <v>0</v>
      </c>
      <c r="AG113" s="48">
        <v>0</v>
      </c>
      <c r="AH113" s="52">
        <v>0</v>
      </c>
      <c r="AI113" s="52">
        <v>0</v>
      </c>
      <c r="AJ113" s="52">
        <v>0</v>
      </c>
      <c r="AK113" s="48">
        <v>0</v>
      </c>
      <c r="AL113" s="48">
        <v>0</v>
      </c>
      <c r="AM113" s="52">
        <v>0</v>
      </c>
      <c r="AN113" s="52">
        <v>0</v>
      </c>
      <c r="AO113" s="52">
        <v>0</v>
      </c>
      <c r="AP113" s="52">
        <v>0</v>
      </c>
      <c r="AQ113" s="48">
        <v>0</v>
      </c>
      <c r="AR113" s="52">
        <v>0</v>
      </c>
      <c r="AS113" s="52">
        <v>0</v>
      </c>
      <c r="AT113" s="52">
        <v>0</v>
      </c>
      <c r="AU113" s="52">
        <v>0</v>
      </c>
      <c r="AV113" s="52">
        <v>0</v>
      </c>
      <c r="AW113" s="52">
        <v>0</v>
      </c>
      <c r="AX113" s="52">
        <v>0</v>
      </c>
      <c r="AY113" s="52">
        <v>0</v>
      </c>
      <c r="AZ113" s="52">
        <v>0</v>
      </c>
      <c r="BA113" s="52">
        <v>0</v>
      </c>
      <c r="BB113" s="52">
        <v>0</v>
      </c>
      <c r="BC113" s="48">
        <v>0</v>
      </c>
      <c r="BD113" s="52">
        <v>0</v>
      </c>
      <c r="BE113" s="52">
        <v>0</v>
      </c>
      <c r="BF113" s="52">
        <v>0</v>
      </c>
      <c r="BG113" s="48">
        <v>36360</v>
      </c>
      <c r="BH113" s="48">
        <v>0</v>
      </c>
      <c r="BI113" s="48">
        <v>157010</v>
      </c>
      <c r="BJ113" s="48">
        <v>4580</v>
      </c>
      <c r="BK113" s="48">
        <v>0</v>
      </c>
      <c r="BL113" s="48">
        <v>0</v>
      </c>
      <c r="BM113" s="48">
        <v>0</v>
      </c>
      <c r="BN113" s="48">
        <v>0</v>
      </c>
      <c r="BO113" s="48">
        <v>0</v>
      </c>
      <c r="BP113" s="48">
        <v>0</v>
      </c>
      <c r="BQ113" s="48">
        <v>0</v>
      </c>
      <c r="BR113" s="48">
        <v>1520</v>
      </c>
      <c r="BS113" s="48">
        <v>0</v>
      </c>
      <c r="BT113" s="48">
        <v>0</v>
      </c>
      <c r="BU113" s="48">
        <v>0</v>
      </c>
      <c r="BV113" s="48">
        <v>0</v>
      </c>
      <c r="BW113" s="48">
        <v>0</v>
      </c>
      <c r="BX113" s="48">
        <v>140</v>
      </c>
      <c r="BY113" s="48">
        <v>50</v>
      </c>
      <c r="BZ113" s="48">
        <v>0</v>
      </c>
      <c r="CA113" s="48">
        <v>0</v>
      </c>
      <c r="CB113" s="48">
        <v>0</v>
      </c>
      <c r="CC113" s="48">
        <v>0</v>
      </c>
      <c r="CD113" s="48">
        <v>0</v>
      </c>
      <c r="CE113" s="48">
        <v>0</v>
      </c>
      <c r="CF113" s="48">
        <v>28490</v>
      </c>
      <c r="CG113" s="52">
        <v>0</v>
      </c>
      <c r="CH113" s="52">
        <v>0</v>
      </c>
      <c r="CI113" s="48">
        <v>38650</v>
      </c>
      <c r="CJ113" s="36">
        <v>0</v>
      </c>
      <c r="CK113" s="36">
        <v>0</v>
      </c>
      <c r="CL113" s="52">
        <v>0</v>
      </c>
      <c r="CM113" s="36">
        <v>0</v>
      </c>
      <c r="CN113" s="52">
        <v>2420</v>
      </c>
      <c r="CO113" s="52">
        <v>0</v>
      </c>
      <c r="CP113" s="36">
        <v>130990</v>
      </c>
      <c r="CQ113" s="48">
        <v>0</v>
      </c>
      <c r="CR113" s="36">
        <v>0</v>
      </c>
      <c r="CS113" s="52">
        <v>0</v>
      </c>
      <c r="CT113" s="52">
        <v>0</v>
      </c>
      <c r="CU113" s="36">
        <v>0</v>
      </c>
      <c r="CV113" s="52">
        <v>0</v>
      </c>
      <c r="CW113" s="44">
        <v>0</v>
      </c>
      <c r="CX113" s="43">
        <v>0</v>
      </c>
      <c r="CY113" s="43">
        <f t="shared" si="12"/>
        <v>0</v>
      </c>
      <c r="CZ113" s="55">
        <f t="shared" si="13"/>
        <v>0</v>
      </c>
      <c r="DA113" s="41">
        <f t="shared" si="7"/>
        <v>395018</v>
      </c>
      <c r="DB113" s="39">
        <f t="shared" si="8"/>
        <v>130990</v>
      </c>
      <c r="DC113" s="11">
        <f t="shared" si="9"/>
        <v>526008</v>
      </c>
      <c r="DD113" s="12">
        <f t="shared" si="10"/>
        <v>75.097336922632351</v>
      </c>
      <c r="DE113" s="13">
        <f t="shared" si="11"/>
        <v>442.02352941176468</v>
      </c>
    </row>
    <row r="114" spans="1:109" x14ac:dyDescent="0.3">
      <c r="A114" s="14">
        <v>2021</v>
      </c>
      <c r="B114" s="15" t="s">
        <v>316</v>
      </c>
      <c r="C114" s="15" t="s">
        <v>290</v>
      </c>
      <c r="D114" s="15" t="s">
        <v>574</v>
      </c>
      <c r="E114" s="33" t="s">
        <v>317</v>
      </c>
      <c r="F114" s="16">
        <v>14941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48">
        <v>519</v>
      </c>
      <c r="M114" s="52">
        <v>0</v>
      </c>
      <c r="N114" s="52">
        <v>0</v>
      </c>
      <c r="O114" s="52">
        <v>0</v>
      </c>
      <c r="P114" s="48">
        <v>610860</v>
      </c>
      <c r="Q114" s="48">
        <v>0</v>
      </c>
      <c r="R114" s="48">
        <v>0</v>
      </c>
      <c r="S114" s="48">
        <v>0</v>
      </c>
      <c r="T114" s="48">
        <v>629540</v>
      </c>
      <c r="U114" s="48">
        <v>492320</v>
      </c>
      <c r="V114" s="48">
        <v>0</v>
      </c>
      <c r="W114" s="48">
        <v>0</v>
      </c>
      <c r="X114" s="48">
        <v>0</v>
      </c>
      <c r="Y114" s="52">
        <v>0</v>
      </c>
      <c r="Z114" s="52">
        <v>0</v>
      </c>
      <c r="AA114" s="52">
        <v>0</v>
      </c>
      <c r="AB114" s="52">
        <v>0</v>
      </c>
      <c r="AC114" s="52">
        <v>0</v>
      </c>
      <c r="AD114" s="48">
        <v>0</v>
      </c>
      <c r="AE114" s="48">
        <v>0</v>
      </c>
      <c r="AF114" s="48">
        <v>0</v>
      </c>
      <c r="AG114" s="48">
        <v>0</v>
      </c>
      <c r="AH114" s="52">
        <v>0</v>
      </c>
      <c r="AI114" s="52">
        <v>0</v>
      </c>
      <c r="AJ114" s="52">
        <v>0</v>
      </c>
      <c r="AK114" s="48">
        <v>0</v>
      </c>
      <c r="AL114" s="48">
        <v>0</v>
      </c>
      <c r="AM114" s="52">
        <v>0</v>
      </c>
      <c r="AN114" s="52">
        <v>0</v>
      </c>
      <c r="AO114" s="52">
        <v>0</v>
      </c>
      <c r="AP114" s="52">
        <v>0</v>
      </c>
      <c r="AQ114" s="48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 s="52">
        <v>0</v>
      </c>
      <c r="AX114" s="52">
        <v>0</v>
      </c>
      <c r="AY114" s="52">
        <v>0</v>
      </c>
      <c r="AZ114" s="52">
        <v>0</v>
      </c>
      <c r="BA114" s="52">
        <v>0</v>
      </c>
      <c r="BB114" s="52">
        <v>0</v>
      </c>
      <c r="BC114" s="48">
        <v>0</v>
      </c>
      <c r="BD114" s="52">
        <v>0</v>
      </c>
      <c r="BE114" s="52">
        <v>0</v>
      </c>
      <c r="BF114" s="52">
        <v>0</v>
      </c>
      <c r="BG114" s="48">
        <v>628640</v>
      </c>
      <c r="BH114" s="48">
        <v>0</v>
      </c>
      <c r="BI114" s="48">
        <v>1888735</v>
      </c>
      <c r="BJ114" s="48">
        <v>53300</v>
      </c>
      <c r="BK114" s="48">
        <v>0</v>
      </c>
      <c r="BL114" s="48">
        <v>0</v>
      </c>
      <c r="BM114" s="48">
        <v>0</v>
      </c>
      <c r="BN114" s="48">
        <v>0</v>
      </c>
      <c r="BO114" s="48">
        <v>0</v>
      </c>
      <c r="BP114" s="48">
        <v>810</v>
      </c>
      <c r="BQ114" s="48">
        <v>8460</v>
      </c>
      <c r="BR114" s="48">
        <v>9895</v>
      </c>
      <c r="BS114" s="48">
        <v>0</v>
      </c>
      <c r="BT114" s="48">
        <v>0</v>
      </c>
      <c r="BU114" s="48">
        <v>0</v>
      </c>
      <c r="BV114" s="48">
        <v>0</v>
      </c>
      <c r="BW114" s="48">
        <v>0</v>
      </c>
      <c r="BX114" s="48">
        <v>930</v>
      </c>
      <c r="BY114" s="48">
        <v>6335</v>
      </c>
      <c r="BZ114" s="48">
        <v>0</v>
      </c>
      <c r="CA114" s="48">
        <v>4300</v>
      </c>
      <c r="CB114" s="48">
        <v>36530</v>
      </c>
      <c r="CC114" s="48">
        <v>365800</v>
      </c>
      <c r="CD114" s="48">
        <v>0</v>
      </c>
      <c r="CE114" s="48">
        <v>16740</v>
      </c>
      <c r="CF114" s="48">
        <v>333530</v>
      </c>
      <c r="CG114" s="52">
        <v>0</v>
      </c>
      <c r="CH114" s="52">
        <v>0</v>
      </c>
      <c r="CI114" s="48">
        <v>429220</v>
      </c>
      <c r="CJ114" s="36">
        <v>0</v>
      </c>
      <c r="CK114" s="36">
        <v>0</v>
      </c>
      <c r="CL114" s="52">
        <v>2780</v>
      </c>
      <c r="CM114" s="36">
        <v>0</v>
      </c>
      <c r="CN114" s="52">
        <v>19245</v>
      </c>
      <c r="CO114" s="52">
        <v>0</v>
      </c>
      <c r="CP114" s="36">
        <v>1833310</v>
      </c>
      <c r="CQ114" s="48">
        <v>368810</v>
      </c>
      <c r="CR114" s="36">
        <v>0</v>
      </c>
      <c r="CS114" s="52">
        <v>0</v>
      </c>
      <c r="CT114" s="52">
        <v>0</v>
      </c>
      <c r="CU114" s="36">
        <v>0</v>
      </c>
      <c r="CV114" s="52">
        <v>0</v>
      </c>
      <c r="CW114" s="44">
        <v>0</v>
      </c>
      <c r="CX114" s="44">
        <v>0</v>
      </c>
      <c r="CY114" s="43">
        <f t="shared" si="12"/>
        <v>0</v>
      </c>
      <c r="CZ114" s="55">
        <f t="shared" si="13"/>
        <v>0</v>
      </c>
      <c r="DA114" s="41">
        <f t="shared" si="7"/>
        <v>5885274</v>
      </c>
      <c r="DB114" s="39">
        <f t="shared" si="8"/>
        <v>1833310</v>
      </c>
      <c r="DC114" s="11">
        <f t="shared" si="9"/>
        <v>7718584</v>
      </c>
      <c r="DD114" s="12">
        <f t="shared" si="10"/>
        <v>76.248104574621451</v>
      </c>
      <c r="DE114" s="13">
        <f t="shared" si="11"/>
        <v>516.60424335720495</v>
      </c>
    </row>
    <row r="115" spans="1:109" x14ac:dyDescent="0.3">
      <c r="A115" s="14">
        <v>2021</v>
      </c>
      <c r="B115" s="15" t="s">
        <v>318</v>
      </c>
      <c r="C115" s="15" t="s">
        <v>290</v>
      </c>
      <c r="D115" s="15" t="s">
        <v>574</v>
      </c>
      <c r="E115" s="33" t="s">
        <v>319</v>
      </c>
      <c r="F115" s="16">
        <v>1917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48">
        <v>0</v>
      </c>
      <c r="M115" s="52">
        <v>0</v>
      </c>
      <c r="N115" s="52">
        <v>0</v>
      </c>
      <c r="O115" s="52">
        <v>0</v>
      </c>
      <c r="P115" s="48">
        <v>12980</v>
      </c>
      <c r="Q115" s="48">
        <v>0</v>
      </c>
      <c r="R115" s="48">
        <v>0</v>
      </c>
      <c r="S115" s="48">
        <v>0</v>
      </c>
      <c r="T115" s="48">
        <v>51750</v>
      </c>
      <c r="U115" s="48">
        <v>82210</v>
      </c>
      <c r="V115" s="48">
        <v>0</v>
      </c>
      <c r="W115" s="48">
        <v>0</v>
      </c>
      <c r="X115" s="48">
        <v>0</v>
      </c>
      <c r="Y115" s="52">
        <v>0</v>
      </c>
      <c r="Z115" s="52">
        <v>0</v>
      </c>
      <c r="AA115" s="52">
        <v>0</v>
      </c>
      <c r="AB115" s="52">
        <v>0</v>
      </c>
      <c r="AC115" s="52">
        <v>0</v>
      </c>
      <c r="AD115" s="48">
        <v>0</v>
      </c>
      <c r="AE115" s="48">
        <v>0</v>
      </c>
      <c r="AF115" s="48">
        <v>0</v>
      </c>
      <c r="AG115" s="48">
        <v>0</v>
      </c>
      <c r="AH115" s="52">
        <v>0</v>
      </c>
      <c r="AI115" s="52">
        <v>0</v>
      </c>
      <c r="AJ115" s="52">
        <v>0</v>
      </c>
      <c r="AK115" s="48">
        <v>0</v>
      </c>
      <c r="AL115" s="48">
        <v>0</v>
      </c>
      <c r="AM115" s="52">
        <v>0</v>
      </c>
      <c r="AN115" s="52">
        <v>0</v>
      </c>
      <c r="AO115" s="52">
        <v>0</v>
      </c>
      <c r="AP115" s="52">
        <v>0</v>
      </c>
      <c r="AQ115" s="48">
        <v>0</v>
      </c>
      <c r="AR115" s="52">
        <v>0</v>
      </c>
      <c r="AS115" s="52">
        <v>0</v>
      </c>
      <c r="AT115" s="52">
        <v>0</v>
      </c>
      <c r="AU115" s="52">
        <v>0</v>
      </c>
      <c r="AV115" s="52">
        <v>0</v>
      </c>
      <c r="AW115" s="52">
        <v>0</v>
      </c>
      <c r="AX115" s="52">
        <v>0</v>
      </c>
      <c r="AY115" s="52">
        <v>0</v>
      </c>
      <c r="AZ115" s="52">
        <v>0</v>
      </c>
      <c r="BA115" s="52">
        <v>0</v>
      </c>
      <c r="BB115" s="52">
        <v>0</v>
      </c>
      <c r="BC115" s="48">
        <v>0</v>
      </c>
      <c r="BD115" s="52">
        <v>0</v>
      </c>
      <c r="BE115" s="52">
        <v>0</v>
      </c>
      <c r="BF115" s="52">
        <v>0</v>
      </c>
      <c r="BG115" s="48">
        <v>65660</v>
      </c>
      <c r="BH115" s="48">
        <v>0</v>
      </c>
      <c r="BI115" s="48">
        <v>186860</v>
      </c>
      <c r="BJ115" s="48">
        <v>5440</v>
      </c>
      <c r="BK115" s="48">
        <v>0</v>
      </c>
      <c r="BL115" s="48">
        <v>0</v>
      </c>
      <c r="BM115" s="48">
        <v>0</v>
      </c>
      <c r="BN115" s="48">
        <v>0</v>
      </c>
      <c r="BO115" s="48">
        <v>0</v>
      </c>
      <c r="BP115" s="48">
        <v>0</v>
      </c>
      <c r="BQ115" s="48">
        <v>1320</v>
      </c>
      <c r="BR115" s="48">
        <v>990</v>
      </c>
      <c r="BS115" s="48">
        <v>0</v>
      </c>
      <c r="BT115" s="48">
        <v>0</v>
      </c>
      <c r="BU115" s="48">
        <v>0</v>
      </c>
      <c r="BV115" s="48">
        <v>0</v>
      </c>
      <c r="BW115" s="48">
        <v>0</v>
      </c>
      <c r="BX115" s="48">
        <v>260</v>
      </c>
      <c r="BY115" s="48">
        <v>90</v>
      </c>
      <c r="BZ115" s="48">
        <v>0</v>
      </c>
      <c r="CA115" s="48">
        <v>3820</v>
      </c>
      <c r="CB115" s="48">
        <v>0</v>
      </c>
      <c r="CC115" s="48">
        <v>62980</v>
      </c>
      <c r="CD115" s="48">
        <v>0</v>
      </c>
      <c r="CE115" s="48">
        <v>26150</v>
      </c>
      <c r="CF115" s="48">
        <v>97690</v>
      </c>
      <c r="CG115" s="52">
        <v>0</v>
      </c>
      <c r="CH115" s="52">
        <v>0</v>
      </c>
      <c r="CI115" s="48">
        <v>81100</v>
      </c>
      <c r="CJ115" s="36">
        <v>0</v>
      </c>
      <c r="CK115" s="36">
        <v>0</v>
      </c>
      <c r="CL115" s="52">
        <v>0</v>
      </c>
      <c r="CM115" s="36">
        <v>0</v>
      </c>
      <c r="CN115" s="52">
        <v>9883</v>
      </c>
      <c r="CO115" s="52">
        <v>0</v>
      </c>
      <c r="CP115" s="36">
        <v>187235</v>
      </c>
      <c r="CQ115" s="48">
        <v>49460</v>
      </c>
      <c r="CR115" s="36">
        <v>0</v>
      </c>
      <c r="CS115" s="52">
        <v>0</v>
      </c>
      <c r="CT115" s="52">
        <v>0</v>
      </c>
      <c r="CU115" s="36">
        <v>0</v>
      </c>
      <c r="CV115" s="52">
        <v>0</v>
      </c>
      <c r="CW115" s="44">
        <v>0</v>
      </c>
      <c r="CX115" s="43">
        <v>0</v>
      </c>
      <c r="CY115" s="43">
        <f t="shared" si="12"/>
        <v>0</v>
      </c>
      <c r="CZ115" s="55">
        <f t="shared" si="13"/>
        <v>0</v>
      </c>
      <c r="DA115" s="41">
        <f t="shared" si="7"/>
        <v>728760</v>
      </c>
      <c r="DB115" s="39">
        <f t="shared" si="8"/>
        <v>187235</v>
      </c>
      <c r="DC115" s="11">
        <f t="shared" si="9"/>
        <v>915995</v>
      </c>
      <c r="DD115" s="12">
        <f t="shared" si="10"/>
        <v>79.559386241191277</v>
      </c>
      <c r="DE115" s="13">
        <f t="shared" si="11"/>
        <v>477.82733437663018</v>
      </c>
    </row>
    <row r="116" spans="1:109" x14ac:dyDescent="0.3">
      <c r="A116" s="14">
        <v>2021</v>
      </c>
      <c r="B116" s="15" t="s">
        <v>320</v>
      </c>
      <c r="C116" s="15" t="s">
        <v>290</v>
      </c>
      <c r="D116" s="15" t="s">
        <v>574</v>
      </c>
      <c r="E116" s="33" t="s">
        <v>321</v>
      </c>
      <c r="F116" s="16">
        <v>642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48">
        <v>0</v>
      </c>
      <c r="M116" s="52">
        <v>0</v>
      </c>
      <c r="N116" s="52">
        <v>0</v>
      </c>
      <c r="O116" s="52">
        <v>0</v>
      </c>
      <c r="P116" s="48">
        <v>0</v>
      </c>
      <c r="Q116" s="48">
        <v>16020</v>
      </c>
      <c r="R116" s="48">
        <v>0</v>
      </c>
      <c r="S116" s="48">
        <v>0</v>
      </c>
      <c r="T116" s="48">
        <v>0</v>
      </c>
      <c r="U116" s="48">
        <v>43975</v>
      </c>
      <c r="V116" s="48">
        <v>0</v>
      </c>
      <c r="W116" s="48">
        <v>0</v>
      </c>
      <c r="X116" s="48">
        <v>0</v>
      </c>
      <c r="Y116" s="52">
        <v>0</v>
      </c>
      <c r="Z116" s="52">
        <v>0</v>
      </c>
      <c r="AA116" s="52">
        <v>0</v>
      </c>
      <c r="AB116" s="52">
        <v>0</v>
      </c>
      <c r="AC116" s="52">
        <v>0</v>
      </c>
      <c r="AD116" s="48">
        <v>0</v>
      </c>
      <c r="AE116" s="48">
        <v>0</v>
      </c>
      <c r="AF116" s="48">
        <v>0</v>
      </c>
      <c r="AG116" s="48">
        <v>0</v>
      </c>
      <c r="AH116" s="52">
        <v>0</v>
      </c>
      <c r="AI116" s="52">
        <v>0</v>
      </c>
      <c r="AJ116" s="52">
        <v>0</v>
      </c>
      <c r="AK116" s="48">
        <v>0</v>
      </c>
      <c r="AL116" s="48">
        <v>0</v>
      </c>
      <c r="AM116" s="52">
        <v>0</v>
      </c>
      <c r="AN116" s="52">
        <v>0</v>
      </c>
      <c r="AO116" s="52">
        <v>0</v>
      </c>
      <c r="AP116" s="52">
        <v>0</v>
      </c>
      <c r="AQ116" s="48">
        <v>0</v>
      </c>
      <c r="AR116" s="52">
        <v>0</v>
      </c>
      <c r="AS116" s="52">
        <v>0</v>
      </c>
      <c r="AT116" s="52">
        <v>0</v>
      </c>
      <c r="AU116" s="52">
        <v>0</v>
      </c>
      <c r="AV116" s="52">
        <v>0</v>
      </c>
      <c r="AW116" s="52">
        <v>0</v>
      </c>
      <c r="AX116" s="52">
        <v>0</v>
      </c>
      <c r="AY116" s="52">
        <v>0</v>
      </c>
      <c r="AZ116" s="52">
        <v>0</v>
      </c>
      <c r="BA116" s="52">
        <v>0</v>
      </c>
      <c r="BB116" s="52">
        <v>0</v>
      </c>
      <c r="BC116" s="48">
        <v>0</v>
      </c>
      <c r="BD116" s="52">
        <v>0</v>
      </c>
      <c r="BE116" s="52">
        <v>0</v>
      </c>
      <c r="BF116" s="52">
        <v>0</v>
      </c>
      <c r="BG116" s="48">
        <v>27040</v>
      </c>
      <c r="BH116" s="48">
        <v>0</v>
      </c>
      <c r="BI116" s="48">
        <v>27960</v>
      </c>
      <c r="BJ116" s="48">
        <v>0</v>
      </c>
      <c r="BK116" s="48">
        <v>0</v>
      </c>
      <c r="BL116" s="48">
        <v>0</v>
      </c>
      <c r="BM116" s="48">
        <v>0</v>
      </c>
      <c r="BN116" s="48">
        <v>0</v>
      </c>
      <c r="BO116" s="48">
        <v>0</v>
      </c>
      <c r="BP116" s="48">
        <v>0</v>
      </c>
      <c r="BQ116" s="48">
        <v>200</v>
      </c>
      <c r="BR116" s="48">
        <v>0</v>
      </c>
      <c r="BS116" s="48">
        <v>0</v>
      </c>
      <c r="BT116" s="48">
        <v>0</v>
      </c>
      <c r="BU116" s="48">
        <v>0</v>
      </c>
      <c r="BV116" s="48">
        <v>0</v>
      </c>
      <c r="BW116" s="48">
        <v>0</v>
      </c>
      <c r="BX116" s="48">
        <v>80</v>
      </c>
      <c r="BY116" s="48">
        <v>10</v>
      </c>
      <c r="BZ116" s="48">
        <v>0</v>
      </c>
      <c r="CA116" s="48">
        <v>980</v>
      </c>
      <c r="CB116" s="48">
        <v>2080</v>
      </c>
      <c r="CC116" s="48">
        <v>44980</v>
      </c>
      <c r="CD116" s="48">
        <v>0</v>
      </c>
      <c r="CE116" s="48">
        <v>13922</v>
      </c>
      <c r="CF116" s="48">
        <v>0</v>
      </c>
      <c r="CG116" s="52">
        <v>0</v>
      </c>
      <c r="CH116" s="52">
        <v>0</v>
      </c>
      <c r="CI116" s="48">
        <v>51600</v>
      </c>
      <c r="CJ116" s="36">
        <v>0</v>
      </c>
      <c r="CK116" s="36">
        <v>0</v>
      </c>
      <c r="CL116" s="52">
        <v>20</v>
      </c>
      <c r="CM116" s="36">
        <v>0</v>
      </c>
      <c r="CN116" s="52">
        <v>536</v>
      </c>
      <c r="CO116" s="52">
        <v>0</v>
      </c>
      <c r="CP116" s="36">
        <v>214100</v>
      </c>
      <c r="CQ116" s="48">
        <v>0</v>
      </c>
      <c r="CR116" s="36">
        <v>0</v>
      </c>
      <c r="CS116" s="52">
        <v>0</v>
      </c>
      <c r="CT116" s="52">
        <v>0</v>
      </c>
      <c r="CU116" s="36">
        <v>0</v>
      </c>
      <c r="CV116" s="52">
        <v>0</v>
      </c>
      <c r="CW116" s="44">
        <v>0</v>
      </c>
      <c r="CX116" s="44">
        <v>0</v>
      </c>
      <c r="CY116" s="43">
        <f t="shared" si="12"/>
        <v>0</v>
      </c>
      <c r="CZ116" s="55">
        <f t="shared" si="13"/>
        <v>0</v>
      </c>
      <c r="DA116" s="41">
        <f t="shared" si="7"/>
        <v>228847</v>
      </c>
      <c r="DB116" s="39">
        <f t="shared" si="8"/>
        <v>214100</v>
      </c>
      <c r="DC116" s="11">
        <f t="shared" si="9"/>
        <v>442947</v>
      </c>
      <c r="DD116" s="12">
        <f t="shared" si="10"/>
        <v>51.664646108902424</v>
      </c>
      <c r="DE116" s="13">
        <f t="shared" si="11"/>
        <v>689.94859813084111</v>
      </c>
    </row>
    <row r="117" spans="1:109" x14ac:dyDescent="0.3">
      <c r="A117" s="14">
        <v>2021</v>
      </c>
      <c r="B117" s="15" t="s">
        <v>322</v>
      </c>
      <c r="C117" s="15" t="s">
        <v>290</v>
      </c>
      <c r="D117" s="15" t="s">
        <v>574</v>
      </c>
      <c r="E117" s="33" t="s">
        <v>323</v>
      </c>
      <c r="F117" s="16">
        <v>1288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48">
        <v>0</v>
      </c>
      <c r="M117" s="52">
        <v>0</v>
      </c>
      <c r="N117" s="52">
        <v>0</v>
      </c>
      <c r="O117" s="52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46170</v>
      </c>
      <c r="U117" s="48">
        <v>68079</v>
      </c>
      <c r="V117" s="48">
        <v>0</v>
      </c>
      <c r="W117" s="48">
        <v>0</v>
      </c>
      <c r="X117" s="48">
        <v>0</v>
      </c>
      <c r="Y117" s="52">
        <v>0</v>
      </c>
      <c r="Z117" s="52">
        <v>0</v>
      </c>
      <c r="AA117" s="52">
        <v>0</v>
      </c>
      <c r="AB117" s="52">
        <v>0</v>
      </c>
      <c r="AC117" s="52">
        <v>0</v>
      </c>
      <c r="AD117" s="48">
        <v>0</v>
      </c>
      <c r="AE117" s="48">
        <v>0</v>
      </c>
      <c r="AF117" s="48">
        <v>0</v>
      </c>
      <c r="AG117" s="48">
        <v>0</v>
      </c>
      <c r="AH117" s="52">
        <v>0</v>
      </c>
      <c r="AI117" s="52">
        <v>0</v>
      </c>
      <c r="AJ117" s="52">
        <v>0</v>
      </c>
      <c r="AK117" s="48">
        <v>0</v>
      </c>
      <c r="AL117" s="48">
        <v>0</v>
      </c>
      <c r="AM117" s="52">
        <v>0</v>
      </c>
      <c r="AN117" s="52">
        <v>0</v>
      </c>
      <c r="AO117" s="52">
        <v>0</v>
      </c>
      <c r="AP117" s="52">
        <v>0</v>
      </c>
      <c r="AQ117" s="48">
        <v>0</v>
      </c>
      <c r="AR117" s="52">
        <v>0</v>
      </c>
      <c r="AS117" s="52">
        <v>0</v>
      </c>
      <c r="AT117" s="52">
        <v>0</v>
      </c>
      <c r="AU117" s="52">
        <v>0</v>
      </c>
      <c r="AV117" s="52">
        <v>0</v>
      </c>
      <c r="AW117" s="52">
        <v>0</v>
      </c>
      <c r="AX117" s="52">
        <v>0</v>
      </c>
      <c r="AY117" s="52">
        <v>0</v>
      </c>
      <c r="AZ117" s="52">
        <v>0</v>
      </c>
      <c r="BA117" s="52">
        <v>0</v>
      </c>
      <c r="BB117" s="52">
        <v>0</v>
      </c>
      <c r="BC117" s="48">
        <v>0</v>
      </c>
      <c r="BD117" s="52">
        <v>0</v>
      </c>
      <c r="BE117" s="52">
        <v>0</v>
      </c>
      <c r="BF117" s="52">
        <v>0</v>
      </c>
      <c r="BG117" s="48">
        <v>74850</v>
      </c>
      <c r="BH117" s="48">
        <v>0</v>
      </c>
      <c r="BI117" s="48">
        <v>107790</v>
      </c>
      <c r="BJ117" s="48">
        <v>4190</v>
      </c>
      <c r="BK117" s="48">
        <v>0</v>
      </c>
      <c r="BL117" s="48">
        <v>0</v>
      </c>
      <c r="BM117" s="48">
        <v>0</v>
      </c>
      <c r="BN117" s="48">
        <v>0</v>
      </c>
      <c r="BO117" s="48">
        <v>0</v>
      </c>
      <c r="BP117" s="48">
        <v>0</v>
      </c>
      <c r="BQ117" s="48">
        <v>1939</v>
      </c>
      <c r="BR117" s="48">
        <v>1030</v>
      </c>
      <c r="BS117" s="48">
        <v>0</v>
      </c>
      <c r="BT117" s="48">
        <v>100</v>
      </c>
      <c r="BU117" s="48">
        <v>3200</v>
      </c>
      <c r="BV117" s="48">
        <v>0</v>
      </c>
      <c r="BW117" s="48">
        <v>0</v>
      </c>
      <c r="BX117" s="48">
        <v>150</v>
      </c>
      <c r="BY117" s="48">
        <v>80</v>
      </c>
      <c r="BZ117" s="48">
        <v>0</v>
      </c>
      <c r="CA117" s="48">
        <v>2047</v>
      </c>
      <c r="CB117" s="48">
        <v>0</v>
      </c>
      <c r="CC117" s="48">
        <v>34210</v>
      </c>
      <c r="CD117" s="48">
        <v>0</v>
      </c>
      <c r="CE117" s="48">
        <v>10823</v>
      </c>
      <c r="CF117" s="48">
        <v>3320</v>
      </c>
      <c r="CG117" s="52">
        <v>0</v>
      </c>
      <c r="CH117" s="52">
        <v>0</v>
      </c>
      <c r="CI117" s="48">
        <v>40120</v>
      </c>
      <c r="CJ117" s="36">
        <v>0</v>
      </c>
      <c r="CK117" s="36">
        <v>0</v>
      </c>
      <c r="CL117" s="52">
        <v>0</v>
      </c>
      <c r="CM117" s="36">
        <v>0</v>
      </c>
      <c r="CN117" s="52">
        <v>1093</v>
      </c>
      <c r="CO117" s="52">
        <v>0</v>
      </c>
      <c r="CP117" s="36">
        <v>178350</v>
      </c>
      <c r="CQ117" s="48">
        <v>0</v>
      </c>
      <c r="CR117" s="36">
        <v>0</v>
      </c>
      <c r="CS117" s="52">
        <v>0</v>
      </c>
      <c r="CT117" s="52">
        <v>0</v>
      </c>
      <c r="CU117" s="36">
        <v>0</v>
      </c>
      <c r="CV117" s="52">
        <v>0</v>
      </c>
      <c r="CW117" s="44">
        <v>0</v>
      </c>
      <c r="CX117" s="43">
        <v>0</v>
      </c>
      <c r="CY117" s="43">
        <f t="shared" si="12"/>
        <v>0</v>
      </c>
      <c r="CZ117" s="55">
        <f t="shared" si="13"/>
        <v>0</v>
      </c>
      <c r="DA117" s="41">
        <f t="shared" si="7"/>
        <v>398098</v>
      </c>
      <c r="DB117" s="39">
        <f t="shared" si="8"/>
        <v>178350</v>
      </c>
      <c r="DC117" s="11">
        <f t="shared" si="9"/>
        <v>576448</v>
      </c>
      <c r="DD117" s="12">
        <f t="shared" si="10"/>
        <v>69.060522371488844</v>
      </c>
      <c r="DE117" s="13">
        <f t="shared" si="11"/>
        <v>447.55279503105589</v>
      </c>
    </row>
    <row r="118" spans="1:109" x14ac:dyDescent="0.3">
      <c r="A118" s="14">
        <v>2021</v>
      </c>
      <c r="B118" s="15" t="s">
        <v>324</v>
      </c>
      <c r="C118" s="15" t="s">
        <v>290</v>
      </c>
      <c r="D118" s="15" t="s">
        <v>574</v>
      </c>
      <c r="E118" s="33" t="s">
        <v>325</v>
      </c>
      <c r="F118" s="16">
        <v>538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48">
        <v>0</v>
      </c>
      <c r="M118" s="52">
        <v>0</v>
      </c>
      <c r="N118" s="52">
        <v>0</v>
      </c>
      <c r="O118" s="52">
        <v>0</v>
      </c>
      <c r="P118" s="48">
        <v>11640</v>
      </c>
      <c r="Q118" s="48">
        <v>0</v>
      </c>
      <c r="R118" s="48">
        <v>0</v>
      </c>
      <c r="S118" s="48">
        <v>0</v>
      </c>
      <c r="T118" s="48">
        <v>24620</v>
      </c>
      <c r="U118" s="48">
        <v>23070</v>
      </c>
      <c r="V118" s="48">
        <v>0</v>
      </c>
      <c r="W118" s="48">
        <v>0</v>
      </c>
      <c r="X118" s="48">
        <v>0</v>
      </c>
      <c r="Y118" s="52">
        <v>0</v>
      </c>
      <c r="Z118" s="52">
        <v>0</v>
      </c>
      <c r="AA118" s="52">
        <v>0</v>
      </c>
      <c r="AB118" s="52">
        <v>0</v>
      </c>
      <c r="AC118" s="52">
        <v>0</v>
      </c>
      <c r="AD118" s="48">
        <v>0</v>
      </c>
      <c r="AE118" s="48">
        <v>0</v>
      </c>
      <c r="AF118" s="48">
        <v>0</v>
      </c>
      <c r="AG118" s="48">
        <v>0</v>
      </c>
      <c r="AH118" s="52">
        <v>0</v>
      </c>
      <c r="AI118" s="52">
        <v>0</v>
      </c>
      <c r="AJ118" s="52">
        <v>0</v>
      </c>
      <c r="AK118" s="48">
        <v>0</v>
      </c>
      <c r="AL118" s="48">
        <v>0</v>
      </c>
      <c r="AM118" s="52">
        <v>0</v>
      </c>
      <c r="AN118" s="52">
        <v>0</v>
      </c>
      <c r="AO118" s="52">
        <v>0</v>
      </c>
      <c r="AP118" s="52">
        <v>0</v>
      </c>
      <c r="AQ118" s="48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 s="52">
        <v>0</v>
      </c>
      <c r="AX118" s="52">
        <v>0</v>
      </c>
      <c r="AY118" s="52">
        <v>0</v>
      </c>
      <c r="AZ118" s="52">
        <v>0</v>
      </c>
      <c r="BA118" s="52">
        <v>0</v>
      </c>
      <c r="BB118" s="52">
        <v>0</v>
      </c>
      <c r="BC118" s="48">
        <v>0</v>
      </c>
      <c r="BD118" s="52">
        <v>0</v>
      </c>
      <c r="BE118" s="52">
        <v>0</v>
      </c>
      <c r="BF118" s="52">
        <v>0</v>
      </c>
      <c r="BG118" s="48">
        <v>27920</v>
      </c>
      <c r="BH118" s="48">
        <v>0</v>
      </c>
      <c r="BI118" s="48">
        <v>85840</v>
      </c>
      <c r="BJ118" s="48">
        <v>0</v>
      </c>
      <c r="BK118" s="48">
        <v>0</v>
      </c>
      <c r="BL118" s="48">
        <v>0</v>
      </c>
      <c r="BM118" s="48">
        <v>0</v>
      </c>
      <c r="BN118" s="48">
        <v>0</v>
      </c>
      <c r="BO118" s="48">
        <v>0</v>
      </c>
      <c r="BP118" s="48">
        <v>0</v>
      </c>
      <c r="BQ118" s="48">
        <v>636</v>
      </c>
      <c r="BR118" s="48">
        <v>140</v>
      </c>
      <c r="BS118" s="48">
        <v>0</v>
      </c>
      <c r="BT118" s="48">
        <v>0</v>
      </c>
      <c r="BU118" s="48">
        <v>340</v>
      </c>
      <c r="BV118" s="48">
        <v>0</v>
      </c>
      <c r="BW118" s="48">
        <v>0</v>
      </c>
      <c r="BX118" s="48">
        <v>220</v>
      </c>
      <c r="BY118" s="48">
        <v>20</v>
      </c>
      <c r="BZ118" s="48">
        <v>0</v>
      </c>
      <c r="CA118" s="48">
        <v>620</v>
      </c>
      <c r="CB118" s="48">
        <v>1030</v>
      </c>
      <c r="CC118" s="48">
        <v>8800</v>
      </c>
      <c r="CD118" s="48">
        <v>0</v>
      </c>
      <c r="CE118" s="48">
        <v>6173</v>
      </c>
      <c r="CF118" s="48">
        <v>530</v>
      </c>
      <c r="CG118" s="52">
        <v>0</v>
      </c>
      <c r="CH118" s="52">
        <v>0</v>
      </c>
      <c r="CI118" s="48">
        <v>7370</v>
      </c>
      <c r="CJ118" s="36">
        <v>0</v>
      </c>
      <c r="CK118" s="36">
        <v>0</v>
      </c>
      <c r="CL118" s="52">
        <v>0</v>
      </c>
      <c r="CM118" s="36">
        <v>0</v>
      </c>
      <c r="CN118" s="52">
        <v>266</v>
      </c>
      <c r="CO118" s="52">
        <v>0</v>
      </c>
      <c r="CP118" s="36">
        <v>87805</v>
      </c>
      <c r="CQ118" s="48">
        <v>0</v>
      </c>
      <c r="CR118" s="36">
        <v>0</v>
      </c>
      <c r="CS118" s="52">
        <v>0</v>
      </c>
      <c r="CT118" s="52">
        <v>0</v>
      </c>
      <c r="CU118" s="36">
        <v>0</v>
      </c>
      <c r="CV118" s="52">
        <v>0</v>
      </c>
      <c r="CW118" s="44">
        <v>0</v>
      </c>
      <c r="CX118" s="44">
        <v>0</v>
      </c>
      <c r="CY118" s="43">
        <f t="shared" si="12"/>
        <v>0</v>
      </c>
      <c r="CZ118" s="55">
        <f t="shared" si="13"/>
        <v>0</v>
      </c>
      <c r="DA118" s="41">
        <f t="shared" si="7"/>
        <v>198969</v>
      </c>
      <c r="DB118" s="39">
        <f t="shared" si="8"/>
        <v>87805</v>
      </c>
      <c r="DC118" s="11">
        <f t="shared" si="9"/>
        <v>286774</v>
      </c>
      <c r="DD118" s="12">
        <f t="shared" si="10"/>
        <v>69.381812856116667</v>
      </c>
      <c r="DE118" s="13">
        <f t="shared" si="11"/>
        <v>533.03717472118956</v>
      </c>
    </row>
    <row r="119" spans="1:109" x14ac:dyDescent="0.3">
      <c r="A119" s="14">
        <v>2021</v>
      </c>
      <c r="B119" s="15" t="s">
        <v>326</v>
      </c>
      <c r="C119" s="15" t="s">
        <v>290</v>
      </c>
      <c r="D119" s="15" t="s">
        <v>574</v>
      </c>
      <c r="E119" s="33" t="s">
        <v>327</v>
      </c>
      <c r="F119" s="16">
        <v>736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48">
        <v>17</v>
      </c>
      <c r="M119" s="52">
        <v>0</v>
      </c>
      <c r="N119" s="52">
        <v>0</v>
      </c>
      <c r="O119" s="52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25640</v>
      </c>
      <c r="U119" s="48">
        <v>29660</v>
      </c>
      <c r="V119" s="48">
        <v>0</v>
      </c>
      <c r="W119" s="48">
        <v>0</v>
      </c>
      <c r="X119" s="48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0</v>
      </c>
      <c r="AD119" s="48">
        <v>0</v>
      </c>
      <c r="AE119" s="48">
        <v>0</v>
      </c>
      <c r="AF119" s="48">
        <v>0</v>
      </c>
      <c r="AG119" s="48">
        <v>0</v>
      </c>
      <c r="AH119" s="52">
        <v>0</v>
      </c>
      <c r="AI119" s="52">
        <v>0</v>
      </c>
      <c r="AJ119" s="52">
        <v>0</v>
      </c>
      <c r="AK119" s="48">
        <v>0</v>
      </c>
      <c r="AL119" s="48">
        <v>0</v>
      </c>
      <c r="AM119" s="52">
        <v>0</v>
      </c>
      <c r="AN119" s="52">
        <v>0</v>
      </c>
      <c r="AO119" s="52">
        <v>0</v>
      </c>
      <c r="AP119" s="52">
        <v>0</v>
      </c>
      <c r="AQ119" s="48">
        <v>0</v>
      </c>
      <c r="AR119" s="52">
        <v>0</v>
      </c>
      <c r="AS119" s="52">
        <v>0</v>
      </c>
      <c r="AT119" s="52">
        <v>0</v>
      </c>
      <c r="AU119" s="52">
        <v>0</v>
      </c>
      <c r="AV119" s="52">
        <v>0</v>
      </c>
      <c r="AW119" s="52">
        <v>0</v>
      </c>
      <c r="AX119" s="52">
        <v>0</v>
      </c>
      <c r="AY119" s="52">
        <v>0</v>
      </c>
      <c r="AZ119" s="52">
        <v>0</v>
      </c>
      <c r="BA119" s="52">
        <v>0</v>
      </c>
      <c r="BB119" s="52">
        <v>0</v>
      </c>
      <c r="BC119" s="48">
        <v>0</v>
      </c>
      <c r="BD119" s="52">
        <v>0</v>
      </c>
      <c r="BE119" s="52">
        <v>0</v>
      </c>
      <c r="BF119" s="52">
        <v>0</v>
      </c>
      <c r="BG119" s="48">
        <v>42750</v>
      </c>
      <c r="BH119" s="48">
        <v>0</v>
      </c>
      <c r="BI119" s="48">
        <v>127800</v>
      </c>
      <c r="BJ119" s="48">
        <v>2300</v>
      </c>
      <c r="BK119" s="48">
        <v>0</v>
      </c>
      <c r="BL119" s="48">
        <v>0</v>
      </c>
      <c r="BM119" s="48">
        <v>0</v>
      </c>
      <c r="BN119" s="48">
        <v>0</v>
      </c>
      <c r="BO119" s="48">
        <v>0</v>
      </c>
      <c r="BP119" s="48">
        <v>0</v>
      </c>
      <c r="BQ119" s="48">
        <v>475</v>
      </c>
      <c r="BR119" s="48">
        <v>640</v>
      </c>
      <c r="BS119" s="48">
        <v>0</v>
      </c>
      <c r="BT119" s="48">
        <v>52</v>
      </c>
      <c r="BU119" s="48">
        <v>71</v>
      </c>
      <c r="BV119" s="48">
        <v>0</v>
      </c>
      <c r="BW119" s="48">
        <v>0</v>
      </c>
      <c r="BX119" s="48">
        <v>100</v>
      </c>
      <c r="BY119" s="48">
        <v>50</v>
      </c>
      <c r="BZ119" s="48">
        <v>0</v>
      </c>
      <c r="CA119" s="48">
        <v>974</v>
      </c>
      <c r="CB119" s="48">
        <v>752</v>
      </c>
      <c r="CC119" s="48">
        <v>7270</v>
      </c>
      <c r="CD119" s="48">
        <v>0</v>
      </c>
      <c r="CE119" s="48">
        <v>2197</v>
      </c>
      <c r="CF119" s="48">
        <v>0</v>
      </c>
      <c r="CG119" s="52">
        <v>0</v>
      </c>
      <c r="CH119" s="52">
        <v>0</v>
      </c>
      <c r="CI119" s="48">
        <v>9550</v>
      </c>
      <c r="CJ119" s="36">
        <v>0</v>
      </c>
      <c r="CK119" s="36">
        <v>0</v>
      </c>
      <c r="CL119" s="52">
        <v>0</v>
      </c>
      <c r="CM119" s="36">
        <v>0</v>
      </c>
      <c r="CN119" s="52">
        <v>1293</v>
      </c>
      <c r="CO119" s="52">
        <v>0</v>
      </c>
      <c r="CP119" s="36">
        <v>84160</v>
      </c>
      <c r="CQ119" s="48">
        <v>0</v>
      </c>
      <c r="CR119" s="36">
        <v>0</v>
      </c>
      <c r="CS119" s="52">
        <v>0</v>
      </c>
      <c r="CT119" s="52">
        <v>0</v>
      </c>
      <c r="CU119" s="36">
        <v>0</v>
      </c>
      <c r="CV119" s="52">
        <v>0</v>
      </c>
      <c r="CW119" s="44">
        <v>0</v>
      </c>
      <c r="CX119" s="43">
        <v>0</v>
      </c>
      <c r="CY119" s="43">
        <f t="shared" si="12"/>
        <v>0</v>
      </c>
      <c r="CZ119" s="55">
        <f t="shared" si="13"/>
        <v>0</v>
      </c>
      <c r="DA119" s="41">
        <f t="shared" si="7"/>
        <v>250298</v>
      </c>
      <c r="DB119" s="39">
        <f t="shared" si="8"/>
        <v>84160</v>
      </c>
      <c r="DC119" s="11">
        <f t="shared" si="9"/>
        <v>334458</v>
      </c>
      <c r="DD119" s="12">
        <f t="shared" si="10"/>
        <v>74.836900298393218</v>
      </c>
      <c r="DE119" s="13">
        <f t="shared" si="11"/>
        <v>454.42663043478262</v>
      </c>
    </row>
    <row r="120" spans="1:109" x14ac:dyDescent="0.3">
      <c r="A120" s="14">
        <v>2021</v>
      </c>
      <c r="B120" s="15" t="s">
        <v>328</v>
      </c>
      <c r="C120" s="15" t="s">
        <v>290</v>
      </c>
      <c r="D120" s="15" t="s">
        <v>574</v>
      </c>
      <c r="E120" s="33" t="s">
        <v>329</v>
      </c>
      <c r="F120" s="16">
        <v>2203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48">
        <v>127</v>
      </c>
      <c r="M120" s="52">
        <v>0</v>
      </c>
      <c r="N120" s="52">
        <v>0</v>
      </c>
      <c r="O120" s="52">
        <v>0</v>
      </c>
      <c r="P120" s="48">
        <v>36750</v>
      </c>
      <c r="Q120" s="48">
        <v>0</v>
      </c>
      <c r="R120" s="48">
        <v>0</v>
      </c>
      <c r="S120" s="48">
        <v>0</v>
      </c>
      <c r="T120" s="48">
        <v>64450</v>
      </c>
      <c r="U120" s="48">
        <v>91220</v>
      </c>
      <c r="V120" s="48">
        <v>0</v>
      </c>
      <c r="W120" s="48">
        <v>0</v>
      </c>
      <c r="X120" s="48">
        <v>0</v>
      </c>
      <c r="Y120" s="52">
        <v>0</v>
      </c>
      <c r="Z120" s="52">
        <v>0</v>
      </c>
      <c r="AA120" s="52">
        <v>0</v>
      </c>
      <c r="AB120" s="52">
        <v>0</v>
      </c>
      <c r="AC120" s="52">
        <v>0</v>
      </c>
      <c r="AD120" s="48">
        <v>0</v>
      </c>
      <c r="AE120" s="48">
        <v>0</v>
      </c>
      <c r="AF120" s="48">
        <v>0</v>
      </c>
      <c r="AG120" s="48">
        <v>0</v>
      </c>
      <c r="AH120" s="52">
        <v>0</v>
      </c>
      <c r="AI120" s="52">
        <v>0</v>
      </c>
      <c r="AJ120" s="52">
        <v>0</v>
      </c>
      <c r="AK120" s="48">
        <v>0</v>
      </c>
      <c r="AL120" s="48">
        <v>0</v>
      </c>
      <c r="AM120" s="52">
        <v>0</v>
      </c>
      <c r="AN120" s="52">
        <v>0</v>
      </c>
      <c r="AO120" s="52">
        <v>0</v>
      </c>
      <c r="AP120" s="52">
        <v>0</v>
      </c>
      <c r="AQ120" s="48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 s="52">
        <v>0</v>
      </c>
      <c r="AX120" s="52">
        <v>0</v>
      </c>
      <c r="AY120" s="52">
        <v>0</v>
      </c>
      <c r="AZ120" s="52">
        <v>0</v>
      </c>
      <c r="BA120" s="52">
        <v>0</v>
      </c>
      <c r="BB120" s="52">
        <v>0</v>
      </c>
      <c r="BC120" s="48">
        <v>0</v>
      </c>
      <c r="BD120" s="52">
        <v>0</v>
      </c>
      <c r="BE120" s="52">
        <v>0</v>
      </c>
      <c r="BF120" s="52">
        <v>0</v>
      </c>
      <c r="BG120" s="48">
        <v>61510</v>
      </c>
      <c r="BH120" s="48">
        <v>0</v>
      </c>
      <c r="BI120" s="48">
        <v>267030</v>
      </c>
      <c r="BJ120" s="48">
        <v>7045</v>
      </c>
      <c r="BK120" s="48">
        <v>0</v>
      </c>
      <c r="BL120" s="48">
        <v>0</v>
      </c>
      <c r="BM120" s="48">
        <v>0</v>
      </c>
      <c r="BN120" s="48">
        <v>0</v>
      </c>
      <c r="BO120" s="48">
        <v>0</v>
      </c>
      <c r="BP120" s="48">
        <v>0</v>
      </c>
      <c r="BQ120" s="48">
        <v>3500</v>
      </c>
      <c r="BR120" s="48">
        <v>1320</v>
      </c>
      <c r="BS120" s="48">
        <v>0</v>
      </c>
      <c r="BT120" s="48">
        <v>0</v>
      </c>
      <c r="BU120" s="48">
        <v>0</v>
      </c>
      <c r="BV120" s="48">
        <v>0</v>
      </c>
      <c r="BW120" s="48">
        <v>0</v>
      </c>
      <c r="BX120" s="48">
        <v>140</v>
      </c>
      <c r="BY120" s="48">
        <v>90</v>
      </c>
      <c r="BZ120" s="48">
        <v>0</v>
      </c>
      <c r="CA120" s="48">
        <v>4790</v>
      </c>
      <c r="CB120" s="48">
        <v>1020</v>
      </c>
      <c r="CC120" s="48">
        <v>25030</v>
      </c>
      <c r="CD120" s="48">
        <v>0</v>
      </c>
      <c r="CE120" s="48">
        <v>11620</v>
      </c>
      <c r="CF120" s="48">
        <v>115640</v>
      </c>
      <c r="CG120" s="52">
        <v>0</v>
      </c>
      <c r="CH120" s="52">
        <v>0</v>
      </c>
      <c r="CI120" s="48">
        <v>43440</v>
      </c>
      <c r="CJ120" s="36">
        <v>0</v>
      </c>
      <c r="CK120" s="36">
        <v>0</v>
      </c>
      <c r="CL120" s="52">
        <v>0</v>
      </c>
      <c r="CM120" s="36">
        <v>0</v>
      </c>
      <c r="CN120" s="52">
        <v>3655</v>
      </c>
      <c r="CO120" s="52">
        <v>0</v>
      </c>
      <c r="CP120" s="36">
        <v>216460</v>
      </c>
      <c r="CQ120" s="48">
        <v>2700</v>
      </c>
      <c r="CR120" s="36">
        <v>0</v>
      </c>
      <c r="CS120" s="52">
        <v>0</v>
      </c>
      <c r="CT120" s="52">
        <v>0</v>
      </c>
      <c r="CU120" s="36">
        <v>0</v>
      </c>
      <c r="CV120" s="52">
        <v>0</v>
      </c>
      <c r="CW120" s="44">
        <v>0</v>
      </c>
      <c r="CX120" s="44">
        <v>0</v>
      </c>
      <c r="CY120" s="43">
        <f t="shared" si="12"/>
        <v>0</v>
      </c>
      <c r="CZ120" s="55">
        <f t="shared" si="13"/>
        <v>0</v>
      </c>
      <c r="DA120" s="41">
        <f t="shared" si="7"/>
        <v>737422</v>
      </c>
      <c r="DB120" s="39">
        <f t="shared" si="8"/>
        <v>216460</v>
      </c>
      <c r="DC120" s="11">
        <f t="shared" si="9"/>
        <v>953882</v>
      </c>
      <c r="DD120" s="12">
        <f t="shared" si="10"/>
        <v>77.307465703305027</v>
      </c>
      <c r="DE120" s="13">
        <f t="shared" si="11"/>
        <v>432.99228325011347</v>
      </c>
    </row>
    <row r="121" spans="1:109" x14ac:dyDescent="0.3">
      <c r="A121" s="14">
        <v>2021</v>
      </c>
      <c r="B121" s="15" t="s">
        <v>330</v>
      </c>
      <c r="C121" s="15" t="s">
        <v>290</v>
      </c>
      <c r="D121" s="15" t="s">
        <v>574</v>
      </c>
      <c r="E121" s="33" t="s">
        <v>331</v>
      </c>
      <c r="F121" s="16">
        <v>41079</v>
      </c>
      <c r="G121" s="52">
        <v>30000</v>
      </c>
      <c r="H121" s="52">
        <v>0</v>
      </c>
      <c r="I121" s="52">
        <v>0</v>
      </c>
      <c r="J121" s="52">
        <v>0</v>
      </c>
      <c r="K121" s="52">
        <v>0</v>
      </c>
      <c r="L121" s="48">
        <v>1613</v>
      </c>
      <c r="M121" s="52">
        <v>0</v>
      </c>
      <c r="N121" s="52">
        <v>0</v>
      </c>
      <c r="O121" s="52">
        <v>0</v>
      </c>
      <c r="P121" s="48">
        <v>521310</v>
      </c>
      <c r="Q121" s="48">
        <v>0</v>
      </c>
      <c r="R121" s="48">
        <v>0</v>
      </c>
      <c r="S121" s="48">
        <v>0</v>
      </c>
      <c r="T121" s="48">
        <v>1334620</v>
      </c>
      <c r="U121" s="48">
        <v>1464340</v>
      </c>
      <c r="V121" s="48">
        <v>0</v>
      </c>
      <c r="W121" s="48">
        <v>140</v>
      </c>
      <c r="X121" s="48">
        <v>0</v>
      </c>
      <c r="Y121" s="52">
        <v>1220</v>
      </c>
      <c r="Z121" s="52">
        <v>0</v>
      </c>
      <c r="AA121" s="52">
        <v>0</v>
      </c>
      <c r="AB121" s="52">
        <v>0</v>
      </c>
      <c r="AC121" s="52">
        <v>0</v>
      </c>
      <c r="AD121" s="48">
        <v>0</v>
      </c>
      <c r="AE121" s="48">
        <v>0</v>
      </c>
      <c r="AF121" s="48">
        <v>0</v>
      </c>
      <c r="AG121" s="48">
        <v>0</v>
      </c>
      <c r="AH121" s="52">
        <v>0</v>
      </c>
      <c r="AI121" s="52">
        <v>0</v>
      </c>
      <c r="AJ121" s="52">
        <v>0</v>
      </c>
      <c r="AK121" s="48">
        <v>60</v>
      </c>
      <c r="AL121" s="48">
        <v>0</v>
      </c>
      <c r="AM121" s="52">
        <v>0</v>
      </c>
      <c r="AN121" s="52">
        <v>0</v>
      </c>
      <c r="AO121" s="52">
        <v>0</v>
      </c>
      <c r="AP121" s="52">
        <v>0</v>
      </c>
      <c r="AQ121" s="48">
        <v>0</v>
      </c>
      <c r="AR121" s="52">
        <v>0</v>
      </c>
      <c r="AS121" s="52">
        <v>0</v>
      </c>
      <c r="AT121" s="52">
        <v>0</v>
      </c>
      <c r="AU121" s="52">
        <v>0</v>
      </c>
      <c r="AV121" s="52">
        <v>0</v>
      </c>
      <c r="AW121" s="52">
        <v>0</v>
      </c>
      <c r="AX121" s="52">
        <v>0</v>
      </c>
      <c r="AY121" s="52">
        <v>0</v>
      </c>
      <c r="AZ121" s="52">
        <v>0</v>
      </c>
      <c r="BA121" s="52">
        <v>0</v>
      </c>
      <c r="BB121" s="52">
        <v>0</v>
      </c>
      <c r="BC121" s="48">
        <v>0</v>
      </c>
      <c r="BD121" s="52">
        <v>0</v>
      </c>
      <c r="BE121" s="52">
        <v>0</v>
      </c>
      <c r="BF121" s="52">
        <v>0</v>
      </c>
      <c r="BG121" s="48">
        <v>1949200</v>
      </c>
      <c r="BH121" s="48">
        <v>0</v>
      </c>
      <c r="BI121" s="48">
        <v>5200479</v>
      </c>
      <c r="BJ121" s="48">
        <v>185340</v>
      </c>
      <c r="BK121" s="48">
        <v>0</v>
      </c>
      <c r="BL121" s="48">
        <v>220</v>
      </c>
      <c r="BM121" s="48">
        <v>100</v>
      </c>
      <c r="BN121" s="48">
        <v>0</v>
      </c>
      <c r="BO121" s="48">
        <v>300</v>
      </c>
      <c r="BP121" s="48">
        <v>1330</v>
      </c>
      <c r="BQ121" s="48">
        <v>38960</v>
      </c>
      <c r="BR121" s="48">
        <v>20860</v>
      </c>
      <c r="BS121" s="48">
        <v>1800</v>
      </c>
      <c r="BT121" s="48">
        <v>2420</v>
      </c>
      <c r="BU121" s="48">
        <v>15000</v>
      </c>
      <c r="BV121" s="48">
        <v>800</v>
      </c>
      <c r="BW121" s="48">
        <v>0</v>
      </c>
      <c r="BX121" s="48">
        <v>4040</v>
      </c>
      <c r="BY121" s="48">
        <v>16272</v>
      </c>
      <c r="BZ121" s="48">
        <v>0</v>
      </c>
      <c r="CA121" s="48">
        <v>52820</v>
      </c>
      <c r="CB121" s="48">
        <v>76940</v>
      </c>
      <c r="CC121" s="48">
        <v>636370</v>
      </c>
      <c r="CD121" s="48">
        <v>0</v>
      </c>
      <c r="CE121" s="48">
        <v>118260</v>
      </c>
      <c r="CF121" s="48">
        <v>793310</v>
      </c>
      <c r="CG121" s="52">
        <v>0</v>
      </c>
      <c r="CH121" s="52">
        <v>0</v>
      </c>
      <c r="CI121" s="48">
        <v>783580</v>
      </c>
      <c r="CJ121" s="36">
        <v>0</v>
      </c>
      <c r="CK121" s="36">
        <v>0</v>
      </c>
      <c r="CL121" s="52">
        <v>580</v>
      </c>
      <c r="CM121" s="36">
        <v>0</v>
      </c>
      <c r="CN121" s="52">
        <v>106436</v>
      </c>
      <c r="CO121" s="52">
        <v>0</v>
      </c>
      <c r="CP121" s="36">
        <v>4631570</v>
      </c>
      <c r="CQ121" s="48">
        <v>978720</v>
      </c>
      <c r="CR121" s="36">
        <v>0</v>
      </c>
      <c r="CS121" s="52">
        <v>0</v>
      </c>
      <c r="CT121" s="52">
        <v>0</v>
      </c>
      <c r="CU121" s="36">
        <v>0</v>
      </c>
      <c r="CV121" s="52">
        <v>0</v>
      </c>
      <c r="CW121" s="44">
        <v>0</v>
      </c>
      <c r="CX121" s="43">
        <v>0</v>
      </c>
      <c r="CY121" s="43">
        <f t="shared" si="12"/>
        <v>0</v>
      </c>
      <c r="CZ121" s="55">
        <f t="shared" si="13"/>
        <v>0</v>
      </c>
      <c r="DA121" s="41">
        <f t="shared" si="7"/>
        <v>14199204</v>
      </c>
      <c r="DB121" s="39">
        <f t="shared" si="8"/>
        <v>4631570</v>
      </c>
      <c r="DC121" s="11">
        <f t="shared" si="9"/>
        <v>18830774</v>
      </c>
      <c r="DD121" s="12">
        <f t="shared" si="10"/>
        <v>75.404250510361393</v>
      </c>
      <c r="DE121" s="13">
        <f t="shared" si="11"/>
        <v>458.40390467148666</v>
      </c>
    </row>
    <row r="122" spans="1:109" x14ac:dyDescent="0.3">
      <c r="A122" s="14">
        <v>2021</v>
      </c>
      <c r="B122" s="15" t="s">
        <v>332</v>
      </c>
      <c r="C122" s="15" t="s">
        <v>290</v>
      </c>
      <c r="D122" s="15" t="s">
        <v>574</v>
      </c>
      <c r="E122" s="33" t="s">
        <v>333</v>
      </c>
      <c r="F122" s="16">
        <v>9364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48">
        <v>134</v>
      </c>
      <c r="M122" s="52">
        <v>0</v>
      </c>
      <c r="N122" s="52">
        <v>0</v>
      </c>
      <c r="O122" s="52">
        <v>0</v>
      </c>
      <c r="P122" s="48">
        <v>309930</v>
      </c>
      <c r="Q122" s="48">
        <v>0</v>
      </c>
      <c r="R122" s="48">
        <v>0</v>
      </c>
      <c r="S122" s="48">
        <v>0</v>
      </c>
      <c r="T122" s="48">
        <v>407450</v>
      </c>
      <c r="U122" s="48">
        <v>335290</v>
      </c>
      <c r="V122" s="48">
        <v>0</v>
      </c>
      <c r="W122" s="48">
        <v>0</v>
      </c>
      <c r="X122" s="48">
        <v>0</v>
      </c>
      <c r="Y122" s="52">
        <v>0</v>
      </c>
      <c r="Z122" s="52">
        <v>0</v>
      </c>
      <c r="AA122" s="52">
        <v>0</v>
      </c>
      <c r="AB122" s="52">
        <v>0</v>
      </c>
      <c r="AC122" s="52">
        <v>0</v>
      </c>
      <c r="AD122" s="48">
        <v>0</v>
      </c>
      <c r="AE122" s="48">
        <v>0</v>
      </c>
      <c r="AF122" s="48">
        <v>0</v>
      </c>
      <c r="AG122" s="48">
        <v>0</v>
      </c>
      <c r="AH122" s="52">
        <v>0</v>
      </c>
      <c r="AI122" s="52">
        <v>0</v>
      </c>
      <c r="AJ122" s="52">
        <v>0</v>
      </c>
      <c r="AK122" s="48">
        <v>0</v>
      </c>
      <c r="AL122" s="48">
        <v>0</v>
      </c>
      <c r="AM122" s="52">
        <v>0</v>
      </c>
      <c r="AN122" s="52">
        <v>0</v>
      </c>
      <c r="AO122" s="52">
        <v>0</v>
      </c>
      <c r="AP122" s="52">
        <v>0</v>
      </c>
      <c r="AQ122" s="48">
        <v>0</v>
      </c>
      <c r="AR122" s="52">
        <v>0</v>
      </c>
      <c r="AS122" s="52">
        <v>0</v>
      </c>
      <c r="AT122" s="52">
        <v>0</v>
      </c>
      <c r="AU122" s="52">
        <v>0</v>
      </c>
      <c r="AV122" s="52">
        <v>0</v>
      </c>
      <c r="AW122" s="52">
        <v>0</v>
      </c>
      <c r="AX122" s="52">
        <v>0</v>
      </c>
      <c r="AY122" s="52">
        <v>0</v>
      </c>
      <c r="AZ122" s="52">
        <v>0</v>
      </c>
      <c r="BA122" s="52">
        <v>0</v>
      </c>
      <c r="BB122" s="52">
        <v>0</v>
      </c>
      <c r="BC122" s="48">
        <v>99375</v>
      </c>
      <c r="BD122" s="52">
        <v>0</v>
      </c>
      <c r="BE122" s="52">
        <v>0</v>
      </c>
      <c r="BF122" s="52">
        <v>0</v>
      </c>
      <c r="BG122" s="48">
        <v>286990</v>
      </c>
      <c r="BH122" s="48">
        <v>0</v>
      </c>
      <c r="BI122" s="48">
        <v>1392190</v>
      </c>
      <c r="BJ122" s="48">
        <v>48640</v>
      </c>
      <c r="BK122" s="48">
        <v>0</v>
      </c>
      <c r="BL122" s="48">
        <v>0</v>
      </c>
      <c r="BM122" s="48">
        <v>0</v>
      </c>
      <c r="BN122" s="48">
        <v>0</v>
      </c>
      <c r="BO122" s="48">
        <v>0</v>
      </c>
      <c r="BP122" s="48">
        <v>210</v>
      </c>
      <c r="BQ122" s="48">
        <v>11680</v>
      </c>
      <c r="BR122" s="48">
        <v>6740</v>
      </c>
      <c r="BS122" s="48">
        <v>0</v>
      </c>
      <c r="BT122" s="48">
        <v>3085</v>
      </c>
      <c r="BU122" s="48">
        <v>0</v>
      </c>
      <c r="BV122" s="48">
        <v>0</v>
      </c>
      <c r="BW122" s="48">
        <v>0</v>
      </c>
      <c r="BX122" s="48">
        <v>680</v>
      </c>
      <c r="BY122" s="48">
        <v>1820</v>
      </c>
      <c r="BZ122" s="48">
        <v>0</v>
      </c>
      <c r="CA122" s="48">
        <v>12690</v>
      </c>
      <c r="CB122" s="48">
        <v>28500</v>
      </c>
      <c r="CC122" s="48">
        <v>155750</v>
      </c>
      <c r="CD122" s="48">
        <v>0</v>
      </c>
      <c r="CE122" s="48">
        <v>55410</v>
      </c>
      <c r="CF122" s="48">
        <v>58270</v>
      </c>
      <c r="CG122" s="52">
        <v>0</v>
      </c>
      <c r="CH122" s="52">
        <v>0</v>
      </c>
      <c r="CI122" s="48">
        <v>145860</v>
      </c>
      <c r="CJ122" s="36">
        <v>0</v>
      </c>
      <c r="CK122" s="36">
        <v>0</v>
      </c>
      <c r="CL122" s="52">
        <v>0</v>
      </c>
      <c r="CM122" s="36">
        <v>0</v>
      </c>
      <c r="CN122" s="52">
        <v>16830</v>
      </c>
      <c r="CO122" s="52">
        <v>0</v>
      </c>
      <c r="CP122" s="36">
        <v>1145425</v>
      </c>
      <c r="CQ122" s="48">
        <v>215430</v>
      </c>
      <c r="CR122" s="36">
        <v>0</v>
      </c>
      <c r="CS122" s="52">
        <v>0</v>
      </c>
      <c r="CT122" s="52">
        <v>0</v>
      </c>
      <c r="CU122" s="36">
        <v>0</v>
      </c>
      <c r="CV122" s="52">
        <v>0</v>
      </c>
      <c r="CW122" s="44">
        <v>0</v>
      </c>
      <c r="CX122" s="44">
        <v>0</v>
      </c>
      <c r="CY122" s="43">
        <f t="shared" si="12"/>
        <v>0</v>
      </c>
      <c r="CZ122" s="55">
        <f t="shared" si="13"/>
        <v>10.61245194361384</v>
      </c>
      <c r="DA122" s="41">
        <f t="shared" si="7"/>
        <v>3576124</v>
      </c>
      <c r="DB122" s="39">
        <f t="shared" si="8"/>
        <v>1145425</v>
      </c>
      <c r="DC122" s="11">
        <f t="shared" si="9"/>
        <v>4721549</v>
      </c>
      <c r="DD122" s="12">
        <f t="shared" si="10"/>
        <v>75.740482625511248</v>
      </c>
      <c r="DE122" s="13">
        <f t="shared" si="11"/>
        <v>504.22351559162752</v>
      </c>
    </row>
    <row r="123" spans="1:109" x14ac:dyDescent="0.3">
      <c r="A123" s="14">
        <v>2021</v>
      </c>
      <c r="B123" s="15" t="s">
        <v>334</v>
      </c>
      <c r="C123" s="15" t="s">
        <v>290</v>
      </c>
      <c r="D123" s="15" t="s">
        <v>574</v>
      </c>
      <c r="E123" s="33" t="s">
        <v>335</v>
      </c>
      <c r="F123" s="16">
        <v>4407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48">
        <v>215</v>
      </c>
      <c r="M123" s="52">
        <v>0</v>
      </c>
      <c r="N123" s="52">
        <v>0</v>
      </c>
      <c r="O123" s="52">
        <v>0</v>
      </c>
      <c r="P123" s="48">
        <v>117555</v>
      </c>
      <c r="Q123" s="48">
        <v>0</v>
      </c>
      <c r="R123" s="48">
        <v>0</v>
      </c>
      <c r="S123" s="48">
        <v>0</v>
      </c>
      <c r="T123" s="48">
        <v>135830</v>
      </c>
      <c r="U123" s="48">
        <v>135660</v>
      </c>
      <c r="V123" s="48">
        <v>0</v>
      </c>
      <c r="W123" s="48">
        <v>60</v>
      </c>
      <c r="X123" s="48">
        <v>0</v>
      </c>
      <c r="Y123" s="52">
        <v>0</v>
      </c>
      <c r="Z123" s="52">
        <v>0</v>
      </c>
      <c r="AA123" s="52">
        <v>0</v>
      </c>
      <c r="AB123" s="52">
        <v>0</v>
      </c>
      <c r="AC123" s="52">
        <v>0</v>
      </c>
      <c r="AD123" s="48">
        <v>0</v>
      </c>
      <c r="AE123" s="48">
        <v>0</v>
      </c>
      <c r="AF123" s="48">
        <v>0</v>
      </c>
      <c r="AG123" s="48">
        <v>0</v>
      </c>
      <c r="AH123" s="52">
        <v>0</v>
      </c>
      <c r="AI123" s="52">
        <v>0</v>
      </c>
      <c r="AJ123" s="52">
        <v>0</v>
      </c>
      <c r="AK123" s="48">
        <v>0</v>
      </c>
      <c r="AL123" s="48">
        <v>0</v>
      </c>
      <c r="AM123" s="52">
        <v>0</v>
      </c>
      <c r="AN123" s="52">
        <v>0</v>
      </c>
      <c r="AO123" s="52">
        <v>0</v>
      </c>
      <c r="AP123" s="52">
        <v>0</v>
      </c>
      <c r="AQ123" s="48">
        <v>0</v>
      </c>
      <c r="AR123" s="52">
        <v>0</v>
      </c>
      <c r="AS123" s="52">
        <v>0</v>
      </c>
      <c r="AT123" s="52">
        <v>0</v>
      </c>
      <c r="AU123" s="52">
        <v>0</v>
      </c>
      <c r="AV123" s="52">
        <v>0</v>
      </c>
      <c r="AW123" s="52">
        <v>0</v>
      </c>
      <c r="AX123" s="52">
        <v>0</v>
      </c>
      <c r="AY123" s="52">
        <v>0</v>
      </c>
      <c r="AZ123" s="52">
        <v>0</v>
      </c>
      <c r="BA123" s="52">
        <v>0</v>
      </c>
      <c r="BB123" s="52">
        <v>0</v>
      </c>
      <c r="BC123" s="48">
        <v>0</v>
      </c>
      <c r="BD123" s="52">
        <v>0</v>
      </c>
      <c r="BE123" s="52">
        <v>0</v>
      </c>
      <c r="BF123" s="52">
        <v>0</v>
      </c>
      <c r="BG123" s="48">
        <v>98290</v>
      </c>
      <c r="BH123" s="48">
        <v>0</v>
      </c>
      <c r="BI123" s="48">
        <v>413130</v>
      </c>
      <c r="BJ123" s="48">
        <v>10905</v>
      </c>
      <c r="BK123" s="48">
        <v>0</v>
      </c>
      <c r="BL123" s="48">
        <v>0</v>
      </c>
      <c r="BM123" s="48">
        <v>0</v>
      </c>
      <c r="BN123" s="48">
        <v>0</v>
      </c>
      <c r="BO123" s="48">
        <v>0</v>
      </c>
      <c r="BP123" s="48">
        <v>190</v>
      </c>
      <c r="BQ123" s="48">
        <v>7380</v>
      </c>
      <c r="BR123" s="48">
        <v>2990</v>
      </c>
      <c r="BS123" s="48">
        <v>450</v>
      </c>
      <c r="BT123" s="48">
        <v>140</v>
      </c>
      <c r="BU123" s="48">
        <v>2200</v>
      </c>
      <c r="BV123" s="48">
        <v>0</v>
      </c>
      <c r="BW123" s="48">
        <v>0</v>
      </c>
      <c r="BX123" s="48">
        <v>530</v>
      </c>
      <c r="BY123" s="48">
        <v>1000</v>
      </c>
      <c r="BZ123" s="48">
        <v>0</v>
      </c>
      <c r="CA123" s="48">
        <v>8750</v>
      </c>
      <c r="CB123" s="48">
        <v>12020</v>
      </c>
      <c r="CC123" s="48">
        <v>63080</v>
      </c>
      <c r="CD123" s="48">
        <v>0</v>
      </c>
      <c r="CE123" s="48">
        <v>20570</v>
      </c>
      <c r="CF123" s="48">
        <v>68620</v>
      </c>
      <c r="CG123" s="52">
        <v>3000</v>
      </c>
      <c r="CH123" s="52">
        <v>0</v>
      </c>
      <c r="CI123" s="48">
        <v>77780</v>
      </c>
      <c r="CJ123" s="36">
        <v>0</v>
      </c>
      <c r="CK123" s="36">
        <v>0</v>
      </c>
      <c r="CL123" s="52">
        <v>300</v>
      </c>
      <c r="CM123" s="36">
        <v>0</v>
      </c>
      <c r="CN123" s="52">
        <v>4658</v>
      </c>
      <c r="CO123" s="52">
        <v>0</v>
      </c>
      <c r="CP123" s="36">
        <v>473460</v>
      </c>
      <c r="CQ123" s="48">
        <v>86510</v>
      </c>
      <c r="CR123" s="36">
        <v>0</v>
      </c>
      <c r="CS123" s="52">
        <v>0</v>
      </c>
      <c r="CT123" s="52">
        <v>0</v>
      </c>
      <c r="CU123" s="36">
        <v>0</v>
      </c>
      <c r="CV123" s="52">
        <v>0</v>
      </c>
      <c r="CW123" s="44">
        <v>0</v>
      </c>
      <c r="CX123" s="43">
        <v>0</v>
      </c>
      <c r="CY123" s="43">
        <f t="shared" si="12"/>
        <v>0</v>
      </c>
      <c r="CZ123" s="55">
        <f t="shared" si="13"/>
        <v>0</v>
      </c>
      <c r="DA123" s="41">
        <f t="shared" si="7"/>
        <v>1263855</v>
      </c>
      <c r="DB123" s="39">
        <f t="shared" si="8"/>
        <v>473460</v>
      </c>
      <c r="DC123" s="11">
        <f t="shared" si="9"/>
        <v>1737315</v>
      </c>
      <c r="DD123" s="12">
        <f t="shared" si="10"/>
        <v>72.747601902936438</v>
      </c>
      <c r="DE123" s="13">
        <f t="shared" si="11"/>
        <v>394.21715452688903</v>
      </c>
    </row>
    <row r="124" spans="1:109" x14ac:dyDescent="0.3">
      <c r="A124" s="14">
        <v>2021</v>
      </c>
      <c r="B124" s="15" t="s">
        <v>336</v>
      </c>
      <c r="C124" s="15" t="s">
        <v>290</v>
      </c>
      <c r="D124" s="15" t="s">
        <v>574</v>
      </c>
      <c r="E124" s="33" t="s">
        <v>337</v>
      </c>
      <c r="F124" s="16">
        <v>6961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48">
        <v>354</v>
      </c>
      <c r="M124" s="52">
        <v>0</v>
      </c>
      <c r="N124" s="52">
        <v>0</v>
      </c>
      <c r="O124" s="52">
        <v>0</v>
      </c>
      <c r="P124" s="48">
        <v>154540</v>
      </c>
      <c r="Q124" s="48">
        <v>0</v>
      </c>
      <c r="R124" s="48">
        <v>0</v>
      </c>
      <c r="S124" s="48">
        <v>0</v>
      </c>
      <c r="T124" s="48">
        <v>318180</v>
      </c>
      <c r="U124" s="48">
        <v>243490</v>
      </c>
      <c r="V124" s="48">
        <v>0</v>
      </c>
      <c r="W124" s="48">
        <v>200</v>
      </c>
      <c r="X124" s="48">
        <v>0</v>
      </c>
      <c r="Y124" s="52">
        <v>0</v>
      </c>
      <c r="Z124" s="52">
        <v>0</v>
      </c>
      <c r="AA124" s="52">
        <v>0</v>
      </c>
      <c r="AB124" s="52">
        <v>0</v>
      </c>
      <c r="AC124" s="52">
        <v>0</v>
      </c>
      <c r="AD124" s="48">
        <v>0</v>
      </c>
      <c r="AE124" s="48">
        <v>0</v>
      </c>
      <c r="AF124" s="48">
        <v>0</v>
      </c>
      <c r="AG124" s="48">
        <v>0</v>
      </c>
      <c r="AH124" s="52">
        <v>0</v>
      </c>
      <c r="AI124" s="52">
        <v>0</v>
      </c>
      <c r="AJ124" s="52">
        <v>0</v>
      </c>
      <c r="AK124" s="48">
        <v>0</v>
      </c>
      <c r="AL124" s="48">
        <v>0</v>
      </c>
      <c r="AM124" s="52">
        <v>0</v>
      </c>
      <c r="AN124" s="52">
        <v>0</v>
      </c>
      <c r="AO124" s="52">
        <v>0</v>
      </c>
      <c r="AP124" s="52">
        <v>0</v>
      </c>
      <c r="AQ124" s="48">
        <v>0</v>
      </c>
      <c r="AR124" s="52">
        <v>0</v>
      </c>
      <c r="AS124" s="52">
        <v>0</v>
      </c>
      <c r="AT124" s="52">
        <v>0</v>
      </c>
      <c r="AU124" s="52">
        <v>0</v>
      </c>
      <c r="AV124" s="52">
        <v>0</v>
      </c>
      <c r="AW124" s="52">
        <v>0</v>
      </c>
      <c r="AX124" s="52">
        <v>0</v>
      </c>
      <c r="AY124" s="52">
        <v>0</v>
      </c>
      <c r="AZ124" s="52">
        <v>0</v>
      </c>
      <c r="BA124" s="52">
        <v>0</v>
      </c>
      <c r="BB124" s="52">
        <v>0</v>
      </c>
      <c r="BC124" s="48">
        <v>0</v>
      </c>
      <c r="BD124" s="52">
        <v>0</v>
      </c>
      <c r="BE124" s="52">
        <v>0</v>
      </c>
      <c r="BF124" s="52">
        <v>0</v>
      </c>
      <c r="BG124" s="48">
        <v>397490</v>
      </c>
      <c r="BH124" s="48">
        <v>0</v>
      </c>
      <c r="BI124" s="48">
        <v>1062340</v>
      </c>
      <c r="BJ124" s="48">
        <v>18830</v>
      </c>
      <c r="BK124" s="48">
        <v>0</v>
      </c>
      <c r="BL124" s="48">
        <v>0</v>
      </c>
      <c r="BM124" s="48">
        <v>0</v>
      </c>
      <c r="BN124" s="48">
        <v>0</v>
      </c>
      <c r="BO124" s="48">
        <v>0</v>
      </c>
      <c r="BP124" s="48">
        <v>790</v>
      </c>
      <c r="BQ124" s="48">
        <v>5540</v>
      </c>
      <c r="BR124" s="48">
        <v>6980</v>
      </c>
      <c r="BS124" s="48">
        <v>400</v>
      </c>
      <c r="BT124" s="48">
        <v>1420</v>
      </c>
      <c r="BU124" s="48">
        <v>4840</v>
      </c>
      <c r="BV124" s="48">
        <v>0</v>
      </c>
      <c r="BW124" s="48">
        <v>0</v>
      </c>
      <c r="BX124" s="48">
        <v>1020</v>
      </c>
      <c r="BY124" s="48">
        <v>4873</v>
      </c>
      <c r="BZ124" s="48">
        <v>0</v>
      </c>
      <c r="CA124" s="48">
        <v>11960</v>
      </c>
      <c r="CB124" s="48">
        <v>23710</v>
      </c>
      <c r="CC124" s="48">
        <v>139010</v>
      </c>
      <c r="CD124" s="48">
        <v>0</v>
      </c>
      <c r="CE124" s="48">
        <v>37380</v>
      </c>
      <c r="CF124" s="48">
        <v>70970</v>
      </c>
      <c r="CG124" s="52">
        <v>0</v>
      </c>
      <c r="CH124" s="52">
        <v>0</v>
      </c>
      <c r="CI124" s="48">
        <v>186360</v>
      </c>
      <c r="CJ124" s="36">
        <v>0</v>
      </c>
      <c r="CK124" s="36">
        <v>0</v>
      </c>
      <c r="CL124" s="52">
        <v>30</v>
      </c>
      <c r="CM124" s="36">
        <v>0</v>
      </c>
      <c r="CN124" s="52">
        <v>7747</v>
      </c>
      <c r="CO124" s="52">
        <v>0</v>
      </c>
      <c r="CP124" s="36">
        <v>710700</v>
      </c>
      <c r="CQ124" s="48">
        <v>51910</v>
      </c>
      <c r="CR124" s="36">
        <v>0</v>
      </c>
      <c r="CS124" s="52">
        <v>0</v>
      </c>
      <c r="CT124" s="52">
        <v>0</v>
      </c>
      <c r="CU124" s="36">
        <v>0</v>
      </c>
      <c r="CV124" s="52">
        <v>0</v>
      </c>
      <c r="CW124" s="44">
        <v>0</v>
      </c>
      <c r="CX124" s="44">
        <v>0</v>
      </c>
      <c r="CY124" s="43">
        <f t="shared" si="12"/>
        <v>0</v>
      </c>
      <c r="CZ124" s="55">
        <f t="shared" si="13"/>
        <v>0</v>
      </c>
      <c r="DA124" s="41">
        <f t="shared" si="7"/>
        <v>2742587</v>
      </c>
      <c r="DB124" s="39">
        <f t="shared" si="8"/>
        <v>710700</v>
      </c>
      <c r="DC124" s="11">
        <f t="shared" si="9"/>
        <v>3453287</v>
      </c>
      <c r="DD124" s="12">
        <f t="shared" si="10"/>
        <v>79.419608043003663</v>
      </c>
      <c r="DE124" s="13">
        <f t="shared" si="11"/>
        <v>496.09064789541731</v>
      </c>
    </row>
    <row r="125" spans="1:109" x14ac:dyDescent="0.3">
      <c r="A125" s="14">
        <v>2021</v>
      </c>
      <c r="B125" s="15" t="s">
        <v>338</v>
      </c>
      <c r="C125" s="15" t="s">
        <v>290</v>
      </c>
      <c r="D125" s="15" t="s">
        <v>574</v>
      </c>
      <c r="E125" s="33" t="s">
        <v>339</v>
      </c>
      <c r="F125" s="16">
        <v>108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48">
        <v>0</v>
      </c>
      <c r="M125" s="52">
        <v>0</v>
      </c>
      <c r="N125" s="52">
        <v>0</v>
      </c>
      <c r="O125" s="52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5940</v>
      </c>
      <c r="U125" s="48">
        <v>7550</v>
      </c>
      <c r="V125" s="48">
        <v>0</v>
      </c>
      <c r="W125" s="48">
        <v>0</v>
      </c>
      <c r="X125" s="48">
        <v>0</v>
      </c>
      <c r="Y125" s="52">
        <v>0</v>
      </c>
      <c r="Z125" s="52">
        <v>0</v>
      </c>
      <c r="AA125" s="52">
        <v>0</v>
      </c>
      <c r="AB125" s="52">
        <v>0</v>
      </c>
      <c r="AC125" s="52">
        <v>0</v>
      </c>
      <c r="AD125" s="48">
        <v>0</v>
      </c>
      <c r="AE125" s="48">
        <v>0</v>
      </c>
      <c r="AF125" s="48">
        <v>0</v>
      </c>
      <c r="AG125" s="48">
        <v>0</v>
      </c>
      <c r="AH125" s="52">
        <v>0</v>
      </c>
      <c r="AI125" s="52">
        <v>0</v>
      </c>
      <c r="AJ125" s="52">
        <v>0</v>
      </c>
      <c r="AK125" s="48">
        <v>0</v>
      </c>
      <c r="AL125" s="48">
        <v>0</v>
      </c>
      <c r="AM125" s="52">
        <v>0</v>
      </c>
      <c r="AN125" s="52">
        <v>0</v>
      </c>
      <c r="AO125" s="52">
        <v>0</v>
      </c>
      <c r="AP125" s="52">
        <v>0</v>
      </c>
      <c r="AQ125" s="48">
        <v>0</v>
      </c>
      <c r="AR125" s="52">
        <v>0</v>
      </c>
      <c r="AS125" s="52">
        <v>0</v>
      </c>
      <c r="AT125" s="52">
        <v>0</v>
      </c>
      <c r="AU125" s="52">
        <v>0</v>
      </c>
      <c r="AV125" s="52">
        <v>0</v>
      </c>
      <c r="AW125" s="52">
        <v>0</v>
      </c>
      <c r="AX125" s="52">
        <v>0</v>
      </c>
      <c r="AY125" s="52">
        <v>0</v>
      </c>
      <c r="AZ125" s="52">
        <v>0</v>
      </c>
      <c r="BA125" s="52">
        <v>0</v>
      </c>
      <c r="BB125" s="52">
        <v>0</v>
      </c>
      <c r="BC125" s="48">
        <v>0</v>
      </c>
      <c r="BD125" s="52">
        <v>0</v>
      </c>
      <c r="BE125" s="52">
        <v>0</v>
      </c>
      <c r="BF125" s="52">
        <v>0</v>
      </c>
      <c r="BG125" s="48">
        <v>9270</v>
      </c>
      <c r="BH125" s="48">
        <v>0</v>
      </c>
      <c r="BI125" s="48">
        <v>8940</v>
      </c>
      <c r="BJ125" s="48">
        <v>900</v>
      </c>
      <c r="BK125" s="48">
        <v>0</v>
      </c>
      <c r="BL125" s="48">
        <v>0</v>
      </c>
      <c r="BM125" s="48">
        <v>0</v>
      </c>
      <c r="BN125" s="48">
        <v>0</v>
      </c>
      <c r="BO125" s="48">
        <v>0</v>
      </c>
      <c r="BP125" s="48">
        <v>0</v>
      </c>
      <c r="BQ125" s="48">
        <v>0</v>
      </c>
      <c r="BR125" s="48">
        <v>130</v>
      </c>
      <c r="BS125" s="48">
        <v>0</v>
      </c>
      <c r="BT125" s="48">
        <v>0</v>
      </c>
      <c r="BU125" s="48">
        <v>0</v>
      </c>
      <c r="BV125" s="48">
        <v>0</v>
      </c>
      <c r="BW125" s="48">
        <v>0</v>
      </c>
      <c r="BX125" s="48">
        <v>0</v>
      </c>
      <c r="BY125" s="48">
        <v>0</v>
      </c>
      <c r="BZ125" s="48">
        <v>0</v>
      </c>
      <c r="CA125" s="48">
        <v>0</v>
      </c>
      <c r="CB125" s="48">
        <v>0</v>
      </c>
      <c r="CC125" s="48">
        <v>60</v>
      </c>
      <c r="CD125" s="48">
        <v>0</v>
      </c>
      <c r="CE125" s="48">
        <v>0</v>
      </c>
      <c r="CF125" s="48">
        <v>0</v>
      </c>
      <c r="CG125" s="52">
        <v>0</v>
      </c>
      <c r="CH125" s="52">
        <v>0</v>
      </c>
      <c r="CI125" s="48">
        <v>7340</v>
      </c>
      <c r="CJ125" s="36">
        <v>0</v>
      </c>
      <c r="CK125" s="36">
        <v>0</v>
      </c>
      <c r="CL125" s="52">
        <v>0</v>
      </c>
      <c r="CM125" s="36">
        <v>0</v>
      </c>
      <c r="CN125" s="52">
        <v>282</v>
      </c>
      <c r="CO125" s="52">
        <v>0</v>
      </c>
      <c r="CP125" s="36">
        <v>22140</v>
      </c>
      <c r="CQ125" s="48">
        <v>0</v>
      </c>
      <c r="CR125" s="36">
        <v>0</v>
      </c>
      <c r="CS125" s="52">
        <v>912460</v>
      </c>
      <c r="CT125" s="52">
        <v>0</v>
      </c>
      <c r="CU125" s="36">
        <v>0</v>
      </c>
      <c r="CV125" s="52">
        <v>0</v>
      </c>
      <c r="CW125" s="44">
        <v>0</v>
      </c>
      <c r="CX125" s="43">
        <v>0</v>
      </c>
      <c r="CY125" s="43">
        <f t="shared" si="12"/>
        <v>0</v>
      </c>
      <c r="CZ125" s="55">
        <f t="shared" si="13"/>
        <v>0</v>
      </c>
      <c r="DA125" s="41">
        <f t="shared" si="7"/>
        <v>40130</v>
      </c>
      <c r="DB125" s="39">
        <f t="shared" si="8"/>
        <v>22140</v>
      </c>
      <c r="DC125" s="11">
        <f t="shared" si="9"/>
        <v>62270</v>
      </c>
      <c r="DD125" s="12">
        <f t="shared" si="10"/>
        <v>64.445158182110163</v>
      </c>
      <c r="DE125" s="13">
        <f t="shared" si="11"/>
        <v>576.57407407407402</v>
      </c>
    </row>
    <row r="126" spans="1:109" x14ac:dyDescent="0.3">
      <c r="A126" s="14">
        <v>2021</v>
      </c>
      <c r="B126" s="15" t="s">
        <v>340</v>
      </c>
      <c r="C126" s="15" t="s">
        <v>290</v>
      </c>
      <c r="D126" s="15" t="s">
        <v>574</v>
      </c>
      <c r="E126" s="33" t="s">
        <v>341</v>
      </c>
      <c r="F126" s="16">
        <v>7384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48">
        <v>130</v>
      </c>
      <c r="M126" s="52">
        <v>0</v>
      </c>
      <c r="N126" s="52">
        <v>0</v>
      </c>
      <c r="O126" s="52">
        <v>0</v>
      </c>
      <c r="P126" s="48">
        <v>99170</v>
      </c>
      <c r="Q126" s="48">
        <v>0</v>
      </c>
      <c r="R126" s="48">
        <v>0</v>
      </c>
      <c r="S126" s="48">
        <v>0</v>
      </c>
      <c r="T126" s="48">
        <v>267740</v>
      </c>
      <c r="U126" s="48">
        <v>226060</v>
      </c>
      <c r="V126" s="48">
        <v>1720</v>
      </c>
      <c r="W126" s="48">
        <v>0</v>
      </c>
      <c r="X126" s="48">
        <v>0</v>
      </c>
      <c r="Y126" s="52">
        <v>0</v>
      </c>
      <c r="Z126" s="52">
        <v>0</v>
      </c>
      <c r="AA126" s="52">
        <v>0</v>
      </c>
      <c r="AB126" s="52">
        <v>0</v>
      </c>
      <c r="AC126" s="52">
        <v>0</v>
      </c>
      <c r="AD126" s="48">
        <v>0</v>
      </c>
      <c r="AE126" s="48">
        <v>0</v>
      </c>
      <c r="AF126" s="48">
        <v>0</v>
      </c>
      <c r="AG126" s="48">
        <v>0</v>
      </c>
      <c r="AH126" s="52">
        <v>0</v>
      </c>
      <c r="AI126" s="52">
        <v>0</v>
      </c>
      <c r="AJ126" s="52">
        <v>0</v>
      </c>
      <c r="AK126" s="48">
        <v>0</v>
      </c>
      <c r="AL126" s="48">
        <v>0</v>
      </c>
      <c r="AM126" s="52">
        <v>0</v>
      </c>
      <c r="AN126" s="52">
        <v>0</v>
      </c>
      <c r="AO126" s="52">
        <v>0</v>
      </c>
      <c r="AP126" s="52">
        <v>0</v>
      </c>
      <c r="AQ126" s="48">
        <v>0</v>
      </c>
      <c r="AR126" s="52">
        <v>0</v>
      </c>
      <c r="AS126" s="52">
        <v>0</v>
      </c>
      <c r="AT126" s="52">
        <v>0</v>
      </c>
      <c r="AU126" s="52">
        <v>0</v>
      </c>
      <c r="AV126" s="52">
        <v>0</v>
      </c>
      <c r="AW126" s="52">
        <v>0</v>
      </c>
      <c r="AX126" s="52">
        <v>0</v>
      </c>
      <c r="AY126" s="52">
        <v>0</v>
      </c>
      <c r="AZ126" s="52">
        <v>0</v>
      </c>
      <c r="BA126" s="52">
        <v>0</v>
      </c>
      <c r="BB126" s="52">
        <v>0</v>
      </c>
      <c r="BC126" s="48">
        <v>31370</v>
      </c>
      <c r="BD126" s="52">
        <v>0</v>
      </c>
      <c r="BE126" s="52">
        <v>0</v>
      </c>
      <c r="BF126" s="52">
        <v>0</v>
      </c>
      <c r="BG126" s="48">
        <v>294540</v>
      </c>
      <c r="BH126" s="48">
        <v>0</v>
      </c>
      <c r="BI126" s="48">
        <v>1056576</v>
      </c>
      <c r="BJ126" s="48">
        <v>30610</v>
      </c>
      <c r="BK126" s="48">
        <v>0</v>
      </c>
      <c r="BL126" s="48">
        <v>0</v>
      </c>
      <c r="BM126" s="48">
        <v>0</v>
      </c>
      <c r="BN126" s="48">
        <v>0</v>
      </c>
      <c r="BO126" s="48">
        <v>0</v>
      </c>
      <c r="BP126" s="48">
        <v>310</v>
      </c>
      <c r="BQ126" s="48">
        <v>0</v>
      </c>
      <c r="BR126" s="48">
        <v>4595</v>
      </c>
      <c r="BS126" s="48">
        <v>0</v>
      </c>
      <c r="BT126" s="48">
        <v>6740</v>
      </c>
      <c r="BU126" s="48">
        <v>0</v>
      </c>
      <c r="BV126" s="48">
        <v>0</v>
      </c>
      <c r="BW126" s="48">
        <v>0</v>
      </c>
      <c r="BX126" s="48">
        <v>800</v>
      </c>
      <c r="BY126" s="48">
        <v>2638</v>
      </c>
      <c r="BZ126" s="48">
        <v>0</v>
      </c>
      <c r="CA126" s="48">
        <v>0</v>
      </c>
      <c r="CB126" s="48">
        <v>3060</v>
      </c>
      <c r="CC126" s="48">
        <v>118880</v>
      </c>
      <c r="CD126" s="48">
        <v>0</v>
      </c>
      <c r="CE126" s="48">
        <v>36230</v>
      </c>
      <c r="CF126" s="48">
        <v>175920</v>
      </c>
      <c r="CG126" s="52">
        <v>0</v>
      </c>
      <c r="CH126" s="52">
        <v>0</v>
      </c>
      <c r="CI126" s="48">
        <v>157060</v>
      </c>
      <c r="CJ126" s="36">
        <v>0</v>
      </c>
      <c r="CK126" s="36">
        <v>0</v>
      </c>
      <c r="CL126" s="52">
        <v>0</v>
      </c>
      <c r="CM126" s="36">
        <v>0</v>
      </c>
      <c r="CN126" s="52">
        <v>15159</v>
      </c>
      <c r="CO126" s="52">
        <v>0</v>
      </c>
      <c r="CP126" s="36">
        <v>926120</v>
      </c>
      <c r="CQ126" s="48">
        <v>36730</v>
      </c>
      <c r="CR126" s="36">
        <v>0</v>
      </c>
      <c r="CS126" s="52">
        <v>0</v>
      </c>
      <c r="CT126" s="52">
        <v>0</v>
      </c>
      <c r="CU126" s="36">
        <v>0</v>
      </c>
      <c r="CV126" s="52">
        <v>0</v>
      </c>
      <c r="CW126" s="44">
        <v>0</v>
      </c>
      <c r="CX126" s="44">
        <v>0</v>
      </c>
      <c r="CY126" s="43">
        <f t="shared" si="12"/>
        <v>0</v>
      </c>
      <c r="CZ126" s="55">
        <f t="shared" si="13"/>
        <v>4.2483748645720478</v>
      </c>
      <c r="DA126" s="41">
        <f t="shared" si="7"/>
        <v>2550879</v>
      </c>
      <c r="DB126" s="39">
        <f t="shared" si="8"/>
        <v>926120</v>
      </c>
      <c r="DC126" s="11">
        <f t="shared" si="9"/>
        <v>3476999</v>
      </c>
      <c r="DD126" s="12">
        <f t="shared" si="10"/>
        <v>73.364386932524283</v>
      </c>
      <c r="DE126" s="13">
        <f t="shared" si="11"/>
        <v>470.88285482123513</v>
      </c>
    </row>
    <row r="127" spans="1:109" x14ac:dyDescent="0.3">
      <c r="A127" s="14">
        <v>2021</v>
      </c>
      <c r="B127" s="15" t="s">
        <v>342</v>
      </c>
      <c r="C127" s="15" t="s">
        <v>290</v>
      </c>
      <c r="D127" s="15" t="s">
        <v>574</v>
      </c>
      <c r="E127" s="33" t="s">
        <v>343</v>
      </c>
      <c r="F127" s="16">
        <v>3315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48">
        <v>152</v>
      </c>
      <c r="M127" s="52">
        <v>0</v>
      </c>
      <c r="N127" s="52">
        <v>0</v>
      </c>
      <c r="O127" s="52">
        <v>0</v>
      </c>
      <c r="P127" s="48">
        <v>162430</v>
      </c>
      <c r="Q127" s="48">
        <v>0</v>
      </c>
      <c r="R127" s="48">
        <v>0</v>
      </c>
      <c r="S127" s="48">
        <v>0</v>
      </c>
      <c r="T127" s="48">
        <v>124570</v>
      </c>
      <c r="U127" s="48">
        <v>115470</v>
      </c>
      <c r="V127" s="48">
        <v>0</v>
      </c>
      <c r="W127" s="48">
        <v>0</v>
      </c>
      <c r="X127" s="48">
        <v>0</v>
      </c>
      <c r="Y127" s="52">
        <v>0</v>
      </c>
      <c r="Z127" s="52">
        <v>0</v>
      </c>
      <c r="AA127" s="52">
        <v>0</v>
      </c>
      <c r="AB127" s="52">
        <v>0</v>
      </c>
      <c r="AC127" s="52">
        <v>0</v>
      </c>
      <c r="AD127" s="48">
        <v>0</v>
      </c>
      <c r="AE127" s="48">
        <v>0</v>
      </c>
      <c r="AF127" s="48">
        <v>0</v>
      </c>
      <c r="AG127" s="48">
        <v>0</v>
      </c>
      <c r="AH127" s="52">
        <v>0</v>
      </c>
      <c r="AI127" s="52">
        <v>0</v>
      </c>
      <c r="AJ127" s="52">
        <v>0</v>
      </c>
      <c r="AK127" s="48">
        <v>0</v>
      </c>
      <c r="AL127" s="48">
        <v>0</v>
      </c>
      <c r="AM127" s="52">
        <v>0</v>
      </c>
      <c r="AN127" s="52">
        <v>0</v>
      </c>
      <c r="AO127" s="52">
        <v>0</v>
      </c>
      <c r="AP127" s="52">
        <v>0</v>
      </c>
      <c r="AQ127" s="48">
        <v>0</v>
      </c>
      <c r="AR127" s="52">
        <v>0</v>
      </c>
      <c r="AS127" s="52">
        <v>0</v>
      </c>
      <c r="AT127" s="52">
        <v>0</v>
      </c>
      <c r="AU127" s="52">
        <v>0</v>
      </c>
      <c r="AV127" s="52">
        <v>0</v>
      </c>
      <c r="AW127" s="52">
        <v>0</v>
      </c>
      <c r="AX127" s="52">
        <v>0</v>
      </c>
      <c r="AY127" s="52">
        <v>0</v>
      </c>
      <c r="AZ127" s="52">
        <v>0</v>
      </c>
      <c r="BA127" s="52">
        <v>0</v>
      </c>
      <c r="BB127" s="52">
        <v>0</v>
      </c>
      <c r="BC127" s="48">
        <v>0</v>
      </c>
      <c r="BD127" s="52">
        <v>0</v>
      </c>
      <c r="BE127" s="52">
        <v>0</v>
      </c>
      <c r="BF127" s="52">
        <v>0</v>
      </c>
      <c r="BG127" s="48">
        <v>92020</v>
      </c>
      <c r="BH127" s="48">
        <v>0</v>
      </c>
      <c r="BI127" s="48">
        <v>399830</v>
      </c>
      <c r="BJ127" s="48">
        <v>16930</v>
      </c>
      <c r="BK127" s="48">
        <v>0</v>
      </c>
      <c r="BL127" s="48">
        <v>0</v>
      </c>
      <c r="BM127" s="48">
        <v>0</v>
      </c>
      <c r="BN127" s="48">
        <v>0</v>
      </c>
      <c r="BO127" s="48">
        <v>0</v>
      </c>
      <c r="BP127" s="48">
        <v>150</v>
      </c>
      <c r="BQ127" s="48">
        <v>5960</v>
      </c>
      <c r="BR127" s="48">
        <v>2980</v>
      </c>
      <c r="BS127" s="48">
        <v>0</v>
      </c>
      <c r="BT127" s="48">
        <v>0</v>
      </c>
      <c r="BU127" s="48">
        <v>0</v>
      </c>
      <c r="BV127" s="48">
        <v>0</v>
      </c>
      <c r="BW127" s="48">
        <v>0</v>
      </c>
      <c r="BX127" s="48">
        <v>350</v>
      </c>
      <c r="BY127" s="48">
        <v>1228</v>
      </c>
      <c r="BZ127" s="48">
        <v>0</v>
      </c>
      <c r="CA127" s="48">
        <v>6000</v>
      </c>
      <c r="CB127" s="48">
        <v>6670</v>
      </c>
      <c r="CC127" s="48">
        <v>78000</v>
      </c>
      <c r="CD127" s="48">
        <v>0</v>
      </c>
      <c r="CE127" s="48">
        <v>19520</v>
      </c>
      <c r="CF127" s="48">
        <v>67830</v>
      </c>
      <c r="CG127" s="52">
        <v>0</v>
      </c>
      <c r="CH127" s="52">
        <v>0</v>
      </c>
      <c r="CI127" s="48">
        <v>77600</v>
      </c>
      <c r="CJ127" s="36">
        <v>0</v>
      </c>
      <c r="CK127" s="36">
        <v>0</v>
      </c>
      <c r="CL127" s="52">
        <v>300</v>
      </c>
      <c r="CM127" s="36">
        <v>0</v>
      </c>
      <c r="CN127" s="52">
        <v>4984</v>
      </c>
      <c r="CO127" s="52">
        <v>0</v>
      </c>
      <c r="CP127" s="36">
        <v>378100</v>
      </c>
      <c r="CQ127" s="48">
        <v>10250</v>
      </c>
      <c r="CR127" s="36">
        <v>0</v>
      </c>
      <c r="CS127" s="52">
        <v>0</v>
      </c>
      <c r="CT127" s="52">
        <v>0</v>
      </c>
      <c r="CU127" s="36">
        <v>0</v>
      </c>
      <c r="CV127" s="52">
        <v>0</v>
      </c>
      <c r="CW127" s="44">
        <v>0</v>
      </c>
      <c r="CX127" s="43">
        <v>0</v>
      </c>
      <c r="CY127" s="43">
        <f t="shared" si="12"/>
        <v>0</v>
      </c>
      <c r="CZ127" s="55">
        <f t="shared" si="13"/>
        <v>0</v>
      </c>
      <c r="DA127" s="41">
        <f t="shared" si="7"/>
        <v>1187940</v>
      </c>
      <c r="DB127" s="39">
        <f t="shared" si="8"/>
        <v>378100</v>
      </c>
      <c r="DC127" s="11">
        <f t="shared" si="9"/>
        <v>1566040</v>
      </c>
      <c r="DD127" s="12">
        <f t="shared" si="10"/>
        <v>75.85629996679522</v>
      </c>
      <c r="DE127" s="13">
        <f t="shared" si="11"/>
        <v>472.41025641025641</v>
      </c>
    </row>
    <row r="128" spans="1:109" x14ac:dyDescent="0.3">
      <c r="A128" s="14">
        <v>2021</v>
      </c>
      <c r="B128" s="15" t="s">
        <v>344</v>
      </c>
      <c r="C128" s="15" t="s">
        <v>290</v>
      </c>
      <c r="D128" s="15" t="s">
        <v>574</v>
      </c>
      <c r="E128" s="33" t="s">
        <v>345</v>
      </c>
      <c r="F128" s="16">
        <v>3436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48">
        <v>124</v>
      </c>
      <c r="M128" s="52">
        <v>0</v>
      </c>
      <c r="N128" s="52">
        <v>0</v>
      </c>
      <c r="O128" s="52">
        <v>0</v>
      </c>
      <c r="P128" s="48">
        <v>38000</v>
      </c>
      <c r="Q128" s="48">
        <v>0</v>
      </c>
      <c r="R128" s="48">
        <v>0</v>
      </c>
      <c r="S128" s="48">
        <v>0</v>
      </c>
      <c r="T128" s="48">
        <v>178550</v>
      </c>
      <c r="U128" s="48">
        <v>105740</v>
      </c>
      <c r="V128" s="48">
        <v>0</v>
      </c>
      <c r="W128" s="48">
        <v>140</v>
      </c>
      <c r="X128" s="48">
        <v>0</v>
      </c>
      <c r="Y128" s="52">
        <v>0</v>
      </c>
      <c r="Z128" s="52">
        <v>0</v>
      </c>
      <c r="AA128" s="52">
        <v>0</v>
      </c>
      <c r="AB128" s="52">
        <v>0</v>
      </c>
      <c r="AC128" s="52">
        <v>0</v>
      </c>
      <c r="AD128" s="48">
        <v>0</v>
      </c>
      <c r="AE128" s="48">
        <v>0</v>
      </c>
      <c r="AF128" s="48">
        <v>0</v>
      </c>
      <c r="AG128" s="48">
        <v>0</v>
      </c>
      <c r="AH128" s="52">
        <v>0</v>
      </c>
      <c r="AI128" s="52">
        <v>0</v>
      </c>
      <c r="AJ128" s="52">
        <v>0</v>
      </c>
      <c r="AK128" s="48">
        <v>0</v>
      </c>
      <c r="AL128" s="48">
        <v>0</v>
      </c>
      <c r="AM128" s="52">
        <v>0</v>
      </c>
      <c r="AN128" s="52">
        <v>0</v>
      </c>
      <c r="AO128" s="52">
        <v>0</v>
      </c>
      <c r="AP128" s="52">
        <v>0</v>
      </c>
      <c r="AQ128" s="48">
        <v>0</v>
      </c>
      <c r="AR128" s="52">
        <v>0</v>
      </c>
      <c r="AS128" s="52">
        <v>0</v>
      </c>
      <c r="AT128" s="52">
        <v>0</v>
      </c>
      <c r="AU128" s="52">
        <v>0</v>
      </c>
      <c r="AV128" s="52">
        <v>0</v>
      </c>
      <c r="AW128" s="52">
        <v>0</v>
      </c>
      <c r="AX128" s="52">
        <v>0</v>
      </c>
      <c r="AY128" s="52">
        <v>0</v>
      </c>
      <c r="AZ128" s="52">
        <v>0</v>
      </c>
      <c r="BA128" s="52">
        <v>0</v>
      </c>
      <c r="BB128" s="52">
        <v>0</v>
      </c>
      <c r="BC128" s="48">
        <v>0</v>
      </c>
      <c r="BD128" s="52">
        <v>0</v>
      </c>
      <c r="BE128" s="52">
        <v>0</v>
      </c>
      <c r="BF128" s="52">
        <v>0</v>
      </c>
      <c r="BG128" s="48">
        <v>161670</v>
      </c>
      <c r="BH128" s="48">
        <v>0</v>
      </c>
      <c r="BI128" s="48">
        <v>467360</v>
      </c>
      <c r="BJ128" s="48">
        <v>7080</v>
      </c>
      <c r="BK128" s="48">
        <v>0</v>
      </c>
      <c r="BL128" s="48">
        <v>0</v>
      </c>
      <c r="BM128" s="48">
        <v>0</v>
      </c>
      <c r="BN128" s="48">
        <v>0</v>
      </c>
      <c r="BO128" s="48">
        <v>0</v>
      </c>
      <c r="BP128" s="48">
        <v>90</v>
      </c>
      <c r="BQ128" s="48">
        <v>4060</v>
      </c>
      <c r="BR128" s="48">
        <v>3280</v>
      </c>
      <c r="BS128" s="48">
        <v>450</v>
      </c>
      <c r="BT128" s="48">
        <v>660</v>
      </c>
      <c r="BU128" s="48">
        <v>2140</v>
      </c>
      <c r="BV128" s="48">
        <v>0</v>
      </c>
      <c r="BW128" s="48">
        <v>0</v>
      </c>
      <c r="BX128" s="48">
        <v>450</v>
      </c>
      <c r="BY128" s="48">
        <v>230</v>
      </c>
      <c r="BZ128" s="48">
        <v>0</v>
      </c>
      <c r="CA128" s="48">
        <v>6640</v>
      </c>
      <c r="CB128" s="48">
        <v>9560</v>
      </c>
      <c r="CC128" s="48">
        <v>37810</v>
      </c>
      <c r="CD128" s="48">
        <v>0</v>
      </c>
      <c r="CE128" s="48">
        <v>14830</v>
      </c>
      <c r="CF128" s="48">
        <v>59750</v>
      </c>
      <c r="CG128" s="52">
        <v>0</v>
      </c>
      <c r="CH128" s="52">
        <v>0</v>
      </c>
      <c r="CI128" s="48">
        <v>63850</v>
      </c>
      <c r="CJ128" s="36">
        <v>0</v>
      </c>
      <c r="CK128" s="36">
        <v>0</v>
      </c>
      <c r="CL128" s="52">
        <v>80</v>
      </c>
      <c r="CM128" s="36">
        <v>0</v>
      </c>
      <c r="CN128" s="52">
        <v>4073</v>
      </c>
      <c r="CO128" s="52">
        <v>0</v>
      </c>
      <c r="CP128" s="36">
        <v>310080</v>
      </c>
      <c r="CQ128" s="48">
        <v>22480</v>
      </c>
      <c r="CR128" s="36">
        <v>0</v>
      </c>
      <c r="CS128" s="52">
        <v>0</v>
      </c>
      <c r="CT128" s="52">
        <v>0</v>
      </c>
      <c r="CU128" s="36">
        <v>0</v>
      </c>
      <c r="CV128" s="52">
        <v>0</v>
      </c>
      <c r="CW128" s="44">
        <v>0</v>
      </c>
      <c r="CX128" s="44">
        <v>0</v>
      </c>
      <c r="CY128" s="43">
        <f t="shared" si="12"/>
        <v>0</v>
      </c>
      <c r="CZ128" s="55">
        <f t="shared" si="13"/>
        <v>0</v>
      </c>
      <c r="DA128" s="41">
        <f t="shared" si="7"/>
        <v>1184944</v>
      </c>
      <c r="DB128" s="39">
        <f t="shared" si="8"/>
        <v>310080</v>
      </c>
      <c r="DC128" s="11">
        <f t="shared" si="9"/>
        <v>1495024</v>
      </c>
      <c r="DD128" s="12">
        <f t="shared" si="10"/>
        <v>79.259195838996561</v>
      </c>
      <c r="DE128" s="13">
        <f t="shared" si="11"/>
        <v>435.10593713620489</v>
      </c>
    </row>
    <row r="129" spans="1:109" x14ac:dyDescent="0.3">
      <c r="A129" s="14">
        <v>2021</v>
      </c>
      <c r="B129" s="15" t="s">
        <v>346</v>
      </c>
      <c r="C129" s="15" t="s">
        <v>290</v>
      </c>
      <c r="D129" s="15" t="s">
        <v>574</v>
      </c>
      <c r="E129" s="33" t="s">
        <v>347</v>
      </c>
      <c r="F129" s="16">
        <v>7543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48">
        <v>223</v>
      </c>
      <c r="M129" s="52">
        <v>0</v>
      </c>
      <c r="N129" s="52">
        <v>0</v>
      </c>
      <c r="O129" s="52">
        <v>0</v>
      </c>
      <c r="P129" s="48">
        <v>19980</v>
      </c>
      <c r="Q129" s="48">
        <v>0</v>
      </c>
      <c r="R129" s="48">
        <v>0</v>
      </c>
      <c r="S129" s="48">
        <v>0</v>
      </c>
      <c r="T129" s="48">
        <v>193740</v>
      </c>
      <c r="U129" s="48">
        <v>231770</v>
      </c>
      <c r="V129" s="48">
        <v>0</v>
      </c>
      <c r="W129" s="48">
        <v>0</v>
      </c>
      <c r="X129" s="48">
        <v>0</v>
      </c>
      <c r="Y129" s="52">
        <v>0</v>
      </c>
      <c r="Z129" s="52">
        <v>0</v>
      </c>
      <c r="AA129" s="52">
        <v>0</v>
      </c>
      <c r="AB129" s="52">
        <v>0</v>
      </c>
      <c r="AC129" s="52">
        <v>0</v>
      </c>
      <c r="AD129" s="48">
        <v>0</v>
      </c>
      <c r="AE129" s="48">
        <v>0</v>
      </c>
      <c r="AF129" s="48">
        <v>0</v>
      </c>
      <c r="AG129" s="48">
        <v>0</v>
      </c>
      <c r="AH129" s="52">
        <v>0</v>
      </c>
      <c r="AI129" s="52">
        <v>0</v>
      </c>
      <c r="AJ129" s="52">
        <v>0</v>
      </c>
      <c r="AK129" s="48">
        <v>0</v>
      </c>
      <c r="AL129" s="48">
        <v>0</v>
      </c>
      <c r="AM129" s="52">
        <v>0</v>
      </c>
      <c r="AN129" s="52">
        <v>0</v>
      </c>
      <c r="AO129" s="52">
        <v>0</v>
      </c>
      <c r="AP129" s="52">
        <v>0</v>
      </c>
      <c r="AQ129" s="48">
        <v>0</v>
      </c>
      <c r="AR129" s="52">
        <v>0</v>
      </c>
      <c r="AS129" s="52">
        <v>0</v>
      </c>
      <c r="AT129" s="52">
        <v>0</v>
      </c>
      <c r="AU129" s="52">
        <v>0</v>
      </c>
      <c r="AV129" s="52">
        <v>0</v>
      </c>
      <c r="AW129" s="52">
        <v>0</v>
      </c>
      <c r="AX129" s="52">
        <v>0</v>
      </c>
      <c r="AY129" s="52">
        <v>0</v>
      </c>
      <c r="AZ129" s="52">
        <v>0</v>
      </c>
      <c r="BA129" s="52">
        <v>0</v>
      </c>
      <c r="BB129" s="52">
        <v>0</v>
      </c>
      <c r="BC129" s="48">
        <v>0</v>
      </c>
      <c r="BD129" s="52">
        <v>0</v>
      </c>
      <c r="BE129" s="52">
        <v>0</v>
      </c>
      <c r="BF129" s="52">
        <v>0</v>
      </c>
      <c r="BG129" s="48">
        <v>336860</v>
      </c>
      <c r="BH129" s="48">
        <v>0</v>
      </c>
      <c r="BI129" s="48">
        <v>883461</v>
      </c>
      <c r="BJ129" s="48">
        <v>24090</v>
      </c>
      <c r="BK129" s="48">
        <v>0</v>
      </c>
      <c r="BL129" s="48">
        <v>60</v>
      </c>
      <c r="BM129" s="48">
        <v>0</v>
      </c>
      <c r="BN129" s="48">
        <v>0</v>
      </c>
      <c r="BO129" s="48">
        <v>0</v>
      </c>
      <c r="BP129" s="48">
        <v>250</v>
      </c>
      <c r="BQ129" s="48">
        <v>5350</v>
      </c>
      <c r="BR129" s="48">
        <v>3670</v>
      </c>
      <c r="BS129" s="48">
        <v>900</v>
      </c>
      <c r="BT129" s="48">
        <v>60</v>
      </c>
      <c r="BU129" s="48">
        <v>3000</v>
      </c>
      <c r="BV129" s="48">
        <v>0</v>
      </c>
      <c r="BW129" s="48">
        <v>0</v>
      </c>
      <c r="BX129" s="48">
        <v>670</v>
      </c>
      <c r="BY129" s="48">
        <v>260</v>
      </c>
      <c r="BZ129" s="48">
        <v>0</v>
      </c>
      <c r="CA129" s="48">
        <v>11800</v>
      </c>
      <c r="CB129" s="48">
        <v>11010</v>
      </c>
      <c r="CC129" s="48">
        <v>117590</v>
      </c>
      <c r="CD129" s="48">
        <v>0</v>
      </c>
      <c r="CE129" s="48">
        <v>28810</v>
      </c>
      <c r="CF129" s="48">
        <v>112350</v>
      </c>
      <c r="CG129" s="52">
        <v>0</v>
      </c>
      <c r="CH129" s="52">
        <v>0</v>
      </c>
      <c r="CI129" s="48">
        <v>174550</v>
      </c>
      <c r="CJ129" s="36">
        <v>0</v>
      </c>
      <c r="CK129" s="36">
        <v>0</v>
      </c>
      <c r="CL129" s="52">
        <v>510</v>
      </c>
      <c r="CM129" s="36">
        <v>0</v>
      </c>
      <c r="CN129" s="52">
        <v>4372</v>
      </c>
      <c r="CO129" s="52">
        <v>0</v>
      </c>
      <c r="CP129" s="36">
        <v>596660</v>
      </c>
      <c r="CQ129" s="48">
        <v>106150</v>
      </c>
      <c r="CR129" s="36">
        <v>0</v>
      </c>
      <c r="CS129" s="52">
        <v>0</v>
      </c>
      <c r="CT129" s="52">
        <v>0</v>
      </c>
      <c r="CU129" s="36">
        <v>0</v>
      </c>
      <c r="CV129" s="52">
        <v>0</v>
      </c>
      <c r="CW129" s="44">
        <v>0</v>
      </c>
      <c r="CX129" s="43">
        <v>0</v>
      </c>
      <c r="CY129" s="43">
        <f t="shared" si="12"/>
        <v>0</v>
      </c>
      <c r="CZ129" s="55">
        <f t="shared" si="13"/>
        <v>0</v>
      </c>
      <c r="DA129" s="41">
        <f t="shared" si="7"/>
        <v>2266604</v>
      </c>
      <c r="DB129" s="39">
        <f t="shared" si="8"/>
        <v>596660</v>
      </c>
      <c r="DC129" s="11">
        <f t="shared" si="9"/>
        <v>2863264</v>
      </c>
      <c r="DD129" s="12">
        <f t="shared" si="10"/>
        <v>79.161544307475666</v>
      </c>
      <c r="DE129" s="13">
        <f t="shared" si="11"/>
        <v>379.59220469309292</v>
      </c>
    </row>
    <row r="130" spans="1:109" x14ac:dyDescent="0.3">
      <c r="A130" s="14">
        <v>2021</v>
      </c>
      <c r="B130" s="15" t="s">
        <v>348</v>
      </c>
      <c r="C130" s="15" t="s">
        <v>290</v>
      </c>
      <c r="D130" s="15" t="s">
        <v>574</v>
      </c>
      <c r="E130" s="33" t="s">
        <v>349</v>
      </c>
      <c r="F130" s="16">
        <v>697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48">
        <v>0</v>
      </c>
      <c r="M130" s="52">
        <v>0</v>
      </c>
      <c r="N130" s="52">
        <v>0</v>
      </c>
      <c r="O130" s="52">
        <v>0</v>
      </c>
      <c r="P130" s="48">
        <v>1770</v>
      </c>
      <c r="Q130" s="48">
        <v>0</v>
      </c>
      <c r="R130" s="48">
        <v>0</v>
      </c>
      <c r="S130" s="48">
        <v>0</v>
      </c>
      <c r="T130" s="48">
        <v>24320</v>
      </c>
      <c r="U130" s="48">
        <v>28200</v>
      </c>
      <c r="V130" s="48">
        <v>0</v>
      </c>
      <c r="W130" s="48">
        <v>0</v>
      </c>
      <c r="X130" s="48">
        <v>0</v>
      </c>
      <c r="Y130" s="52">
        <v>0</v>
      </c>
      <c r="Z130" s="52">
        <v>0</v>
      </c>
      <c r="AA130" s="52">
        <v>0</v>
      </c>
      <c r="AB130" s="52">
        <v>0</v>
      </c>
      <c r="AC130" s="52">
        <v>0</v>
      </c>
      <c r="AD130" s="48">
        <v>0</v>
      </c>
      <c r="AE130" s="48">
        <v>0</v>
      </c>
      <c r="AF130" s="48">
        <v>0</v>
      </c>
      <c r="AG130" s="48">
        <v>0</v>
      </c>
      <c r="AH130" s="52">
        <v>0</v>
      </c>
      <c r="AI130" s="52">
        <v>0</v>
      </c>
      <c r="AJ130" s="52">
        <v>0</v>
      </c>
      <c r="AK130" s="48">
        <v>0</v>
      </c>
      <c r="AL130" s="48">
        <v>0</v>
      </c>
      <c r="AM130" s="52">
        <v>0</v>
      </c>
      <c r="AN130" s="52">
        <v>0</v>
      </c>
      <c r="AO130" s="52">
        <v>0</v>
      </c>
      <c r="AP130" s="52">
        <v>0</v>
      </c>
      <c r="AQ130" s="48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 s="52">
        <v>0</v>
      </c>
      <c r="AX130" s="52">
        <v>0</v>
      </c>
      <c r="AY130" s="52">
        <v>0</v>
      </c>
      <c r="AZ130" s="52">
        <v>0</v>
      </c>
      <c r="BA130" s="52">
        <v>0</v>
      </c>
      <c r="BB130" s="52">
        <v>0</v>
      </c>
      <c r="BC130" s="48">
        <v>0</v>
      </c>
      <c r="BD130" s="52">
        <v>0</v>
      </c>
      <c r="BE130" s="52">
        <v>0</v>
      </c>
      <c r="BF130" s="52">
        <v>0</v>
      </c>
      <c r="BG130" s="48">
        <v>40640</v>
      </c>
      <c r="BH130" s="48">
        <v>0</v>
      </c>
      <c r="BI130" s="48">
        <v>82960</v>
      </c>
      <c r="BJ130" s="48">
        <v>2010</v>
      </c>
      <c r="BK130" s="48">
        <v>0</v>
      </c>
      <c r="BL130" s="48">
        <v>0</v>
      </c>
      <c r="BM130" s="48">
        <v>0</v>
      </c>
      <c r="BN130" s="48">
        <v>0</v>
      </c>
      <c r="BO130" s="48">
        <v>0</v>
      </c>
      <c r="BP130" s="48">
        <v>0</v>
      </c>
      <c r="BQ130" s="48">
        <v>405</v>
      </c>
      <c r="BR130" s="48">
        <v>380</v>
      </c>
      <c r="BS130" s="48">
        <v>0</v>
      </c>
      <c r="BT130" s="48">
        <v>48</v>
      </c>
      <c r="BU130" s="48">
        <v>68</v>
      </c>
      <c r="BV130" s="48">
        <v>0</v>
      </c>
      <c r="BW130" s="48">
        <v>0</v>
      </c>
      <c r="BX130" s="48">
        <v>130</v>
      </c>
      <c r="BY130" s="48">
        <v>50</v>
      </c>
      <c r="BZ130" s="48">
        <v>0</v>
      </c>
      <c r="CA130" s="48">
        <v>834</v>
      </c>
      <c r="CB130" s="48">
        <v>710</v>
      </c>
      <c r="CC130" s="48">
        <v>6970</v>
      </c>
      <c r="CD130" s="48">
        <v>0</v>
      </c>
      <c r="CE130" s="48">
        <v>1799</v>
      </c>
      <c r="CF130" s="48">
        <v>0</v>
      </c>
      <c r="CG130" s="52">
        <v>0</v>
      </c>
      <c r="CH130" s="52">
        <v>0</v>
      </c>
      <c r="CI130" s="48">
        <v>22270</v>
      </c>
      <c r="CJ130" s="36">
        <v>0</v>
      </c>
      <c r="CK130" s="36">
        <v>0</v>
      </c>
      <c r="CL130" s="52">
        <v>40</v>
      </c>
      <c r="CM130" s="36">
        <v>0</v>
      </c>
      <c r="CN130" s="52">
        <v>527</v>
      </c>
      <c r="CO130" s="52">
        <v>0</v>
      </c>
      <c r="CP130" s="36">
        <v>77380</v>
      </c>
      <c r="CQ130" s="48">
        <v>0</v>
      </c>
      <c r="CR130" s="36">
        <v>0</v>
      </c>
      <c r="CS130" s="52">
        <v>0</v>
      </c>
      <c r="CT130" s="52">
        <v>0</v>
      </c>
      <c r="CU130" s="36">
        <v>0</v>
      </c>
      <c r="CV130" s="52">
        <v>0</v>
      </c>
      <c r="CW130" s="44">
        <v>0</v>
      </c>
      <c r="CX130" s="44">
        <v>0</v>
      </c>
      <c r="CY130" s="43">
        <f t="shared" si="12"/>
        <v>0</v>
      </c>
      <c r="CZ130" s="55">
        <f t="shared" si="13"/>
        <v>0</v>
      </c>
      <c r="DA130" s="41">
        <f t="shared" ref="DA130:DA193" si="14">L130+P130+Q130+R130+S130+T130+U130+V130+W130+X130+AA130+AD130+AE130+AF130+AG130+AK130+AL130+AQ130+BC130+BG130+BH130+BI130+BJ130+BK130+BL130+BM130+BN130+BO130+BP130+BQ130+BR130+BS130+BT130+BU130+BV130+BW130+BX130+BY130+BZ130+CA130+CB130+CC130+CD130+CE130+CF130+CI130+CQ130</f>
        <v>213564</v>
      </c>
      <c r="DB130" s="39">
        <f t="shared" ref="DB130:DB193" si="15">CP130+CU130+CR130+CJ130+CM130</f>
        <v>77380</v>
      </c>
      <c r="DC130" s="11">
        <f t="shared" ref="DC130:DC193" si="16">DA130+DB130</f>
        <v>290944</v>
      </c>
      <c r="DD130" s="12">
        <f t="shared" ref="DD130:DD193" si="17">(DA130+CX130)/(DC130+CX130)*100</f>
        <v>73.403816542014951</v>
      </c>
      <c r="DE130" s="13">
        <f t="shared" ref="DE130:DE193" si="18">DC130/F130</f>
        <v>417.42324246771881</v>
      </c>
    </row>
    <row r="131" spans="1:109" x14ac:dyDescent="0.3">
      <c r="A131" s="14">
        <v>2021</v>
      </c>
      <c r="B131" s="15" t="s">
        <v>350</v>
      </c>
      <c r="C131" s="15" t="s">
        <v>290</v>
      </c>
      <c r="D131" s="15" t="s">
        <v>574</v>
      </c>
      <c r="E131" s="33" t="s">
        <v>351</v>
      </c>
      <c r="F131" s="16">
        <v>9979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48">
        <v>291</v>
      </c>
      <c r="M131" s="52">
        <v>0</v>
      </c>
      <c r="N131" s="52">
        <v>0</v>
      </c>
      <c r="O131" s="52">
        <v>0</v>
      </c>
      <c r="P131" s="48">
        <v>102970</v>
      </c>
      <c r="Q131" s="48">
        <v>0</v>
      </c>
      <c r="R131" s="48">
        <v>0</v>
      </c>
      <c r="S131" s="48">
        <v>0</v>
      </c>
      <c r="T131" s="48">
        <v>380330</v>
      </c>
      <c r="U131" s="48">
        <v>319500</v>
      </c>
      <c r="V131" s="48">
        <v>0</v>
      </c>
      <c r="W131" s="48">
        <v>0</v>
      </c>
      <c r="X131" s="48">
        <v>0</v>
      </c>
      <c r="Y131" s="52">
        <v>0</v>
      </c>
      <c r="Z131" s="52">
        <v>0</v>
      </c>
      <c r="AA131" s="52">
        <v>0</v>
      </c>
      <c r="AB131" s="52">
        <v>0</v>
      </c>
      <c r="AC131" s="52">
        <v>0</v>
      </c>
      <c r="AD131" s="48">
        <v>0</v>
      </c>
      <c r="AE131" s="48">
        <v>0</v>
      </c>
      <c r="AF131" s="48">
        <v>0</v>
      </c>
      <c r="AG131" s="48">
        <v>0</v>
      </c>
      <c r="AH131" s="52">
        <v>0</v>
      </c>
      <c r="AI131" s="52">
        <v>0</v>
      </c>
      <c r="AJ131" s="52">
        <v>0</v>
      </c>
      <c r="AK131" s="48">
        <v>0</v>
      </c>
      <c r="AL131" s="48">
        <v>0</v>
      </c>
      <c r="AM131" s="52">
        <v>0</v>
      </c>
      <c r="AN131" s="52">
        <v>0</v>
      </c>
      <c r="AO131" s="52">
        <v>0</v>
      </c>
      <c r="AP131" s="52">
        <v>0</v>
      </c>
      <c r="AQ131" s="48">
        <v>0</v>
      </c>
      <c r="AR131" s="52">
        <v>0</v>
      </c>
      <c r="AS131" s="52">
        <v>0</v>
      </c>
      <c r="AT131" s="52">
        <v>0</v>
      </c>
      <c r="AU131" s="52">
        <v>0</v>
      </c>
      <c r="AV131" s="52">
        <v>0</v>
      </c>
      <c r="AW131" s="52">
        <v>0</v>
      </c>
      <c r="AX131" s="52">
        <v>0</v>
      </c>
      <c r="AY131" s="52">
        <v>0</v>
      </c>
      <c r="AZ131" s="52">
        <v>0</v>
      </c>
      <c r="BA131" s="52">
        <v>0</v>
      </c>
      <c r="BB131" s="52">
        <v>0</v>
      </c>
      <c r="BC131" s="48">
        <v>0</v>
      </c>
      <c r="BD131" s="52">
        <v>0</v>
      </c>
      <c r="BE131" s="52">
        <v>0</v>
      </c>
      <c r="BF131" s="52">
        <v>0</v>
      </c>
      <c r="BG131" s="48">
        <v>441110</v>
      </c>
      <c r="BH131" s="48">
        <v>0</v>
      </c>
      <c r="BI131" s="48">
        <v>1253338</v>
      </c>
      <c r="BJ131" s="48">
        <v>36355</v>
      </c>
      <c r="BK131" s="48">
        <v>0</v>
      </c>
      <c r="BL131" s="48">
        <v>0</v>
      </c>
      <c r="BM131" s="48">
        <v>0</v>
      </c>
      <c r="BN131" s="48">
        <v>0</v>
      </c>
      <c r="BO131" s="48">
        <v>0</v>
      </c>
      <c r="BP131" s="48">
        <v>570</v>
      </c>
      <c r="BQ131" s="48">
        <v>19420</v>
      </c>
      <c r="BR131" s="48">
        <v>6505</v>
      </c>
      <c r="BS131" s="48">
        <v>580</v>
      </c>
      <c r="BT131" s="48">
        <v>460</v>
      </c>
      <c r="BU131" s="48">
        <v>4260</v>
      </c>
      <c r="BV131" s="48">
        <v>0</v>
      </c>
      <c r="BW131" s="48">
        <v>0</v>
      </c>
      <c r="BX131" s="48">
        <v>1140</v>
      </c>
      <c r="BY131" s="48">
        <v>3536</v>
      </c>
      <c r="BZ131" s="48">
        <v>0</v>
      </c>
      <c r="CA131" s="48">
        <v>14800</v>
      </c>
      <c r="CB131" s="48">
        <v>35410</v>
      </c>
      <c r="CC131" s="48">
        <v>171260</v>
      </c>
      <c r="CD131" s="48">
        <v>0</v>
      </c>
      <c r="CE131" s="48">
        <v>40040</v>
      </c>
      <c r="CF131" s="48">
        <v>104470</v>
      </c>
      <c r="CG131" s="52">
        <v>0</v>
      </c>
      <c r="CH131" s="52">
        <v>0</v>
      </c>
      <c r="CI131" s="48">
        <v>258530</v>
      </c>
      <c r="CJ131" s="36">
        <v>0</v>
      </c>
      <c r="CK131" s="36">
        <v>0</v>
      </c>
      <c r="CL131" s="52">
        <v>660</v>
      </c>
      <c r="CM131" s="36">
        <v>0</v>
      </c>
      <c r="CN131" s="52">
        <v>12197</v>
      </c>
      <c r="CO131" s="52">
        <v>0</v>
      </c>
      <c r="CP131" s="36">
        <v>1190700</v>
      </c>
      <c r="CQ131" s="48">
        <v>180990</v>
      </c>
      <c r="CR131" s="36">
        <v>0</v>
      </c>
      <c r="CS131" s="52">
        <v>0</v>
      </c>
      <c r="CT131" s="52">
        <v>0</v>
      </c>
      <c r="CU131" s="36">
        <v>0</v>
      </c>
      <c r="CV131" s="52">
        <v>0</v>
      </c>
      <c r="CW131" s="44">
        <v>0</v>
      </c>
      <c r="CX131" s="43">
        <v>0</v>
      </c>
      <c r="CY131" s="43">
        <f t="shared" ref="CY131:CY194" si="19">CW131/F131</f>
        <v>0</v>
      </c>
      <c r="CZ131" s="55">
        <f t="shared" ref="CZ131:CZ194" si="20">(AQ131+BC131)/F131</f>
        <v>0</v>
      </c>
      <c r="DA131" s="41">
        <f t="shared" si="14"/>
        <v>3375865</v>
      </c>
      <c r="DB131" s="39">
        <f t="shared" si="15"/>
        <v>1190700</v>
      </c>
      <c r="DC131" s="11">
        <f t="shared" si="16"/>
        <v>4566565</v>
      </c>
      <c r="DD131" s="12">
        <f t="shared" si="17"/>
        <v>73.925696885952576</v>
      </c>
      <c r="DE131" s="13">
        <f t="shared" si="18"/>
        <v>457.61749674316064</v>
      </c>
    </row>
    <row r="132" spans="1:109" x14ac:dyDescent="0.3">
      <c r="A132" s="14">
        <v>2021</v>
      </c>
      <c r="B132" s="15" t="s">
        <v>352</v>
      </c>
      <c r="C132" s="15" t="s">
        <v>290</v>
      </c>
      <c r="D132" s="15" t="s">
        <v>574</v>
      </c>
      <c r="E132" s="33" t="s">
        <v>353</v>
      </c>
      <c r="F132" s="16">
        <v>849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48">
        <v>15</v>
      </c>
      <c r="M132" s="52">
        <v>0</v>
      </c>
      <c r="N132" s="52">
        <v>0</v>
      </c>
      <c r="O132" s="52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36160</v>
      </c>
      <c r="U132" s="48">
        <v>37500</v>
      </c>
      <c r="V132" s="48">
        <v>0</v>
      </c>
      <c r="W132" s="48">
        <v>0</v>
      </c>
      <c r="X132" s="48">
        <v>0</v>
      </c>
      <c r="Y132" s="52">
        <v>0</v>
      </c>
      <c r="Z132" s="52">
        <v>0</v>
      </c>
      <c r="AA132" s="52">
        <v>0</v>
      </c>
      <c r="AB132" s="52">
        <v>0</v>
      </c>
      <c r="AC132" s="52">
        <v>0</v>
      </c>
      <c r="AD132" s="48">
        <v>0</v>
      </c>
      <c r="AE132" s="48">
        <v>0</v>
      </c>
      <c r="AF132" s="48">
        <v>0</v>
      </c>
      <c r="AG132" s="48">
        <v>0</v>
      </c>
      <c r="AH132" s="52">
        <v>0</v>
      </c>
      <c r="AI132" s="52">
        <v>0</v>
      </c>
      <c r="AJ132" s="52">
        <v>0</v>
      </c>
      <c r="AK132" s="48">
        <v>0</v>
      </c>
      <c r="AL132" s="48">
        <v>0</v>
      </c>
      <c r="AM132" s="52">
        <v>0</v>
      </c>
      <c r="AN132" s="52">
        <v>0</v>
      </c>
      <c r="AO132" s="52">
        <v>0</v>
      </c>
      <c r="AP132" s="52">
        <v>0</v>
      </c>
      <c r="AQ132" s="48">
        <v>0</v>
      </c>
      <c r="AR132" s="52">
        <v>0</v>
      </c>
      <c r="AS132" s="52">
        <v>0</v>
      </c>
      <c r="AT132" s="52">
        <v>0</v>
      </c>
      <c r="AU132" s="52">
        <v>0</v>
      </c>
      <c r="AV132" s="52">
        <v>0</v>
      </c>
      <c r="AW132" s="52">
        <v>0</v>
      </c>
      <c r="AX132" s="52">
        <v>0</v>
      </c>
      <c r="AY132" s="52">
        <v>0</v>
      </c>
      <c r="AZ132" s="52">
        <v>0</v>
      </c>
      <c r="BA132" s="52">
        <v>0</v>
      </c>
      <c r="BB132" s="52">
        <v>0</v>
      </c>
      <c r="BC132" s="48">
        <v>0</v>
      </c>
      <c r="BD132" s="52">
        <v>0</v>
      </c>
      <c r="BE132" s="52">
        <v>0</v>
      </c>
      <c r="BF132" s="52">
        <v>0</v>
      </c>
      <c r="BG132" s="48">
        <v>64240</v>
      </c>
      <c r="BH132" s="48">
        <v>0</v>
      </c>
      <c r="BI132" s="48">
        <v>117060</v>
      </c>
      <c r="BJ132" s="48">
        <v>3630</v>
      </c>
      <c r="BK132" s="48">
        <v>0</v>
      </c>
      <c r="BL132" s="48">
        <v>0</v>
      </c>
      <c r="BM132" s="48">
        <v>0</v>
      </c>
      <c r="BN132" s="48">
        <v>0</v>
      </c>
      <c r="BO132" s="48">
        <v>0</v>
      </c>
      <c r="BP132" s="48">
        <v>15</v>
      </c>
      <c r="BQ132" s="48">
        <v>750</v>
      </c>
      <c r="BR132" s="48">
        <v>490</v>
      </c>
      <c r="BS132" s="48">
        <v>0</v>
      </c>
      <c r="BT132" s="48">
        <v>50</v>
      </c>
      <c r="BU132" s="48">
        <v>250</v>
      </c>
      <c r="BV132" s="48">
        <v>0</v>
      </c>
      <c r="BW132" s="48">
        <v>0</v>
      </c>
      <c r="BX132" s="48">
        <v>60</v>
      </c>
      <c r="BY132" s="48">
        <v>20</v>
      </c>
      <c r="BZ132" s="48">
        <v>0</v>
      </c>
      <c r="CA132" s="48">
        <v>2395</v>
      </c>
      <c r="CB132" s="48">
        <v>3084</v>
      </c>
      <c r="CC132" s="48">
        <v>36596</v>
      </c>
      <c r="CD132" s="48">
        <v>0</v>
      </c>
      <c r="CE132" s="48">
        <v>5509</v>
      </c>
      <c r="CF132" s="48">
        <v>170</v>
      </c>
      <c r="CG132" s="52">
        <v>0</v>
      </c>
      <c r="CH132" s="52">
        <v>0</v>
      </c>
      <c r="CI132" s="48">
        <v>22205</v>
      </c>
      <c r="CJ132" s="36">
        <v>0</v>
      </c>
      <c r="CK132" s="36">
        <v>0</v>
      </c>
      <c r="CL132" s="52">
        <v>0</v>
      </c>
      <c r="CM132" s="36">
        <v>0</v>
      </c>
      <c r="CN132" s="52">
        <v>935</v>
      </c>
      <c r="CO132" s="52">
        <v>0</v>
      </c>
      <c r="CP132" s="36">
        <v>144990</v>
      </c>
      <c r="CQ132" s="48">
        <v>0</v>
      </c>
      <c r="CR132" s="36">
        <v>0</v>
      </c>
      <c r="CS132" s="52">
        <v>0</v>
      </c>
      <c r="CT132" s="52">
        <v>0</v>
      </c>
      <c r="CU132" s="36">
        <v>0</v>
      </c>
      <c r="CV132" s="52">
        <v>0</v>
      </c>
      <c r="CW132" s="44">
        <v>0</v>
      </c>
      <c r="CX132" s="44">
        <v>0</v>
      </c>
      <c r="CY132" s="43">
        <f t="shared" si="19"/>
        <v>0</v>
      </c>
      <c r="CZ132" s="55">
        <f t="shared" si="20"/>
        <v>0</v>
      </c>
      <c r="DA132" s="41">
        <f t="shared" si="14"/>
        <v>330199</v>
      </c>
      <c r="DB132" s="39">
        <f t="shared" si="15"/>
        <v>144990</v>
      </c>
      <c r="DC132" s="11">
        <f t="shared" si="16"/>
        <v>475189</v>
      </c>
      <c r="DD132" s="12">
        <f t="shared" si="17"/>
        <v>69.487930065721216</v>
      </c>
      <c r="DE132" s="13">
        <f t="shared" si="18"/>
        <v>559.70435806831563</v>
      </c>
    </row>
    <row r="133" spans="1:109" x14ac:dyDescent="0.3">
      <c r="A133" s="14">
        <v>2021</v>
      </c>
      <c r="B133" s="15" t="s">
        <v>354</v>
      </c>
      <c r="C133" s="15" t="s">
        <v>290</v>
      </c>
      <c r="D133" s="15" t="s">
        <v>574</v>
      </c>
      <c r="E133" s="33" t="s">
        <v>355</v>
      </c>
      <c r="F133" s="16">
        <v>992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48">
        <v>0</v>
      </c>
      <c r="M133" s="52">
        <v>0</v>
      </c>
      <c r="N133" s="52">
        <v>0</v>
      </c>
      <c r="O133" s="52">
        <v>0</v>
      </c>
      <c r="P133" s="48">
        <v>420</v>
      </c>
      <c r="Q133" s="48">
        <v>0</v>
      </c>
      <c r="R133" s="48">
        <v>0</v>
      </c>
      <c r="S133" s="48">
        <v>0</v>
      </c>
      <c r="T133" s="48">
        <v>34100</v>
      </c>
      <c r="U133" s="48">
        <v>39980</v>
      </c>
      <c r="V133" s="48">
        <v>0</v>
      </c>
      <c r="W133" s="48">
        <v>0</v>
      </c>
      <c r="X133" s="48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48">
        <v>0</v>
      </c>
      <c r="AE133" s="48">
        <v>0</v>
      </c>
      <c r="AF133" s="48">
        <v>0</v>
      </c>
      <c r="AG133" s="48">
        <v>0</v>
      </c>
      <c r="AH133" s="52">
        <v>0</v>
      </c>
      <c r="AI133" s="52">
        <v>0</v>
      </c>
      <c r="AJ133" s="52">
        <v>0</v>
      </c>
      <c r="AK133" s="48">
        <v>0</v>
      </c>
      <c r="AL133" s="48">
        <v>0</v>
      </c>
      <c r="AM133" s="52">
        <v>0</v>
      </c>
      <c r="AN133" s="52">
        <v>0</v>
      </c>
      <c r="AO133" s="52">
        <v>0</v>
      </c>
      <c r="AP133" s="52">
        <v>0</v>
      </c>
      <c r="AQ133" s="48">
        <v>0</v>
      </c>
      <c r="AR133" s="52">
        <v>0</v>
      </c>
      <c r="AS133" s="52">
        <v>0</v>
      </c>
      <c r="AT133" s="52">
        <v>0</v>
      </c>
      <c r="AU133" s="52">
        <v>0</v>
      </c>
      <c r="AV133" s="52">
        <v>0</v>
      </c>
      <c r="AW133" s="52">
        <v>0</v>
      </c>
      <c r="AX133" s="52">
        <v>0</v>
      </c>
      <c r="AY133" s="52">
        <v>0</v>
      </c>
      <c r="AZ133" s="52">
        <v>0</v>
      </c>
      <c r="BA133" s="52">
        <v>0</v>
      </c>
      <c r="BB133" s="52">
        <v>0</v>
      </c>
      <c r="BC133" s="48">
        <v>0</v>
      </c>
      <c r="BD133" s="52">
        <v>0</v>
      </c>
      <c r="BE133" s="52">
        <v>0</v>
      </c>
      <c r="BF133" s="52">
        <v>0</v>
      </c>
      <c r="BG133" s="48">
        <v>57860</v>
      </c>
      <c r="BH133" s="48">
        <v>0</v>
      </c>
      <c r="BI133" s="48">
        <v>101420</v>
      </c>
      <c r="BJ133" s="48">
        <v>1870</v>
      </c>
      <c r="BK133" s="48">
        <v>0</v>
      </c>
      <c r="BL133" s="48">
        <v>0</v>
      </c>
      <c r="BM133" s="48">
        <v>0</v>
      </c>
      <c r="BN133" s="48">
        <v>0</v>
      </c>
      <c r="BO133" s="48">
        <v>0</v>
      </c>
      <c r="BP133" s="48">
        <v>0</v>
      </c>
      <c r="BQ133" s="48">
        <v>530</v>
      </c>
      <c r="BR133" s="48">
        <v>870</v>
      </c>
      <c r="BS133" s="48">
        <v>0</v>
      </c>
      <c r="BT133" s="48">
        <v>70</v>
      </c>
      <c r="BU133" s="48">
        <v>95</v>
      </c>
      <c r="BV133" s="48">
        <v>0</v>
      </c>
      <c r="BW133" s="48">
        <v>0</v>
      </c>
      <c r="BX133" s="48">
        <v>130</v>
      </c>
      <c r="BY133" s="48">
        <v>50</v>
      </c>
      <c r="BZ133" s="48">
        <v>0</v>
      </c>
      <c r="CA133" s="48">
        <v>1325</v>
      </c>
      <c r="CB133" s="48">
        <v>1020</v>
      </c>
      <c r="CC133" s="48">
        <v>9810</v>
      </c>
      <c r="CD133" s="48">
        <v>0</v>
      </c>
      <c r="CE133" s="48">
        <v>2934</v>
      </c>
      <c r="CF133" s="48">
        <v>15370</v>
      </c>
      <c r="CG133" s="52">
        <v>0</v>
      </c>
      <c r="CH133" s="52">
        <v>0</v>
      </c>
      <c r="CI133" s="48">
        <v>20210</v>
      </c>
      <c r="CJ133" s="36">
        <v>0</v>
      </c>
      <c r="CK133" s="36">
        <v>0</v>
      </c>
      <c r="CL133" s="52">
        <v>0</v>
      </c>
      <c r="CM133" s="36">
        <v>0</v>
      </c>
      <c r="CN133" s="52">
        <v>1781</v>
      </c>
      <c r="CO133" s="52">
        <v>0</v>
      </c>
      <c r="CP133" s="36">
        <v>100310</v>
      </c>
      <c r="CQ133" s="48">
        <v>0</v>
      </c>
      <c r="CR133" s="36">
        <v>0</v>
      </c>
      <c r="CS133" s="52">
        <v>0</v>
      </c>
      <c r="CT133" s="52">
        <v>0</v>
      </c>
      <c r="CU133" s="36">
        <v>0</v>
      </c>
      <c r="CV133" s="52">
        <v>0</v>
      </c>
      <c r="CW133" s="44">
        <v>0</v>
      </c>
      <c r="CX133" s="43">
        <v>0</v>
      </c>
      <c r="CY133" s="43">
        <f t="shared" si="19"/>
        <v>0</v>
      </c>
      <c r="CZ133" s="55">
        <f t="shared" si="20"/>
        <v>0</v>
      </c>
      <c r="DA133" s="41">
        <f t="shared" si="14"/>
        <v>288064</v>
      </c>
      <c r="DB133" s="39">
        <f t="shared" si="15"/>
        <v>100310</v>
      </c>
      <c r="DC133" s="11">
        <f t="shared" si="16"/>
        <v>388374</v>
      </c>
      <c r="DD133" s="12">
        <f t="shared" si="17"/>
        <v>74.171803467791349</v>
      </c>
      <c r="DE133" s="13">
        <f t="shared" si="18"/>
        <v>391.50604838709677</v>
      </c>
    </row>
    <row r="134" spans="1:109" x14ac:dyDescent="0.3">
      <c r="A134" s="14">
        <v>2021</v>
      </c>
      <c r="B134" s="15" t="s">
        <v>356</v>
      </c>
      <c r="C134" s="15" t="s">
        <v>290</v>
      </c>
      <c r="D134" s="15" t="s">
        <v>574</v>
      </c>
      <c r="E134" s="33" t="s">
        <v>357</v>
      </c>
      <c r="F134" s="16">
        <v>1868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48">
        <v>0</v>
      </c>
      <c r="M134" s="52">
        <v>0</v>
      </c>
      <c r="N134" s="52">
        <v>0</v>
      </c>
      <c r="O134" s="52">
        <v>0</v>
      </c>
      <c r="P134" s="48">
        <v>6470</v>
      </c>
      <c r="Q134" s="48">
        <v>0</v>
      </c>
      <c r="R134" s="48">
        <v>0</v>
      </c>
      <c r="S134" s="48">
        <v>0</v>
      </c>
      <c r="T134" s="48">
        <v>47570</v>
      </c>
      <c r="U134" s="48">
        <v>60190</v>
      </c>
      <c r="V134" s="48">
        <v>0</v>
      </c>
      <c r="W134" s="48">
        <v>0</v>
      </c>
      <c r="X134" s="48">
        <v>0</v>
      </c>
      <c r="Y134" s="52">
        <v>0</v>
      </c>
      <c r="Z134" s="52">
        <v>0</v>
      </c>
      <c r="AA134" s="52">
        <v>0</v>
      </c>
      <c r="AB134" s="52">
        <v>0</v>
      </c>
      <c r="AC134" s="52">
        <v>0</v>
      </c>
      <c r="AD134" s="48">
        <v>0</v>
      </c>
      <c r="AE134" s="48">
        <v>0</v>
      </c>
      <c r="AF134" s="48">
        <v>0</v>
      </c>
      <c r="AG134" s="48">
        <v>0</v>
      </c>
      <c r="AH134" s="52">
        <v>0</v>
      </c>
      <c r="AI134" s="52">
        <v>0</v>
      </c>
      <c r="AJ134" s="52">
        <v>0</v>
      </c>
      <c r="AK134" s="48">
        <v>0</v>
      </c>
      <c r="AL134" s="48">
        <v>0</v>
      </c>
      <c r="AM134" s="52">
        <v>0</v>
      </c>
      <c r="AN134" s="52">
        <v>0</v>
      </c>
      <c r="AO134" s="52">
        <v>0</v>
      </c>
      <c r="AP134" s="52">
        <v>0</v>
      </c>
      <c r="AQ134" s="48">
        <v>0</v>
      </c>
      <c r="AR134" s="52">
        <v>0</v>
      </c>
      <c r="AS134" s="52">
        <v>0</v>
      </c>
      <c r="AT134" s="52">
        <v>0</v>
      </c>
      <c r="AU134" s="52">
        <v>0</v>
      </c>
      <c r="AV134" s="52">
        <v>0</v>
      </c>
      <c r="AW134" s="52">
        <v>0</v>
      </c>
      <c r="AX134" s="52">
        <v>0</v>
      </c>
      <c r="AY134" s="52">
        <v>0</v>
      </c>
      <c r="AZ134" s="52">
        <v>0</v>
      </c>
      <c r="BA134" s="52">
        <v>0</v>
      </c>
      <c r="BB134" s="52">
        <v>0</v>
      </c>
      <c r="BC134" s="48">
        <v>0</v>
      </c>
      <c r="BD134" s="52">
        <v>0</v>
      </c>
      <c r="BE134" s="52">
        <v>0</v>
      </c>
      <c r="BF134" s="52">
        <v>0</v>
      </c>
      <c r="BG134" s="48">
        <v>63140</v>
      </c>
      <c r="BH134" s="48">
        <v>0</v>
      </c>
      <c r="BI134" s="48">
        <v>265570</v>
      </c>
      <c r="BJ134" s="48">
        <v>6515</v>
      </c>
      <c r="BK134" s="48">
        <v>0</v>
      </c>
      <c r="BL134" s="48">
        <v>0</v>
      </c>
      <c r="BM134" s="48">
        <v>0</v>
      </c>
      <c r="BN134" s="48">
        <v>0</v>
      </c>
      <c r="BO134" s="48">
        <v>0</v>
      </c>
      <c r="BP134" s="48">
        <v>0</v>
      </c>
      <c r="BQ134" s="48">
        <v>0</v>
      </c>
      <c r="BR134" s="48">
        <v>1370</v>
      </c>
      <c r="BS134" s="48">
        <v>0</v>
      </c>
      <c r="BT134" s="48">
        <v>0</v>
      </c>
      <c r="BU134" s="48">
        <v>0</v>
      </c>
      <c r="BV134" s="48">
        <v>0</v>
      </c>
      <c r="BW134" s="48">
        <v>0</v>
      </c>
      <c r="BX134" s="48">
        <v>300</v>
      </c>
      <c r="BY134" s="48">
        <v>150</v>
      </c>
      <c r="BZ134" s="48">
        <v>0</v>
      </c>
      <c r="CA134" s="48">
        <v>300</v>
      </c>
      <c r="CB134" s="48">
        <v>1730</v>
      </c>
      <c r="CC134" s="48">
        <v>23690</v>
      </c>
      <c r="CD134" s="48">
        <v>0</v>
      </c>
      <c r="CE134" s="48">
        <v>5430</v>
      </c>
      <c r="CF134" s="48">
        <v>12100</v>
      </c>
      <c r="CG134" s="52">
        <v>0</v>
      </c>
      <c r="CH134" s="52">
        <v>0</v>
      </c>
      <c r="CI134" s="48">
        <v>27430</v>
      </c>
      <c r="CJ134" s="36">
        <v>0</v>
      </c>
      <c r="CK134" s="36">
        <v>0</v>
      </c>
      <c r="CL134" s="52">
        <v>1600</v>
      </c>
      <c r="CM134" s="36">
        <v>0</v>
      </c>
      <c r="CN134" s="52">
        <v>1747</v>
      </c>
      <c r="CO134" s="52">
        <v>0</v>
      </c>
      <c r="CP134" s="36">
        <v>153780</v>
      </c>
      <c r="CQ134" s="48">
        <v>12550</v>
      </c>
      <c r="CR134" s="36">
        <v>0</v>
      </c>
      <c r="CS134" s="52">
        <v>0</v>
      </c>
      <c r="CT134" s="52">
        <v>0</v>
      </c>
      <c r="CU134" s="36">
        <v>0</v>
      </c>
      <c r="CV134" s="52">
        <v>0</v>
      </c>
      <c r="CW134" s="44">
        <v>0</v>
      </c>
      <c r="CX134" s="44">
        <v>0</v>
      </c>
      <c r="CY134" s="43">
        <f t="shared" si="19"/>
        <v>0</v>
      </c>
      <c r="CZ134" s="55">
        <f t="shared" si="20"/>
        <v>0</v>
      </c>
      <c r="DA134" s="41">
        <f t="shared" si="14"/>
        <v>534505</v>
      </c>
      <c r="DB134" s="39">
        <f t="shared" si="15"/>
        <v>153780</v>
      </c>
      <c r="DC134" s="11">
        <f t="shared" si="16"/>
        <v>688285</v>
      </c>
      <c r="DD134" s="12">
        <f t="shared" si="17"/>
        <v>77.657511060098656</v>
      </c>
      <c r="DE134" s="13">
        <f t="shared" si="18"/>
        <v>368.46092077087792</v>
      </c>
    </row>
    <row r="135" spans="1:109" x14ac:dyDescent="0.3">
      <c r="A135" s="14">
        <v>2021</v>
      </c>
      <c r="B135" s="15" t="s">
        <v>358</v>
      </c>
      <c r="C135" s="15" t="s">
        <v>290</v>
      </c>
      <c r="D135" s="15" t="s">
        <v>574</v>
      </c>
      <c r="E135" s="33" t="s">
        <v>359</v>
      </c>
      <c r="F135" s="16">
        <v>1284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48">
        <v>26</v>
      </c>
      <c r="M135" s="52">
        <v>0</v>
      </c>
      <c r="N135" s="52">
        <v>0</v>
      </c>
      <c r="O135" s="52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53360</v>
      </c>
      <c r="U135" s="48">
        <v>49050</v>
      </c>
      <c r="V135" s="48">
        <v>0</v>
      </c>
      <c r="W135" s="48">
        <v>0</v>
      </c>
      <c r="X135" s="48">
        <v>0</v>
      </c>
      <c r="Y135" s="52">
        <v>0</v>
      </c>
      <c r="Z135" s="52">
        <v>0</v>
      </c>
      <c r="AA135" s="52">
        <v>0</v>
      </c>
      <c r="AB135" s="52">
        <v>0</v>
      </c>
      <c r="AC135" s="52">
        <v>0</v>
      </c>
      <c r="AD135" s="48">
        <v>0</v>
      </c>
      <c r="AE135" s="48">
        <v>0</v>
      </c>
      <c r="AF135" s="48">
        <v>0</v>
      </c>
      <c r="AG135" s="48">
        <v>0</v>
      </c>
      <c r="AH135" s="52">
        <v>0</v>
      </c>
      <c r="AI135" s="52">
        <v>0</v>
      </c>
      <c r="AJ135" s="52">
        <v>0</v>
      </c>
      <c r="AK135" s="48">
        <v>0</v>
      </c>
      <c r="AL135" s="48">
        <v>0</v>
      </c>
      <c r="AM135" s="52">
        <v>0</v>
      </c>
      <c r="AN135" s="52">
        <v>0</v>
      </c>
      <c r="AO135" s="52">
        <v>0</v>
      </c>
      <c r="AP135" s="52">
        <v>0</v>
      </c>
      <c r="AQ135" s="48">
        <v>0</v>
      </c>
      <c r="AR135" s="52">
        <v>0</v>
      </c>
      <c r="AS135" s="52">
        <v>0</v>
      </c>
      <c r="AT135" s="52">
        <v>0</v>
      </c>
      <c r="AU135" s="52">
        <v>0</v>
      </c>
      <c r="AV135" s="52">
        <v>0</v>
      </c>
      <c r="AW135" s="52">
        <v>0</v>
      </c>
      <c r="AX135" s="52">
        <v>0</v>
      </c>
      <c r="AY135" s="52">
        <v>0</v>
      </c>
      <c r="AZ135" s="52">
        <v>0</v>
      </c>
      <c r="BA135" s="52">
        <v>0</v>
      </c>
      <c r="BB135" s="52">
        <v>0</v>
      </c>
      <c r="BC135" s="48">
        <v>0</v>
      </c>
      <c r="BD135" s="52">
        <v>0</v>
      </c>
      <c r="BE135" s="52">
        <v>0</v>
      </c>
      <c r="BF135" s="52">
        <v>0</v>
      </c>
      <c r="BG135" s="48">
        <v>62070</v>
      </c>
      <c r="BH135" s="48">
        <v>0</v>
      </c>
      <c r="BI135" s="48">
        <v>80450</v>
      </c>
      <c r="BJ135" s="48">
        <v>3310</v>
      </c>
      <c r="BK135" s="48">
        <v>0</v>
      </c>
      <c r="BL135" s="48">
        <v>0</v>
      </c>
      <c r="BM135" s="48">
        <v>0</v>
      </c>
      <c r="BN135" s="48">
        <v>0</v>
      </c>
      <c r="BO135" s="48">
        <v>0</v>
      </c>
      <c r="BP135" s="48">
        <v>15</v>
      </c>
      <c r="BQ135" s="48">
        <v>910</v>
      </c>
      <c r="BR135" s="48">
        <v>370</v>
      </c>
      <c r="BS135" s="48">
        <v>0</v>
      </c>
      <c r="BT135" s="48">
        <v>50</v>
      </c>
      <c r="BU135" s="48">
        <v>250</v>
      </c>
      <c r="BV135" s="48">
        <v>0</v>
      </c>
      <c r="BW135" s="48">
        <v>0</v>
      </c>
      <c r="BX135" s="48">
        <v>80</v>
      </c>
      <c r="BY135" s="48">
        <v>10</v>
      </c>
      <c r="BZ135" s="48">
        <v>0</v>
      </c>
      <c r="CA135" s="48">
        <v>2495</v>
      </c>
      <c r="CB135" s="48">
        <v>3335</v>
      </c>
      <c r="CC135" s="48">
        <v>32382</v>
      </c>
      <c r="CD135" s="48">
        <v>0</v>
      </c>
      <c r="CE135" s="48">
        <v>7473.8</v>
      </c>
      <c r="CF135" s="48">
        <v>810</v>
      </c>
      <c r="CG135" s="52">
        <v>0</v>
      </c>
      <c r="CH135" s="52">
        <v>0</v>
      </c>
      <c r="CI135" s="48">
        <v>64025</v>
      </c>
      <c r="CJ135" s="36">
        <v>0</v>
      </c>
      <c r="CK135" s="36">
        <v>0</v>
      </c>
      <c r="CL135" s="52">
        <v>85</v>
      </c>
      <c r="CM135" s="36">
        <v>0</v>
      </c>
      <c r="CN135" s="52">
        <v>2474</v>
      </c>
      <c r="CO135" s="52">
        <v>0</v>
      </c>
      <c r="CP135" s="36">
        <v>287440</v>
      </c>
      <c r="CQ135" s="48">
        <v>0</v>
      </c>
      <c r="CR135" s="36">
        <v>0</v>
      </c>
      <c r="CS135" s="52">
        <v>3414410</v>
      </c>
      <c r="CT135" s="52">
        <v>0</v>
      </c>
      <c r="CU135" s="36">
        <v>0</v>
      </c>
      <c r="CV135" s="52">
        <v>0</v>
      </c>
      <c r="CW135" s="44">
        <v>0</v>
      </c>
      <c r="CX135" s="43">
        <v>0</v>
      </c>
      <c r="CY135" s="43">
        <f t="shared" si="19"/>
        <v>0</v>
      </c>
      <c r="CZ135" s="55">
        <f t="shared" si="20"/>
        <v>0</v>
      </c>
      <c r="DA135" s="41">
        <f t="shared" si="14"/>
        <v>360471.8</v>
      </c>
      <c r="DB135" s="39">
        <f t="shared" si="15"/>
        <v>287440</v>
      </c>
      <c r="DC135" s="11">
        <f t="shared" si="16"/>
        <v>647911.80000000005</v>
      </c>
      <c r="DD135" s="12">
        <f t="shared" si="17"/>
        <v>55.635936866715497</v>
      </c>
      <c r="DE135" s="13">
        <f t="shared" si="18"/>
        <v>504.60420560747667</v>
      </c>
    </row>
    <row r="136" spans="1:109" x14ac:dyDescent="0.3">
      <c r="A136" s="14">
        <v>2021</v>
      </c>
      <c r="B136" s="15" t="s">
        <v>360</v>
      </c>
      <c r="C136" s="15" t="s">
        <v>290</v>
      </c>
      <c r="D136" s="15" t="s">
        <v>574</v>
      </c>
      <c r="E136" s="33" t="s">
        <v>361</v>
      </c>
      <c r="F136" s="16">
        <v>1001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48">
        <v>82</v>
      </c>
      <c r="M136" s="52">
        <v>0</v>
      </c>
      <c r="N136" s="52">
        <v>0</v>
      </c>
      <c r="O136" s="52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35740</v>
      </c>
      <c r="U136" s="48">
        <v>38810</v>
      </c>
      <c r="V136" s="48">
        <v>0</v>
      </c>
      <c r="W136" s="48">
        <v>0</v>
      </c>
      <c r="X136" s="48">
        <v>0</v>
      </c>
      <c r="Y136" s="52">
        <v>0</v>
      </c>
      <c r="Z136" s="52">
        <v>0</v>
      </c>
      <c r="AA136" s="52">
        <v>0</v>
      </c>
      <c r="AB136" s="52">
        <v>0</v>
      </c>
      <c r="AC136" s="52">
        <v>0</v>
      </c>
      <c r="AD136" s="48">
        <v>0</v>
      </c>
      <c r="AE136" s="48">
        <v>0</v>
      </c>
      <c r="AF136" s="48">
        <v>0</v>
      </c>
      <c r="AG136" s="48">
        <v>0</v>
      </c>
      <c r="AH136" s="52">
        <v>0</v>
      </c>
      <c r="AI136" s="52">
        <v>0</v>
      </c>
      <c r="AJ136" s="52">
        <v>0</v>
      </c>
      <c r="AK136" s="48">
        <v>0</v>
      </c>
      <c r="AL136" s="48">
        <v>0</v>
      </c>
      <c r="AM136" s="52">
        <v>0</v>
      </c>
      <c r="AN136" s="52">
        <v>0</v>
      </c>
      <c r="AO136" s="52">
        <v>0</v>
      </c>
      <c r="AP136" s="52">
        <v>0</v>
      </c>
      <c r="AQ136" s="48">
        <v>0</v>
      </c>
      <c r="AR136" s="52">
        <v>0</v>
      </c>
      <c r="AS136" s="52">
        <v>0</v>
      </c>
      <c r="AT136" s="52">
        <v>0</v>
      </c>
      <c r="AU136" s="52">
        <v>0</v>
      </c>
      <c r="AV136" s="52">
        <v>0</v>
      </c>
      <c r="AW136" s="52">
        <v>0</v>
      </c>
      <c r="AX136" s="52">
        <v>0</v>
      </c>
      <c r="AY136" s="52">
        <v>0</v>
      </c>
      <c r="AZ136" s="52">
        <v>0</v>
      </c>
      <c r="BA136" s="52">
        <v>0</v>
      </c>
      <c r="BB136" s="52">
        <v>0</v>
      </c>
      <c r="BC136" s="48">
        <v>0</v>
      </c>
      <c r="BD136" s="52">
        <v>0</v>
      </c>
      <c r="BE136" s="52">
        <v>0</v>
      </c>
      <c r="BF136" s="52">
        <v>0</v>
      </c>
      <c r="BG136" s="48">
        <v>58970</v>
      </c>
      <c r="BH136" s="48">
        <v>0</v>
      </c>
      <c r="BI136" s="48">
        <v>96760</v>
      </c>
      <c r="BJ136" s="48">
        <v>2760</v>
      </c>
      <c r="BK136" s="48">
        <v>0</v>
      </c>
      <c r="BL136" s="48">
        <v>0</v>
      </c>
      <c r="BM136" s="48">
        <v>0</v>
      </c>
      <c r="BN136" s="48">
        <v>0</v>
      </c>
      <c r="BO136" s="48">
        <v>0</v>
      </c>
      <c r="BP136" s="48">
        <v>0</v>
      </c>
      <c r="BQ136" s="48">
        <v>5117</v>
      </c>
      <c r="BR136" s="48">
        <v>450</v>
      </c>
      <c r="BS136" s="48">
        <v>0</v>
      </c>
      <c r="BT136" s="48">
        <v>510</v>
      </c>
      <c r="BU136" s="48">
        <v>1940</v>
      </c>
      <c r="BV136" s="48">
        <v>0</v>
      </c>
      <c r="BW136" s="48">
        <v>0</v>
      </c>
      <c r="BX136" s="48">
        <v>130</v>
      </c>
      <c r="BY136" s="48">
        <v>658</v>
      </c>
      <c r="BZ136" s="48">
        <v>0</v>
      </c>
      <c r="CA136" s="48">
        <v>5451</v>
      </c>
      <c r="CB136" s="48">
        <v>5310</v>
      </c>
      <c r="CC136" s="48">
        <v>28660</v>
      </c>
      <c r="CD136" s="48">
        <v>0</v>
      </c>
      <c r="CE136" s="48">
        <v>8824</v>
      </c>
      <c r="CF136" s="48">
        <v>2740</v>
      </c>
      <c r="CG136" s="52">
        <v>0</v>
      </c>
      <c r="CH136" s="52">
        <v>0</v>
      </c>
      <c r="CI136" s="48">
        <v>31950</v>
      </c>
      <c r="CJ136" s="36">
        <v>0</v>
      </c>
      <c r="CK136" s="36">
        <v>0</v>
      </c>
      <c r="CL136" s="52">
        <v>0</v>
      </c>
      <c r="CM136" s="36">
        <v>0</v>
      </c>
      <c r="CN136" s="52">
        <v>774</v>
      </c>
      <c r="CO136" s="52">
        <v>0</v>
      </c>
      <c r="CP136" s="36">
        <v>133280</v>
      </c>
      <c r="CQ136" s="48">
        <v>31680</v>
      </c>
      <c r="CR136" s="36">
        <v>0</v>
      </c>
      <c r="CS136" s="52">
        <v>0</v>
      </c>
      <c r="CT136" s="52">
        <v>0</v>
      </c>
      <c r="CU136" s="36">
        <v>0</v>
      </c>
      <c r="CV136" s="52">
        <v>0</v>
      </c>
      <c r="CW136" s="44">
        <v>0</v>
      </c>
      <c r="CX136" s="44">
        <v>0</v>
      </c>
      <c r="CY136" s="43">
        <f t="shared" si="19"/>
        <v>0</v>
      </c>
      <c r="CZ136" s="55">
        <f t="shared" si="20"/>
        <v>0</v>
      </c>
      <c r="DA136" s="41">
        <f t="shared" si="14"/>
        <v>356542</v>
      </c>
      <c r="DB136" s="39">
        <f t="shared" si="15"/>
        <v>133280</v>
      </c>
      <c r="DC136" s="11">
        <f t="shared" si="16"/>
        <v>489822</v>
      </c>
      <c r="DD136" s="12">
        <f t="shared" si="17"/>
        <v>72.790115593011336</v>
      </c>
      <c r="DE136" s="13">
        <f t="shared" si="18"/>
        <v>489.33266733266731</v>
      </c>
    </row>
    <row r="137" spans="1:109" x14ac:dyDescent="0.3">
      <c r="A137" s="14">
        <v>2021</v>
      </c>
      <c r="B137" s="15" t="s">
        <v>362</v>
      </c>
      <c r="C137" s="15" t="s">
        <v>290</v>
      </c>
      <c r="D137" s="15" t="s">
        <v>574</v>
      </c>
      <c r="E137" s="33" t="s">
        <v>363</v>
      </c>
      <c r="F137" s="16">
        <v>221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48">
        <v>0</v>
      </c>
      <c r="M137" s="52">
        <v>0</v>
      </c>
      <c r="N137" s="52">
        <v>0</v>
      </c>
      <c r="O137" s="52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8540</v>
      </c>
      <c r="U137" s="48">
        <v>6990</v>
      </c>
      <c r="V137" s="48">
        <v>0</v>
      </c>
      <c r="W137" s="48">
        <v>0</v>
      </c>
      <c r="X137" s="48">
        <v>0</v>
      </c>
      <c r="Y137" s="52">
        <v>0</v>
      </c>
      <c r="Z137" s="52">
        <v>0</v>
      </c>
      <c r="AA137" s="52">
        <v>0</v>
      </c>
      <c r="AB137" s="52">
        <v>0</v>
      </c>
      <c r="AC137" s="52">
        <v>0</v>
      </c>
      <c r="AD137" s="48">
        <v>0</v>
      </c>
      <c r="AE137" s="48">
        <v>0</v>
      </c>
      <c r="AF137" s="48">
        <v>0</v>
      </c>
      <c r="AG137" s="48">
        <v>0</v>
      </c>
      <c r="AH137" s="52">
        <v>0</v>
      </c>
      <c r="AI137" s="52">
        <v>0</v>
      </c>
      <c r="AJ137" s="52">
        <v>0</v>
      </c>
      <c r="AK137" s="48">
        <v>0</v>
      </c>
      <c r="AL137" s="48">
        <v>0</v>
      </c>
      <c r="AM137" s="52">
        <v>0</v>
      </c>
      <c r="AN137" s="52">
        <v>0</v>
      </c>
      <c r="AO137" s="52">
        <v>0</v>
      </c>
      <c r="AP137" s="52">
        <v>0</v>
      </c>
      <c r="AQ137" s="48">
        <v>0</v>
      </c>
      <c r="AR137" s="52">
        <v>0</v>
      </c>
      <c r="AS137" s="52">
        <v>0</v>
      </c>
      <c r="AT137" s="52">
        <v>0</v>
      </c>
      <c r="AU137" s="52">
        <v>0</v>
      </c>
      <c r="AV137" s="52">
        <v>0</v>
      </c>
      <c r="AW137" s="52">
        <v>0</v>
      </c>
      <c r="AX137" s="52">
        <v>0</v>
      </c>
      <c r="AY137" s="52">
        <v>0</v>
      </c>
      <c r="AZ137" s="52">
        <v>0</v>
      </c>
      <c r="BA137" s="52">
        <v>0</v>
      </c>
      <c r="BB137" s="52">
        <v>0</v>
      </c>
      <c r="BC137" s="48">
        <v>0</v>
      </c>
      <c r="BD137" s="52">
        <v>0</v>
      </c>
      <c r="BE137" s="52">
        <v>0</v>
      </c>
      <c r="BF137" s="52">
        <v>0</v>
      </c>
      <c r="BG137" s="48">
        <v>12850</v>
      </c>
      <c r="BH137" s="48">
        <v>0</v>
      </c>
      <c r="BI137" s="48">
        <v>0</v>
      </c>
      <c r="BJ137" s="48">
        <v>0</v>
      </c>
      <c r="BK137" s="48">
        <v>0</v>
      </c>
      <c r="BL137" s="48">
        <v>0</v>
      </c>
      <c r="BM137" s="48">
        <v>0</v>
      </c>
      <c r="BN137" s="48">
        <v>0</v>
      </c>
      <c r="BO137" s="48">
        <v>0</v>
      </c>
      <c r="BP137" s="48">
        <v>0</v>
      </c>
      <c r="BQ137" s="48">
        <v>0</v>
      </c>
      <c r="BR137" s="48">
        <v>0</v>
      </c>
      <c r="BS137" s="48">
        <v>0</v>
      </c>
      <c r="BT137" s="48">
        <v>0</v>
      </c>
      <c r="BU137" s="48">
        <v>0</v>
      </c>
      <c r="BV137" s="48">
        <v>0</v>
      </c>
      <c r="BW137" s="48">
        <v>0</v>
      </c>
      <c r="BX137" s="48">
        <v>130</v>
      </c>
      <c r="BY137" s="48">
        <v>40</v>
      </c>
      <c r="BZ137" s="48">
        <v>0</v>
      </c>
      <c r="CA137" s="48">
        <v>0</v>
      </c>
      <c r="CB137" s="48">
        <v>0</v>
      </c>
      <c r="CC137" s="48">
        <v>0</v>
      </c>
      <c r="CD137" s="48">
        <v>0</v>
      </c>
      <c r="CE137" s="48">
        <v>0</v>
      </c>
      <c r="CF137" s="48">
        <v>0</v>
      </c>
      <c r="CG137" s="52">
        <v>0</v>
      </c>
      <c r="CH137" s="52">
        <v>0</v>
      </c>
      <c r="CI137" s="48">
        <v>0</v>
      </c>
      <c r="CJ137" s="36">
        <v>0</v>
      </c>
      <c r="CK137" s="36">
        <v>0</v>
      </c>
      <c r="CL137" s="52">
        <v>0</v>
      </c>
      <c r="CM137" s="36">
        <v>0</v>
      </c>
      <c r="CN137" s="52">
        <v>34</v>
      </c>
      <c r="CO137" s="52">
        <v>0</v>
      </c>
      <c r="CP137" s="36">
        <v>68810</v>
      </c>
      <c r="CQ137" s="48">
        <v>0</v>
      </c>
      <c r="CR137" s="36">
        <v>0</v>
      </c>
      <c r="CS137" s="52">
        <v>0</v>
      </c>
      <c r="CT137" s="52">
        <v>0</v>
      </c>
      <c r="CU137" s="36">
        <v>0</v>
      </c>
      <c r="CV137" s="52">
        <v>0</v>
      </c>
      <c r="CW137" s="44">
        <v>0</v>
      </c>
      <c r="CX137" s="43">
        <v>0</v>
      </c>
      <c r="CY137" s="43">
        <f t="shared" si="19"/>
        <v>0</v>
      </c>
      <c r="CZ137" s="55">
        <f t="shared" si="20"/>
        <v>0</v>
      </c>
      <c r="DA137" s="41">
        <f t="shared" si="14"/>
        <v>28550</v>
      </c>
      <c r="DB137" s="39">
        <f t="shared" si="15"/>
        <v>68810</v>
      </c>
      <c r="DC137" s="11">
        <f t="shared" si="16"/>
        <v>97360</v>
      </c>
      <c r="DD137" s="12">
        <f t="shared" si="17"/>
        <v>29.324157764995888</v>
      </c>
      <c r="DE137" s="13">
        <f t="shared" si="18"/>
        <v>440.54298642533939</v>
      </c>
    </row>
    <row r="138" spans="1:109" x14ac:dyDescent="0.3">
      <c r="A138" s="14">
        <v>2021</v>
      </c>
      <c r="B138" s="15" t="s">
        <v>364</v>
      </c>
      <c r="C138" s="15" t="s">
        <v>290</v>
      </c>
      <c r="D138" s="15" t="s">
        <v>574</v>
      </c>
      <c r="E138" s="33" t="s">
        <v>365</v>
      </c>
      <c r="F138" s="16">
        <v>6350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48">
        <v>286</v>
      </c>
      <c r="M138" s="52">
        <v>0</v>
      </c>
      <c r="N138" s="52">
        <v>0</v>
      </c>
      <c r="O138" s="52">
        <v>0</v>
      </c>
      <c r="P138" s="48">
        <v>77590</v>
      </c>
      <c r="Q138" s="48">
        <v>0</v>
      </c>
      <c r="R138" s="48">
        <v>0</v>
      </c>
      <c r="S138" s="48">
        <v>0</v>
      </c>
      <c r="T138" s="48">
        <v>202250</v>
      </c>
      <c r="U138" s="48">
        <v>221020</v>
      </c>
      <c r="V138" s="48">
        <v>0</v>
      </c>
      <c r="W138" s="48">
        <v>0</v>
      </c>
      <c r="X138" s="48">
        <v>0</v>
      </c>
      <c r="Y138" s="52">
        <v>0</v>
      </c>
      <c r="Z138" s="52">
        <v>0</v>
      </c>
      <c r="AA138" s="52">
        <v>0</v>
      </c>
      <c r="AB138" s="52">
        <v>0</v>
      </c>
      <c r="AC138" s="52">
        <v>0</v>
      </c>
      <c r="AD138" s="48">
        <v>0</v>
      </c>
      <c r="AE138" s="48">
        <v>0</v>
      </c>
      <c r="AF138" s="48">
        <v>0</v>
      </c>
      <c r="AG138" s="48">
        <v>0</v>
      </c>
      <c r="AH138" s="52">
        <v>0</v>
      </c>
      <c r="AI138" s="52">
        <v>0</v>
      </c>
      <c r="AJ138" s="52">
        <v>0</v>
      </c>
      <c r="AK138" s="48">
        <v>0</v>
      </c>
      <c r="AL138" s="48">
        <v>0</v>
      </c>
      <c r="AM138" s="52">
        <v>0</v>
      </c>
      <c r="AN138" s="52">
        <v>0</v>
      </c>
      <c r="AO138" s="52">
        <v>0</v>
      </c>
      <c r="AP138" s="52">
        <v>0</v>
      </c>
      <c r="AQ138" s="48">
        <v>0</v>
      </c>
      <c r="AR138" s="52">
        <v>0</v>
      </c>
      <c r="AS138" s="52">
        <v>0</v>
      </c>
      <c r="AT138" s="52">
        <v>0</v>
      </c>
      <c r="AU138" s="52">
        <v>0</v>
      </c>
      <c r="AV138" s="52">
        <v>0</v>
      </c>
      <c r="AW138" s="52">
        <v>0</v>
      </c>
      <c r="AX138" s="52">
        <v>0</v>
      </c>
      <c r="AY138" s="52">
        <v>0</v>
      </c>
      <c r="AZ138" s="52">
        <v>0</v>
      </c>
      <c r="BA138" s="52">
        <v>0</v>
      </c>
      <c r="BB138" s="52">
        <v>0</v>
      </c>
      <c r="BC138" s="48">
        <v>0</v>
      </c>
      <c r="BD138" s="52">
        <v>78</v>
      </c>
      <c r="BE138" s="52">
        <v>0</v>
      </c>
      <c r="BF138" s="52">
        <v>0</v>
      </c>
      <c r="BG138" s="48">
        <v>250050</v>
      </c>
      <c r="BH138" s="48">
        <v>0</v>
      </c>
      <c r="BI138" s="48">
        <v>796360</v>
      </c>
      <c r="BJ138" s="48">
        <v>19000</v>
      </c>
      <c r="BK138" s="48">
        <v>0</v>
      </c>
      <c r="BL138" s="48">
        <v>0</v>
      </c>
      <c r="BM138" s="48">
        <v>0</v>
      </c>
      <c r="BN138" s="48">
        <v>0</v>
      </c>
      <c r="BO138" s="48">
        <v>160</v>
      </c>
      <c r="BP138" s="48">
        <v>320</v>
      </c>
      <c r="BQ138" s="48">
        <v>10100</v>
      </c>
      <c r="BR138" s="48">
        <v>4125</v>
      </c>
      <c r="BS138" s="48">
        <v>680</v>
      </c>
      <c r="BT138" s="48">
        <v>380</v>
      </c>
      <c r="BU138" s="48">
        <v>3280</v>
      </c>
      <c r="BV138" s="48">
        <v>80</v>
      </c>
      <c r="BW138" s="48">
        <v>0</v>
      </c>
      <c r="BX138" s="48">
        <v>300</v>
      </c>
      <c r="BY138" s="48">
        <v>1142</v>
      </c>
      <c r="BZ138" s="48">
        <v>0</v>
      </c>
      <c r="CA138" s="48">
        <v>9470</v>
      </c>
      <c r="CB138" s="48">
        <v>16370</v>
      </c>
      <c r="CC138" s="48">
        <v>133100</v>
      </c>
      <c r="CD138" s="48">
        <v>0</v>
      </c>
      <c r="CE138" s="48">
        <v>23590</v>
      </c>
      <c r="CF138" s="48">
        <v>133520</v>
      </c>
      <c r="CG138" s="52">
        <v>0</v>
      </c>
      <c r="CH138" s="52">
        <v>0</v>
      </c>
      <c r="CI138" s="48">
        <v>136240</v>
      </c>
      <c r="CJ138" s="36">
        <v>0</v>
      </c>
      <c r="CK138" s="36">
        <v>0</v>
      </c>
      <c r="CL138" s="52">
        <v>0</v>
      </c>
      <c r="CM138" s="36">
        <v>0</v>
      </c>
      <c r="CN138" s="52">
        <v>5168</v>
      </c>
      <c r="CO138" s="52">
        <v>0</v>
      </c>
      <c r="CP138" s="36">
        <v>560440</v>
      </c>
      <c r="CQ138" s="48">
        <v>101350</v>
      </c>
      <c r="CR138" s="36">
        <v>0</v>
      </c>
      <c r="CS138" s="52">
        <v>0</v>
      </c>
      <c r="CT138" s="52">
        <v>0</v>
      </c>
      <c r="CU138" s="36">
        <v>0</v>
      </c>
      <c r="CV138" s="52">
        <v>0</v>
      </c>
      <c r="CW138" s="44">
        <v>0</v>
      </c>
      <c r="CX138" s="44">
        <v>0</v>
      </c>
      <c r="CY138" s="43">
        <f t="shared" si="19"/>
        <v>0</v>
      </c>
      <c r="CZ138" s="55">
        <f t="shared" si="20"/>
        <v>0</v>
      </c>
      <c r="DA138" s="41">
        <f t="shared" si="14"/>
        <v>2140763</v>
      </c>
      <c r="DB138" s="39">
        <f t="shared" si="15"/>
        <v>560440</v>
      </c>
      <c r="DC138" s="11">
        <f t="shared" si="16"/>
        <v>2701203</v>
      </c>
      <c r="DD138" s="12">
        <f t="shared" si="17"/>
        <v>79.252207257284994</v>
      </c>
      <c r="DE138" s="13">
        <f t="shared" si="18"/>
        <v>425.38629921259843</v>
      </c>
    </row>
    <row r="139" spans="1:109" x14ac:dyDescent="0.3">
      <c r="A139" s="14">
        <v>2021</v>
      </c>
      <c r="B139" s="15" t="s">
        <v>366</v>
      </c>
      <c r="C139" s="15" t="s">
        <v>290</v>
      </c>
      <c r="D139" s="15" t="s">
        <v>574</v>
      </c>
      <c r="E139" s="33" t="s">
        <v>367</v>
      </c>
      <c r="F139" s="16">
        <v>12163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48">
        <v>258</v>
      </c>
      <c r="M139" s="52">
        <v>0</v>
      </c>
      <c r="N139" s="52">
        <v>0</v>
      </c>
      <c r="O139" s="52">
        <v>0</v>
      </c>
      <c r="P139" s="48">
        <v>371510</v>
      </c>
      <c r="Q139" s="48">
        <v>0</v>
      </c>
      <c r="R139" s="48">
        <v>0</v>
      </c>
      <c r="S139" s="48">
        <v>0</v>
      </c>
      <c r="T139" s="48">
        <v>565340</v>
      </c>
      <c r="U139" s="48">
        <v>693000</v>
      </c>
      <c r="V139" s="48">
        <v>0</v>
      </c>
      <c r="W139" s="48">
        <v>0</v>
      </c>
      <c r="X139" s="48">
        <v>0</v>
      </c>
      <c r="Y139" s="52">
        <v>0</v>
      </c>
      <c r="Z139" s="52">
        <v>0</v>
      </c>
      <c r="AA139" s="52">
        <v>0</v>
      </c>
      <c r="AB139" s="52">
        <v>0</v>
      </c>
      <c r="AC139" s="52">
        <v>0</v>
      </c>
      <c r="AD139" s="48">
        <v>0</v>
      </c>
      <c r="AE139" s="48">
        <v>0</v>
      </c>
      <c r="AF139" s="48">
        <v>0</v>
      </c>
      <c r="AG139" s="48">
        <v>0</v>
      </c>
      <c r="AH139" s="52">
        <v>0</v>
      </c>
      <c r="AI139" s="52">
        <v>0</v>
      </c>
      <c r="AJ139" s="52">
        <v>0</v>
      </c>
      <c r="AK139" s="48">
        <v>0</v>
      </c>
      <c r="AL139" s="48">
        <v>0</v>
      </c>
      <c r="AM139" s="52">
        <v>0</v>
      </c>
      <c r="AN139" s="52">
        <v>0</v>
      </c>
      <c r="AO139" s="52">
        <v>0</v>
      </c>
      <c r="AP139" s="52">
        <v>0</v>
      </c>
      <c r="AQ139" s="48">
        <v>0</v>
      </c>
      <c r="AR139" s="52">
        <v>0</v>
      </c>
      <c r="AS139" s="52">
        <v>0</v>
      </c>
      <c r="AT139" s="52">
        <v>0</v>
      </c>
      <c r="AU139" s="52">
        <v>0</v>
      </c>
      <c r="AV139" s="52">
        <v>0</v>
      </c>
      <c r="AW139" s="52">
        <v>0</v>
      </c>
      <c r="AX139" s="52">
        <v>0</v>
      </c>
      <c r="AY139" s="52">
        <v>0</v>
      </c>
      <c r="AZ139" s="52">
        <v>0</v>
      </c>
      <c r="BA139" s="52">
        <v>0</v>
      </c>
      <c r="BB139" s="52">
        <v>0</v>
      </c>
      <c r="BC139" s="48">
        <v>0</v>
      </c>
      <c r="BD139" s="52">
        <v>0</v>
      </c>
      <c r="BE139" s="52">
        <v>0</v>
      </c>
      <c r="BF139" s="52">
        <v>0</v>
      </c>
      <c r="BG139" s="48">
        <v>442760</v>
      </c>
      <c r="BH139" s="48">
        <v>0</v>
      </c>
      <c r="BI139" s="48">
        <v>1787260</v>
      </c>
      <c r="BJ139" s="48">
        <v>40250</v>
      </c>
      <c r="BK139" s="48">
        <v>0</v>
      </c>
      <c r="BL139" s="48">
        <v>0</v>
      </c>
      <c r="BM139" s="48">
        <v>0</v>
      </c>
      <c r="BN139" s="48">
        <v>0</v>
      </c>
      <c r="BO139" s="48">
        <v>0</v>
      </c>
      <c r="BP139" s="48">
        <v>330</v>
      </c>
      <c r="BQ139" s="48">
        <v>11760</v>
      </c>
      <c r="BR139" s="48">
        <v>5825</v>
      </c>
      <c r="BS139" s="48">
        <v>700</v>
      </c>
      <c r="BT139" s="48">
        <v>550</v>
      </c>
      <c r="BU139" s="48">
        <v>4530</v>
      </c>
      <c r="BV139" s="48">
        <v>0</v>
      </c>
      <c r="BW139" s="48">
        <v>0</v>
      </c>
      <c r="BX139" s="48">
        <v>1260</v>
      </c>
      <c r="BY139" s="48">
        <v>2387</v>
      </c>
      <c r="BZ139" s="48">
        <v>0</v>
      </c>
      <c r="CA139" s="48">
        <v>13040</v>
      </c>
      <c r="CB139" s="48">
        <v>28698</v>
      </c>
      <c r="CC139" s="48">
        <v>348400</v>
      </c>
      <c r="CD139" s="48">
        <v>0</v>
      </c>
      <c r="CE139" s="48">
        <v>63960</v>
      </c>
      <c r="CF139" s="48">
        <v>880480</v>
      </c>
      <c r="CG139" s="52">
        <v>0</v>
      </c>
      <c r="CH139" s="52">
        <v>0</v>
      </c>
      <c r="CI139" s="48">
        <v>350010</v>
      </c>
      <c r="CJ139" s="36">
        <v>0</v>
      </c>
      <c r="CK139" s="36">
        <v>0</v>
      </c>
      <c r="CL139" s="52">
        <v>700</v>
      </c>
      <c r="CM139" s="36">
        <v>0</v>
      </c>
      <c r="CN139" s="52">
        <v>19407</v>
      </c>
      <c r="CO139" s="52">
        <v>37870</v>
      </c>
      <c r="CP139" s="36">
        <v>2726160</v>
      </c>
      <c r="CQ139" s="48">
        <v>139840</v>
      </c>
      <c r="CR139" s="36">
        <v>0</v>
      </c>
      <c r="CS139" s="52">
        <v>0</v>
      </c>
      <c r="CT139" s="52">
        <v>0</v>
      </c>
      <c r="CU139" s="36">
        <v>0</v>
      </c>
      <c r="CV139" s="52">
        <v>0</v>
      </c>
      <c r="CW139" s="44">
        <v>0</v>
      </c>
      <c r="CX139" s="43">
        <v>0</v>
      </c>
      <c r="CY139" s="43">
        <f t="shared" si="19"/>
        <v>0</v>
      </c>
      <c r="CZ139" s="55">
        <f t="shared" si="20"/>
        <v>0</v>
      </c>
      <c r="DA139" s="41">
        <f t="shared" si="14"/>
        <v>5752148</v>
      </c>
      <c r="DB139" s="39">
        <f t="shared" si="15"/>
        <v>2726160</v>
      </c>
      <c r="DC139" s="11">
        <f t="shared" si="16"/>
        <v>8478308</v>
      </c>
      <c r="DD139" s="12">
        <f t="shared" si="17"/>
        <v>67.845471053894244</v>
      </c>
      <c r="DE139" s="13">
        <f t="shared" si="18"/>
        <v>697.05730494121519</v>
      </c>
    </row>
    <row r="140" spans="1:109" x14ac:dyDescent="0.3">
      <c r="A140" s="14">
        <v>2021</v>
      </c>
      <c r="B140" s="15" t="s">
        <v>368</v>
      </c>
      <c r="C140" s="15" t="s">
        <v>290</v>
      </c>
      <c r="D140" s="15" t="s">
        <v>574</v>
      </c>
      <c r="E140" s="33" t="s">
        <v>369</v>
      </c>
      <c r="F140" s="16">
        <v>15652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48">
        <v>412</v>
      </c>
      <c r="M140" s="52">
        <v>0</v>
      </c>
      <c r="N140" s="52">
        <v>0</v>
      </c>
      <c r="O140" s="52">
        <v>0</v>
      </c>
      <c r="P140" s="48">
        <v>541970</v>
      </c>
      <c r="Q140" s="48">
        <v>73600</v>
      </c>
      <c r="R140" s="48">
        <v>0</v>
      </c>
      <c r="S140" s="48">
        <v>0</v>
      </c>
      <c r="T140" s="48">
        <v>580090</v>
      </c>
      <c r="U140" s="48">
        <v>615830</v>
      </c>
      <c r="V140" s="48">
        <v>0</v>
      </c>
      <c r="W140" s="48">
        <v>15</v>
      </c>
      <c r="X140" s="48">
        <v>0</v>
      </c>
      <c r="Y140" s="52">
        <v>0</v>
      </c>
      <c r="Z140" s="52">
        <v>0</v>
      </c>
      <c r="AA140" s="52">
        <v>0</v>
      </c>
      <c r="AB140" s="52">
        <v>0</v>
      </c>
      <c r="AC140" s="52">
        <v>0</v>
      </c>
      <c r="AD140" s="48">
        <v>0</v>
      </c>
      <c r="AE140" s="48">
        <v>0</v>
      </c>
      <c r="AF140" s="48">
        <v>0</v>
      </c>
      <c r="AG140" s="48">
        <v>0</v>
      </c>
      <c r="AH140" s="52">
        <v>0</v>
      </c>
      <c r="AI140" s="52">
        <v>0</v>
      </c>
      <c r="AJ140" s="52">
        <v>0</v>
      </c>
      <c r="AK140" s="48">
        <v>0</v>
      </c>
      <c r="AL140" s="48">
        <v>0</v>
      </c>
      <c r="AM140" s="52">
        <v>0</v>
      </c>
      <c r="AN140" s="52">
        <v>0</v>
      </c>
      <c r="AO140" s="52">
        <v>0</v>
      </c>
      <c r="AP140" s="52">
        <v>0</v>
      </c>
      <c r="AQ140" s="48">
        <v>0</v>
      </c>
      <c r="AR140" s="52">
        <v>0</v>
      </c>
      <c r="AS140" s="52">
        <v>0</v>
      </c>
      <c r="AT140" s="52">
        <v>0</v>
      </c>
      <c r="AU140" s="52">
        <v>0</v>
      </c>
      <c r="AV140" s="52">
        <v>0</v>
      </c>
      <c r="AW140" s="52">
        <v>0</v>
      </c>
      <c r="AX140" s="52">
        <v>0</v>
      </c>
      <c r="AY140" s="52">
        <v>0</v>
      </c>
      <c r="AZ140" s="52">
        <v>0</v>
      </c>
      <c r="BA140" s="52">
        <v>0</v>
      </c>
      <c r="BB140" s="52">
        <v>0</v>
      </c>
      <c r="BC140" s="48">
        <v>240950</v>
      </c>
      <c r="BD140" s="52">
        <v>0</v>
      </c>
      <c r="BE140" s="52">
        <v>0</v>
      </c>
      <c r="BF140" s="52">
        <v>0</v>
      </c>
      <c r="BG140" s="48">
        <v>373680</v>
      </c>
      <c r="BH140" s="48">
        <v>0</v>
      </c>
      <c r="BI140" s="48">
        <v>2234560</v>
      </c>
      <c r="BJ140" s="48">
        <v>38690</v>
      </c>
      <c r="BK140" s="48">
        <v>0</v>
      </c>
      <c r="BL140" s="48">
        <v>0</v>
      </c>
      <c r="BM140" s="48">
        <v>0</v>
      </c>
      <c r="BN140" s="48">
        <v>0</v>
      </c>
      <c r="BO140" s="48">
        <v>0</v>
      </c>
      <c r="BP140" s="48">
        <v>460</v>
      </c>
      <c r="BQ140" s="48">
        <v>26120</v>
      </c>
      <c r="BR140" s="48">
        <v>10065</v>
      </c>
      <c r="BS140" s="48">
        <v>430</v>
      </c>
      <c r="BT140" s="48">
        <v>1200</v>
      </c>
      <c r="BU140" s="48">
        <v>7160</v>
      </c>
      <c r="BV140" s="48">
        <v>0</v>
      </c>
      <c r="BW140" s="48">
        <v>0</v>
      </c>
      <c r="BX140" s="48">
        <v>1250</v>
      </c>
      <c r="BY140" s="48">
        <v>3045</v>
      </c>
      <c r="BZ140" s="48">
        <v>0</v>
      </c>
      <c r="CA140" s="48">
        <v>24300</v>
      </c>
      <c r="CB140" s="48">
        <v>49100</v>
      </c>
      <c r="CC140" s="48">
        <v>300070</v>
      </c>
      <c r="CD140" s="48">
        <v>0</v>
      </c>
      <c r="CE140" s="48">
        <v>70430</v>
      </c>
      <c r="CF140" s="48">
        <v>872310</v>
      </c>
      <c r="CG140" s="52">
        <v>0</v>
      </c>
      <c r="CH140" s="52">
        <v>0</v>
      </c>
      <c r="CI140" s="48">
        <v>415810</v>
      </c>
      <c r="CJ140" s="36">
        <v>0</v>
      </c>
      <c r="CK140" s="36">
        <v>0</v>
      </c>
      <c r="CL140" s="52">
        <v>0</v>
      </c>
      <c r="CM140" s="36">
        <v>0</v>
      </c>
      <c r="CN140" s="52">
        <v>90727</v>
      </c>
      <c r="CO140" s="52">
        <v>42860</v>
      </c>
      <c r="CP140" s="36">
        <v>2254750</v>
      </c>
      <c r="CQ140" s="48">
        <v>112300</v>
      </c>
      <c r="CR140" s="36">
        <v>0</v>
      </c>
      <c r="CS140" s="52">
        <v>0</v>
      </c>
      <c r="CT140" s="52">
        <v>0</v>
      </c>
      <c r="CU140" s="36">
        <v>0</v>
      </c>
      <c r="CV140" s="52">
        <v>0</v>
      </c>
      <c r="CW140" s="44">
        <v>0</v>
      </c>
      <c r="CX140" s="44">
        <v>0</v>
      </c>
      <c r="CY140" s="43">
        <f t="shared" si="19"/>
        <v>0</v>
      </c>
      <c r="CZ140" s="55">
        <f t="shared" si="20"/>
        <v>15.394198824431383</v>
      </c>
      <c r="DA140" s="41">
        <f t="shared" si="14"/>
        <v>6593847</v>
      </c>
      <c r="DB140" s="39">
        <f t="shared" si="15"/>
        <v>2254750</v>
      </c>
      <c r="DC140" s="11">
        <f t="shared" si="16"/>
        <v>8848597</v>
      </c>
      <c r="DD140" s="12">
        <f t="shared" si="17"/>
        <v>74.5185592699046</v>
      </c>
      <c r="DE140" s="13">
        <f t="shared" si="18"/>
        <v>565.33331203680041</v>
      </c>
    </row>
    <row r="141" spans="1:109" x14ac:dyDescent="0.3">
      <c r="A141" s="14">
        <v>2021</v>
      </c>
      <c r="B141" s="15" t="s">
        <v>370</v>
      </c>
      <c r="C141" s="15" t="s">
        <v>290</v>
      </c>
      <c r="D141" s="15" t="s">
        <v>574</v>
      </c>
      <c r="E141" s="33" t="s">
        <v>371</v>
      </c>
      <c r="F141" s="16">
        <v>20865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48">
        <v>942</v>
      </c>
      <c r="M141" s="52">
        <v>0</v>
      </c>
      <c r="N141" s="52">
        <v>0</v>
      </c>
      <c r="O141" s="52">
        <v>0</v>
      </c>
      <c r="P141" s="48">
        <v>824510</v>
      </c>
      <c r="Q141" s="48">
        <v>0</v>
      </c>
      <c r="R141" s="48">
        <v>0</v>
      </c>
      <c r="S141" s="48">
        <v>0</v>
      </c>
      <c r="T141" s="48">
        <v>806410</v>
      </c>
      <c r="U141" s="48">
        <v>755460</v>
      </c>
      <c r="V141" s="48">
        <v>0</v>
      </c>
      <c r="W141" s="48">
        <v>20</v>
      </c>
      <c r="X141" s="48">
        <v>0</v>
      </c>
      <c r="Y141" s="52">
        <v>0</v>
      </c>
      <c r="Z141" s="52">
        <v>0</v>
      </c>
      <c r="AA141" s="52">
        <v>0</v>
      </c>
      <c r="AB141" s="52">
        <v>0</v>
      </c>
      <c r="AC141" s="52">
        <v>0</v>
      </c>
      <c r="AD141" s="48">
        <v>0</v>
      </c>
      <c r="AE141" s="48">
        <v>0</v>
      </c>
      <c r="AF141" s="48">
        <v>0</v>
      </c>
      <c r="AG141" s="48">
        <v>0</v>
      </c>
      <c r="AH141" s="52">
        <v>0</v>
      </c>
      <c r="AI141" s="52">
        <v>0</v>
      </c>
      <c r="AJ141" s="52">
        <v>0</v>
      </c>
      <c r="AK141" s="48">
        <v>0</v>
      </c>
      <c r="AL141" s="48">
        <v>0</v>
      </c>
      <c r="AM141" s="52">
        <v>0</v>
      </c>
      <c r="AN141" s="52">
        <v>0</v>
      </c>
      <c r="AO141" s="52">
        <v>0</v>
      </c>
      <c r="AP141" s="52">
        <v>0</v>
      </c>
      <c r="AQ141" s="48">
        <v>0</v>
      </c>
      <c r="AR141" s="52">
        <v>0</v>
      </c>
      <c r="AS141" s="52">
        <v>0</v>
      </c>
      <c r="AT141" s="52">
        <v>0</v>
      </c>
      <c r="AU141" s="52">
        <v>0</v>
      </c>
      <c r="AV141" s="52">
        <v>0</v>
      </c>
      <c r="AW141" s="52">
        <v>0</v>
      </c>
      <c r="AX141" s="52">
        <v>0</v>
      </c>
      <c r="AY141" s="52">
        <v>0</v>
      </c>
      <c r="AZ141" s="52">
        <v>0</v>
      </c>
      <c r="BA141" s="52">
        <v>0</v>
      </c>
      <c r="BB141" s="52">
        <v>0</v>
      </c>
      <c r="BC141" s="48">
        <v>0</v>
      </c>
      <c r="BD141" s="52">
        <v>0</v>
      </c>
      <c r="BE141" s="52">
        <v>0</v>
      </c>
      <c r="BF141" s="52">
        <v>0</v>
      </c>
      <c r="BG141" s="48">
        <v>812710</v>
      </c>
      <c r="BH141" s="48">
        <v>0</v>
      </c>
      <c r="BI141" s="48">
        <v>2645570</v>
      </c>
      <c r="BJ141" s="48">
        <v>43330</v>
      </c>
      <c r="BK141" s="48">
        <v>0</v>
      </c>
      <c r="BL141" s="48">
        <v>260</v>
      </c>
      <c r="BM141" s="48">
        <v>60</v>
      </c>
      <c r="BN141" s="48">
        <v>0</v>
      </c>
      <c r="BO141" s="48">
        <v>0</v>
      </c>
      <c r="BP141" s="48">
        <v>790</v>
      </c>
      <c r="BQ141" s="48">
        <v>25060</v>
      </c>
      <c r="BR141" s="48">
        <v>16815</v>
      </c>
      <c r="BS141" s="48">
        <v>740</v>
      </c>
      <c r="BT141" s="48">
        <v>600</v>
      </c>
      <c r="BU141" s="48">
        <v>5940</v>
      </c>
      <c r="BV141" s="48">
        <v>100</v>
      </c>
      <c r="BW141" s="48">
        <v>0</v>
      </c>
      <c r="BX141" s="48">
        <v>1500</v>
      </c>
      <c r="BY141" s="48">
        <v>8273</v>
      </c>
      <c r="BZ141" s="48">
        <v>0</v>
      </c>
      <c r="CA141" s="48">
        <v>33260</v>
      </c>
      <c r="CB141" s="48">
        <v>59620</v>
      </c>
      <c r="CC141" s="48">
        <v>410920</v>
      </c>
      <c r="CD141" s="48">
        <v>0</v>
      </c>
      <c r="CE141" s="48">
        <v>114340</v>
      </c>
      <c r="CF141" s="48">
        <v>685150</v>
      </c>
      <c r="CG141" s="52">
        <v>0</v>
      </c>
      <c r="CH141" s="52">
        <v>0</v>
      </c>
      <c r="CI141" s="48">
        <v>327690</v>
      </c>
      <c r="CJ141" s="36">
        <v>0</v>
      </c>
      <c r="CK141" s="36">
        <v>0</v>
      </c>
      <c r="CL141" s="52">
        <v>2740</v>
      </c>
      <c r="CM141" s="36">
        <v>0</v>
      </c>
      <c r="CN141" s="52">
        <v>17546</v>
      </c>
      <c r="CO141" s="52">
        <v>0</v>
      </c>
      <c r="CP141" s="36">
        <v>2174000</v>
      </c>
      <c r="CQ141" s="48">
        <v>142730</v>
      </c>
      <c r="CR141" s="36">
        <v>0</v>
      </c>
      <c r="CS141" s="52">
        <v>0</v>
      </c>
      <c r="CT141" s="52">
        <v>0</v>
      </c>
      <c r="CU141" s="36">
        <v>0</v>
      </c>
      <c r="CV141" s="52">
        <v>0</v>
      </c>
      <c r="CW141" s="44">
        <v>0</v>
      </c>
      <c r="CX141" s="43">
        <v>0</v>
      </c>
      <c r="CY141" s="43">
        <f t="shared" si="19"/>
        <v>0</v>
      </c>
      <c r="CZ141" s="55">
        <f t="shared" si="20"/>
        <v>0</v>
      </c>
      <c r="DA141" s="41">
        <f t="shared" si="14"/>
        <v>7722800</v>
      </c>
      <c r="DB141" s="39">
        <f t="shared" si="15"/>
        <v>2174000</v>
      </c>
      <c r="DC141" s="11">
        <f t="shared" si="16"/>
        <v>9896800</v>
      </c>
      <c r="DD141" s="12">
        <f t="shared" si="17"/>
        <v>78.033303694123362</v>
      </c>
      <c r="DE141" s="13">
        <f t="shared" si="18"/>
        <v>474.32542535346272</v>
      </c>
    </row>
    <row r="142" spans="1:109" x14ac:dyDescent="0.3">
      <c r="A142" s="14">
        <v>2021</v>
      </c>
      <c r="B142" s="15" t="s">
        <v>372</v>
      </c>
      <c r="C142" s="15" t="s">
        <v>290</v>
      </c>
      <c r="D142" s="15" t="s">
        <v>574</v>
      </c>
      <c r="E142" s="33" t="s">
        <v>373</v>
      </c>
      <c r="F142" s="16">
        <v>819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48">
        <v>0</v>
      </c>
      <c r="M142" s="52">
        <v>0</v>
      </c>
      <c r="N142" s="52">
        <v>0</v>
      </c>
      <c r="O142" s="52">
        <v>0</v>
      </c>
      <c r="P142" s="48">
        <v>170</v>
      </c>
      <c r="Q142" s="48">
        <v>0</v>
      </c>
      <c r="R142" s="48">
        <v>0</v>
      </c>
      <c r="S142" s="48">
        <v>0</v>
      </c>
      <c r="T142" s="48">
        <v>33860</v>
      </c>
      <c r="U142" s="48">
        <v>36770</v>
      </c>
      <c r="V142" s="48">
        <v>0</v>
      </c>
      <c r="W142" s="48">
        <v>0</v>
      </c>
      <c r="X142" s="48">
        <v>0</v>
      </c>
      <c r="Y142" s="52">
        <v>0</v>
      </c>
      <c r="Z142" s="52">
        <v>0</v>
      </c>
      <c r="AA142" s="52">
        <v>0</v>
      </c>
      <c r="AB142" s="52">
        <v>0</v>
      </c>
      <c r="AC142" s="52">
        <v>0</v>
      </c>
      <c r="AD142" s="48">
        <v>0</v>
      </c>
      <c r="AE142" s="48">
        <v>0</v>
      </c>
      <c r="AF142" s="48">
        <v>0</v>
      </c>
      <c r="AG142" s="48">
        <v>0</v>
      </c>
      <c r="AH142" s="52">
        <v>0</v>
      </c>
      <c r="AI142" s="52">
        <v>0</v>
      </c>
      <c r="AJ142" s="52">
        <v>0</v>
      </c>
      <c r="AK142" s="48">
        <v>0</v>
      </c>
      <c r="AL142" s="48">
        <v>0</v>
      </c>
      <c r="AM142" s="52">
        <v>0</v>
      </c>
      <c r="AN142" s="52">
        <v>0</v>
      </c>
      <c r="AO142" s="52">
        <v>0</v>
      </c>
      <c r="AP142" s="52">
        <v>0</v>
      </c>
      <c r="AQ142" s="48">
        <v>0</v>
      </c>
      <c r="AR142" s="52">
        <v>0</v>
      </c>
      <c r="AS142" s="52">
        <v>0</v>
      </c>
      <c r="AT142" s="52">
        <v>0</v>
      </c>
      <c r="AU142" s="52">
        <v>0</v>
      </c>
      <c r="AV142" s="52">
        <v>0</v>
      </c>
      <c r="AW142" s="52">
        <v>0</v>
      </c>
      <c r="AX142" s="52">
        <v>0</v>
      </c>
      <c r="AY142" s="52">
        <v>0</v>
      </c>
      <c r="AZ142" s="52">
        <v>0</v>
      </c>
      <c r="BA142" s="52">
        <v>0</v>
      </c>
      <c r="BB142" s="52">
        <v>0</v>
      </c>
      <c r="BC142" s="48">
        <v>0</v>
      </c>
      <c r="BD142" s="52">
        <v>0</v>
      </c>
      <c r="BE142" s="52">
        <v>0</v>
      </c>
      <c r="BF142" s="52">
        <v>0</v>
      </c>
      <c r="BG142" s="48">
        <v>41300</v>
      </c>
      <c r="BH142" s="48">
        <v>0</v>
      </c>
      <c r="BI142" s="48">
        <v>90890</v>
      </c>
      <c r="BJ142" s="48">
        <v>3320</v>
      </c>
      <c r="BK142" s="48">
        <v>0</v>
      </c>
      <c r="BL142" s="48">
        <v>0</v>
      </c>
      <c r="BM142" s="48">
        <v>0</v>
      </c>
      <c r="BN142" s="48">
        <v>0</v>
      </c>
      <c r="BO142" s="48">
        <v>0</v>
      </c>
      <c r="BP142" s="48">
        <v>0</v>
      </c>
      <c r="BQ142" s="48">
        <v>60</v>
      </c>
      <c r="BR142" s="48">
        <v>0</v>
      </c>
      <c r="BS142" s="48">
        <v>0</v>
      </c>
      <c r="BT142" s="48">
        <v>0</v>
      </c>
      <c r="BU142" s="48">
        <v>0</v>
      </c>
      <c r="BV142" s="48">
        <v>0</v>
      </c>
      <c r="BW142" s="48">
        <v>0</v>
      </c>
      <c r="BX142" s="48">
        <v>150</v>
      </c>
      <c r="BY142" s="48">
        <v>50</v>
      </c>
      <c r="BZ142" s="48">
        <v>0</v>
      </c>
      <c r="CA142" s="48">
        <v>510</v>
      </c>
      <c r="CB142" s="48">
        <v>0</v>
      </c>
      <c r="CC142" s="48">
        <v>5280</v>
      </c>
      <c r="CD142" s="48">
        <v>0</v>
      </c>
      <c r="CE142" s="48">
        <v>600</v>
      </c>
      <c r="CF142" s="48">
        <v>3670</v>
      </c>
      <c r="CG142" s="52">
        <v>0</v>
      </c>
      <c r="CH142" s="52">
        <v>0</v>
      </c>
      <c r="CI142" s="48">
        <v>11040</v>
      </c>
      <c r="CJ142" s="36">
        <v>0</v>
      </c>
      <c r="CK142" s="36">
        <v>0</v>
      </c>
      <c r="CL142" s="52">
        <v>100</v>
      </c>
      <c r="CM142" s="36">
        <v>0</v>
      </c>
      <c r="CN142" s="52">
        <v>811</v>
      </c>
      <c r="CO142" s="52">
        <v>0</v>
      </c>
      <c r="CP142" s="36">
        <v>83440</v>
      </c>
      <c r="CQ142" s="48">
        <v>0</v>
      </c>
      <c r="CR142" s="36">
        <v>0</v>
      </c>
      <c r="CS142" s="52">
        <v>0</v>
      </c>
      <c r="CT142" s="52">
        <v>0</v>
      </c>
      <c r="CU142" s="36">
        <v>0</v>
      </c>
      <c r="CV142" s="52">
        <v>0</v>
      </c>
      <c r="CW142" s="44">
        <v>0</v>
      </c>
      <c r="CX142" s="44">
        <v>0</v>
      </c>
      <c r="CY142" s="43">
        <f t="shared" si="19"/>
        <v>0</v>
      </c>
      <c r="CZ142" s="55">
        <f t="shared" si="20"/>
        <v>0</v>
      </c>
      <c r="DA142" s="41">
        <f t="shared" si="14"/>
        <v>227670</v>
      </c>
      <c r="DB142" s="39">
        <f t="shared" si="15"/>
        <v>83440</v>
      </c>
      <c r="DC142" s="11">
        <f t="shared" si="16"/>
        <v>311110</v>
      </c>
      <c r="DD142" s="12">
        <f t="shared" si="17"/>
        <v>73.17990421394363</v>
      </c>
      <c r="DE142" s="13">
        <f t="shared" si="18"/>
        <v>379.86568986568989</v>
      </c>
    </row>
    <row r="143" spans="1:109" x14ac:dyDescent="0.3">
      <c r="A143" s="14">
        <v>2021</v>
      </c>
      <c r="B143" s="15" t="s">
        <v>374</v>
      </c>
      <c r="C143" s="15" t="s">
        <v>290</v>
      </c>
      <c r="D143" s="15" t="s">
        <v>574</v>
      </c>
      <c r="E143" s="33" t="s">
        <v>375</v>
      </c>
      <c r="F143" s="16">
        <v>3149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48">
        <v>0</v>
      </c>
      <c r="M143" s="52">
        <v>0</v>
      </c>
      <c r="N143" s="52">
        <v>0</v>
      </c>
      <c r="O143" s="52">
        <v>0</v>
      </c>
      <c r="P143" s="48">
        <v>24310</v>
      </c>
      <c r="Q143" s="48">
        <v>0</v>
      </c>
      <c r="R143" s="48">
        <v>0</v>
      </c>
      <c r="S143" s="48">
        <v>0</v>
      </c>
      <c r="T143" s="48">
        <v>104490</v>
      </c>
      <c r="U143" s="48">
        <v>137890</v>
      </c>
      <c r="V143" s="48">
        <v>0</v>
      </c>
      <c r="W143" s="48">
        <v>0</v>
      </c>
      <c r="X143" s="48">
        <v>0</v>
      </c>
      <c r="Y143" s="52">
        <v>0</v>
      </c>
      <c r="Z143" s="52">
        <v>0</v>
      </c>
      <c r="AA143" s="52">
        <v>0</v>
      </c>
      <c r="AB143" s="52">
        <v>0</v>
      </c>
      <c r="AC143" s="52">
        <v>0</v>
      </c>
      <c r="AD143" s="48">
        <v>0</v>
      </c>
      <c r="AE143" s="48">
        <v>0</v>
      </c>
      <c r="AF143" s="48">
        <v>0</v>
      </c>
      <c r="AG143" s="48">
        <v>0</v>
      </c>
      <c r="AH143" s="52">
        <v>0</v>
      </c>
      <c r="AI143" s="52">
        <v>0</v>
      </c>
      <c r="AJ143" s="52">
        <v>0</v>
      </c>
      <c r="AK143" s="48">
        <v>0</v>
      </c>
      <c r="AL143" s="48">
        <v>0</v>
      </c>
      <c r="AM143" s="52">
        <v>0</v>
      </c>
      <c r="AN143" s="52">
        <v>0</v>
      </c>
      <c r="AO143" s="52">
        <v>0</v>
      </c>
      <c r="AP143" s="52">
        <v>0</v>
      </c>
      <c r="AQ143" s="48">
        <v>0</v>
      </c>
      <c r="AR143" s="52">
        <v>0</v>
      </c>
      <c r="AS143" s="52">
        <v>0</v>
      </c>
      <c r="AT143" s="52">
        <v>0</v>
      </c>
      <c r="AU143" s="52">
        <v>0</v>
      </c>
      <c r="AV143" s="52">
        <v>0</v>
      </c>
      <c r="AW143" s="52">
        <v>0</v>
      </c>
      <c r="AX143" s="52">
        <v>0</v>
      </c>
      <c r="AY143" s="52">
        <v>0</v>
      </c>
      <c r="AZ143" s="52">
        <v>0</v>
      </c>
      <c r="BA143" s="52">
        <v>0</v>
      </c>
      <c r="BB143" s="52">
        <v>0</v>
      </c>
      <c r="BC143" s="48">
        <v>0</v>
      </c>
      <c r="BD143" s="52">
        <v>0</v>
      </c>
      <c r="BE143" s="52">
        <v>0</v>
      </c>
      <c r="BF143" s="52">
        <v>0</v>
      </c>
      <c r="BG143" s="48">
        <v>130810</v>
      </c>
      <c r="BH143" s="48">
        <v>0</v>
      </c>
      <c r="BI143" s="48">
        <v>277910</v>
      </c>
      <c r="BJ143" s="48">
        <v>7080</v>
      </c>
      <c r="BK143" s="48">
        <v>0</v>
      </c>
      <c r="BL143" s="48">
        <v>0</v>
      </c>
      <c r="BM143" s="48">
        <v>0</v>
      </c>
      <c r="BN143" s="48">
        <v>0</v>
      </c>
      <c r="BO143" s="48">
        <v>0</v>
      </c>
      <c r="BP143" s="48">
        <v>110</v>
      </c>
      <c r="BQ143" s="48">
        <v>0</v>
      </c>
      <c r="BR143" s="48">
        <v>1300</v>
      </c>
      <c r="BS143" s="48">
        <v>0</v>
      </c>
      <c r="BT143" s="48">
        <v>0</v>
      </c>
      <c r="BU143" s="48">
        <v>0</v>
      </c>
      <c r="BV143" s="48">
        <v>0</v>
      </c>
      <c r="BW143" s="48">
        <v>0</v>
      </c>
      <c r="BX143" s="48">
        <v>170</v>
      </c>
      <c r="BY143" s="48">
        <v>360</v>
      </c>
      <c r="BZ143" s="48">
        <v>0</v>
      </c>
      <c r="CA143" s="48">
        <v>0</v>
      </c>
      <c r="CB143" s="48">
        <v>6080</v>
      </c>
      <c r="CC143" s="48">
        <v>233700</v>
      </c>
      <c r="CD143" s="48">
        <v>0</v>
      </c>
      <c r="CE143" s="48">
        <v>26980</v>
      </c>
      <c r="CF143" s="48">
        <v>36600</v>
      </c>
      <c r="CG143" s="52">
        <v>0</v>
      </c>
      <c r="CH143" s="52">
        <v>0</v>
      </c>
      <c r="CI143" s="48">
        <v>174160</v>
      </c>
      <c r="CJ143" s="36">
        <v>0</v>
      </c>
      <c r="CK143" s="36">
        <v>0</v>
      </c>
      <c r="CL143" s="52">
        <v>0</v>
      </c>
      <c r="CM143" s="36">
        <v>0</v>
      </c>
      <c r="CN143" s="52">
        <v>3051</v>
      </c>
      <c r="CO143" s="52">
        <v>0</v>
      </c>
      <c r="CP143" s="36">
        <v>291400</v>
      </c>
      <c r="CQ143" s="48">
        <v>22930</v>
      </c>
      <c r="CR143" s="36">
        <v>0</v>
      </c>
      <c r="CS143" s="52">
        <v>0</v>
      </c>
      <c r="CT143" s="52">
        <v>0</v>
      </c>
      <c r="CU143" s="36">
        <v>0</v>
      </c>
      <c r="CV143" s="52">
        <v>0</v>
      </c>
      <c r="CW143" s="44">
        <v>0</v>
      </c>
      <c r="CX143" s="43">
        <v>0</v>
      </c>
      <c r="CY143" s="43">
        <f t="shared" si="19"/>
        <v>0</v>
      </c>
      <c r="CZ143" s="55">
        <f t="shared" si="20"/>
        <v>0</v>
      </c>
      <c r="DA143" s="41">
        <f t="shared" si="14"/>
        <v>1184880</v>
      </c>
      <c r="DB143" s="39">
        <f t="shared" si="15"/>
        <v>291400</v>
      </c>
      <c r="DC143" s="11">
        <f t="shared" si="16"/>
        <v>1476280</v>
      </c>
      <c r="DD143" s="12">
        <f t="shared" si="17"/>
        <v>80.261197062887803</v>
      </c>
      <c r="DE143" s="13">
        <f t="shared" si="18"/>
        <v>468.80914576055892</v>
      </c>
    </row>
    <row r="144" spans="1:109" x14ac:dyDescent="0.3">
      <c r="A144" s="14">
        <v>2021</v>
      </c>
      <c r="B144" s="15" t="s">
        <v>376</v>
      </c>
      <c r="C144" s="15" t="s">
        <v>290</v>
      </c>
      <c r="D144" s="15" t="s">
        <v>574</v>
      </c>
      <c r="E144" s="33" t="s">
        <v>377</v>
      </c>
      <c r="F144" s="16">
        <v>12009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48">
        <v>636</v>
      </c>
      <c r="M144" s="52">
        <v>0</v>
      </c>
      <c r="N144" s="52">
        <v>0</v>
      </c>
      <c r="O144" s="52">
        <v>0</v>
      </c>
      <c r="P144" s="48">
        <v>338110</v>
      </c>
      <c r="Q144" s="48">
        <v>0</v>
      </c>
      <c r="R144" s="48">
        <v>7850</v>
      </c>
      <c r="S144" s="48">
        <v>0</v>
      </c>
      <c r="T144" s="48">
        <v>480810</v>
      </c>
      <c r="U144" s="48">
        <v>461470</v>
      </c>
      <c r="V144" s="48">
        <v>0</v>
      </c>
      <c r="W144" s="48">
        <v>0</v>
      </c>
      <c r="X144" s="48">
        <v>6010</v>
      </c>
      <c r="Y144" s="52">
        <v>0</v>
      </c>
      <c r="Z144" s="52">
        <v>0</v>
      </c>
      <c r="AA144" s="52">
        <v>0</v>
      </c>
      <c r="AB144" s="52">
        <v>0</v>
      </c>
      <c r="AC144" s="52">
        <v>0</v>
      </c>
      <c r="AD144" s="48">
        <v>0</v>
      </c>
      <c r="AE144" s="48">
        <v>0</v>
      </c>
      <c r="AF144" s="48">
        <v>0</v>
      </c>
      <c r="AG144" s="48">
        <v>0</v>
      </c>
      <c r="AH144" s="52">
        <v>0</v>
      </c>
      <c r="AI144" s="52">
        <v>0</v>
      </c>
      <c r="AJ144" s="52">
        <v>0</v>
      </c>
      <c r="AK144" s="48">
        <v>0</v>
      </c>
      <c r="AL144" s="48">
        <v>0</v>
      </c>
      <c r="AM144" s="52">
        <v>0</v>
      </c>
      <c r="AN144" s="52">
        <v>0</v>
      </c>
      <c r="AO144" s="52">
        <v>0</v>
      </c>
      <c r="AP144" s="52">
        <v>0</v>
      </c>
      <c r="AQ144" s="48">
        <v>0</v>
      </c>
      <c r="AR144" s="52">
        <v>0</v>
      </c>
      <c r="AS144" s="52">
        <v>0</v>
      </c>
      <c r="AT144" s="52">
        <v>0</v>
      </c>
      <c r="AU144" s="52">
        <v>0</v>
      </c>
      <c r="AV144" s="52">
        <v>0</v>
      </c>
      <c r="AW144" s="52">
        <v>0</v>
      </c>
      <c r="AX144" s="52">
        <v>0</v>
      </c>
      <c r="AY144" s="52">
        <v>0</v>
      </c>
      <c r="AZ144" s="52">
        <v>0</v>
      </c>
      <c r="BA144" s="52">
        <v>0</v>
      </c>
      <c r="BB144" s="52">
        <v>0</v>
      </c>
      <c r="BC144" s="48">
        <v>0</v>
      </c>
      <c r="BD144" s="52">
        <v>0</v>
      </c>
      <c r="BE144" s="52">
        <v>0</v>
      </c>
      <c r="BF144" s="52">
        <v>0</v>
      </c>
      <c r="BG144" s="48">
        <v>475630</v>
      </c>
      <c r="BH144" s="48">
        <v>0</v>
      </c>
      <c r="BI144" s="48">
        <v>1543140</v>
      </c>
      <c r="BJ144" s="48">
        <v>52010</v>
      </c>
      <c r="BK144" s="48">
        <v>0</v>
      </c>
      <c r="BL144" s="48">
        <v>0</v>
      </c>
      <c r="BM144" s="48">
        <v>0</v>
      </c>
      <c r="BN144" s="48">
        <v>0</v>
      </c>
      <c r="BO144" s="48">
        <v>0</v>
      </c>
      <c r="BP144" s="48">
        <v>230</v>
      </c>
      <c r="BQ144" s="48">
        <v>17360</v>
      </c>
      <c r="BR144" s="48">
        <v>7940</v>
      </c>
      <c r="BS144" s="48">
        <v>0</v>
      </c>
      <c r="BT144" s="48">
        <v>260</v>
      </c>
      <c r="BU144" s="48">
        <v>0</v>
      </c>
      <c r="BV144" s="48">
        <v>0</v>
      </c>
      <c r="BW144" s="48">
        <v>0</v>
      </c>
      <c r="BX144" s="48">
        <v>1440</v>
      </c>
      <c r="BY144" s="48">
        <v>3085</v>
      </c>
      <c r="BZ144" s="48">
        <v>0</v>
      </c>
      <c r="CA144" s="48">
        <v>25075</v>
      </c>
      <c r="CB144" s="48">
        <v>20760</v>
      </c>
      <c r="CC144" s="48">
        <v>312230</v>
      </c>
      <c r="CD144" s="48">
        <v>0</v>
      </c>
      <c r="CE144" s="48">
        <v>66250</v>
      </c>
      <c r="CF144" s="48">
        <v>237710</v>
      </c>
      <c r="CG144" s="52">
        <v>0</v>
      </c>
      <c r="CH144" s="52">
        <v>0</v>
      </c>
      <c r="CI144" s="48">
        <v>259590</v>
      </c>
      <c r="CJ144" s="36">
        <v>0</v>
      </c>
      <c r="CK144" s="36">
        <v>0</v>
      </c>
      <c r="CL144" s="52">
        <v>440</v>
      </c>
      <c r="CM144" s="36">
        <v>0</v>
      </c>
      <c r="CN144" s="52">
        <v>27805</v>
      </c>
      <c r="CO144" s="52">
        <v>0</v>
      </c>
      <c r="CP144" s="36">
        <v>1256990</v>
      </c>
      <c r="CQ144" s="48">
        <v>291270</v>
      </c>
      <c r="CR144" s="36">
        <v>0</v>
      </c>
      <c r="CS144" s="52">
        <v>0</v>
      </c>
      <c r="CT144" s="52">
        <v>0</v>
      </c>
      <c r="CU144" s="36">
        <v>0</v>
      </c>
      <c r="CV144" s="52">
        <v>0</v>
      </c>
      <c r="CW144" s="44">
        <v>0</v>
      </c>
      <c r="CX144" s="44">
        <v>0</v>
      </c>
      <c r="CY144" s="43">
        <f t="shared" si="19"/>
        <v>0</v>
      </c>
      <c r="CZ144" s="55">
        <f t="shared" si="20"/>
        <v>0</v>
      </c>
      <c r="DA144" s="41">
        <f t="shared" si="14"/>
        <v>4608866</v>
      </c>
      <c r="DB144" s="39">
        <f t="shared" si="15"/>
        <v>1256990</v>
      </c>
      <c r="DC144" s="11">
        <f t="shared" si="16"/>
        <v>5865856</v>
      </c>
      <c r="DD144" s="12">
        <f t="shared" si="17"/>
        <v>78.571073002814941</v>
      </c>
      <c r="DE144" s="13">
        <f t="shared" si="18"/>
        <v>488.4549920892664</v>
      </c>
    </row>
    <row r="145" spans="1:109" x14ac:dyDescent="0.3">
      <c r="A145" s="14">
        <v>2021</v>
      </c>
      <c r="B145" s="15" t="s">
        <v>378</v>
      </c>
      <c r="C145" s="15" t="s">
        <v>290</v>
      </c>
      <c r="D145" s="15" t="s">
        <v>574</v>
      </c>
      <c r="E145" s="33" t="s">
        <v>379</v>
      </c>
      <c r="F145" s="16">
        <v>1285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48">
        <v>0</v>
      </c>
      <c r="M145" s="52">
        <v>0</v>
      </c>
      <c r="N145" s="52">
        <v>0</v>
      </c>
      <c r="O145" s="52">
        <v>0</v>
      </c>
      <c r="P145" s="48">
        <v>58090</v>
      </c>
      <c r="Q145" s="48">
        <v>0</v>
      </c>
      <c r="R145" s="48">
        <v>0</v>
      </c>
      <c r="S145" s="48">
        <v>0</v>
      </c>
      <c r="T145" s="48">
        <v>45310</v>
      </c>
      <c r="U145" s="48">
        <v>53250</v>
      </c>
      <c r="V145" s="48">
        <v>0</v>
      </c>
      <c r="W145" s="48">
        <v>0</v>
      </c>
      <c r="X145" s="48">
        <v>0</v>
      </c>
      <c r="Y145" s="52">
        <v>0</v>
      </c>
      <c r="Z145" s="52">
        <v>0</v>
      </c>
      <c r="AA145" s="52">
        <v>0</v>
      </c>
      <c r="AB145" s="52">
        <v>0</v>
      </c>
      <c r="AC145" s="52">
        <v>0</v>
      </c>
      <c r="AD145" s="48">
        <v>0</v>
      </c>
      <c r="AE145" s="48">
        <v>0</v>
      </c>
      <c r="AF145" s="48">
        <v>0</v>
      </c>
      <c r="AG145" s="48">
        <v>0</v>
      </c>
      <c r="AH145" s="52">
        <v>0</v>
      </c>
      <c r="AI145" s="52">
        <v>0</v>
      </c>
      <c r="AJ145" s="52">
        <v>0</v>
      </c>
      <c r="AK145" s="48">
        <v>0</v>
      </c>
      <c r="AL145" s="48">
        <v>0</v>
      </c>
      <c r="AM145" s="52">
        <v>0</v>
      </c>
      <c r="AN145" s="52">
        <v>0</v>
      </c>
      <c r="AO145" s="52">
        <v>0</v>
      </c>
      <c r="AP145" s="52">
        <v>0</v>
      </c>
      <c r="AQ145" s="48">
        <v>0</v>
      </c>
      <c r="AR145" s="52">
        <v>0</v>
      </c>
      <c r="AS145" s="52">
        <v>0</v>
      </c>
      <c r="AT145" s="52">
        <v>0</v>
      </c>
      <c r="AU145" s="52">
        <v>0</v>
      </c>
      <c r="AV145" s="52">
        <v>0</v>
      </c>
      <c r="AW145" s="52">
        <v>0</v>
      </c>
      <c r="AX145" s="52">
        <v>0</v>
      </c>
      <c r="AY145" s="52">
        <v>0</v>
      </c>
      <c r="AZ145" s="52">
        <v>0</v>
      </c>
      <c r="BA145" s="52">
        <v>0</v>
      </c>
      <c r="BB145" s="52">
        <v>0</v>
      </c>
      <c r="BC145" s="48">
        <v>0</v>
      </c>
      <c r="BD145" s="52">
        <v>0</v>
      </c>
      <c r="BE145" s="52">
        <v>0</v>
      </c>
      <c r="BF145" s="52">
        <v>0</v>
      </c>
      <c r="BG145" s="48">
        <v>75970</v>
      </c>
      <c r="BH145" s="48">
        <v>0</v>
      </c>
      <c r="BI145" s="48">
        <v>85340</v>
      </c>
      <c r="BJ145" s="48">
        <v>5280</v>
      </c>
      <c r="BK145" s="48">
        <v>0</v>
      </c>
      <c r="BL145" s="48">
        <v>0</v>
      </c>
      <c r="BM145" s="48">
        <v>0</v>
      </c>
      <c r="BN145" s="48">
        <v>0</v>
      </c>
      <c r="BO145" s="48">
        <v>0</v>
      </c>
      <c r="BP145" s="48">
        <v>0</v>
      </c>
      <c r="BQ145" s="48">
        <v>710</v>
      </c>
      <c r="BR145" s="48">
        <v>850</v>
      </c>
      <c r="BS145" s="48">
        <v>0</v>
      </c>
      <c r="BT145" s="48">
        <v>90</v>
      </c>
      <c r="BU145" s="48">
        <v>126</v>
      </c>
      <c r="BV145" s="48">
        <v>0</v>
      </c>
      <c r="BW145" s="48">
        <v>0</v>
      </c>
      <c r="BX145" s="48">
        <v>180</v>
      </c>
      <c r="BY145" s="48">
        <v>50</v>
      </c>
      <c r="BZ145" s="48">
        <v>0</v>
      </c>
      <c r="CA145" s="48">
        <v>2507</v>
      </c>
      <c r="CB145" s="48">
        <v>4808</v>
      </c>
      <c r="CC145" s="48">
        <v>13020</v>
      </c>
      <c r="CD145" s="48">
        <v>0</v>
      </c>
      <c r="CE145" s="48">
        <v>3864</v>
      </c>
      <c r="CF145" s="48">
        <v>0</v>
      </c>
      <c r="CG145" s="52">
        <v>0</v>
      </c>
      <c r="CH145" s="52">
        <v>0</v>
      </c>
      <c r="CI145" s="48">
        <v>16770</v>
      </c>
      <c r="CJ145" s="36">
        <v>0</v>
      </c>
      <c r="CK145" s="36">
        <v>0</v>
      </c>
      <c r="CL145" s="52">
        <v>0</v>
      </c>
      <c r="CM145" s="36">
        <v>0</v>
      </c>
      <c r="CN145" s="52">
        <v>2775</v>
      </c>
      <c r="CO145" s="52">
        <v>0</v>
      </c>
      <c r="CP145" s="36">
        <v>182310</v>
      </c>
      <c r="CQ145" s="48">
        <v>0</v>
      </c>
      <c r="CR145" s="36">
        <v>0</v>
      </c>
      <c r="CS145" s="52">
        <v>0</v>
      </c>
      <c r="CT145" s="52">
        <v>0</v>
      </c>
      <c r="CU145" s="36">
        <v>0</v>
      </c>
      <c r="CV145" s="52">
        <v>0</v>
      </c>
      <c r="CW145" s="44">
        <v>0</v>
      </c>
      <c r="CX145" s="43">
        <v>0</v>
      </c>
      <c r="CY145" s="43">
        <f t="shared" si="19"/>
        <v>0</v>
      </c>
      <c r="CZ145" s="55">
        <f t="shared" si="20"/>
        <v>0</v>
      </c>
      <c r="DA145" s="41">
        <f t="shared" si="14"/>
        <v>366215</v>
      </c>
      <c r="DB145" s="39">
        <f t="shared" si="15"/>
        <v>182310</v>
      </c>
      <c r="DC145" s="11">
        <f t="shared" si="16"/>
        <v>548525</v>
      </c>
      <c r="DD145" s="12">
        <f t="shared" si="17"/>
        <v>66.76359327286815</v>
      </c>
      <c r="DE145" s="13">
        <f t="shared" si="18"/>
        <v>426.86770428015564</v>
      </c>
    </row>
    <row r="146" spans="1:109" x14ac:dyDescent="0.3">
      <c r="A146" s="14">
        <v>2021</v>
      </c>
      <c r="B146" s="15" t="s">
        <v>380</v>
      </c>
      <c r="C146" s="15" t="s">
        <v>290</v>
      </c>
      <c r="D146" s="15" t="s">
        <v>574</v>
      </c>
      <c r="E146" s="33" t="s">
        <v>381</v>
      </c>
      <c r="F146" s="16">
        <v>3080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48">
        <v>0</v>
      </c>
      <c r="M146" s="52">
        <v>0</v>
      </c>
      <c r="N146" s="52">
        <v>0</v>
      </c>
      <c r="O146" s="52">
        <v>0</v>
      </c>
      <c r="P146" s="48">
        <v>44250</v>
      </c>
      <c r="Q146" s="48">
        <v>0</v>
      </c>
      <c r="R146" s="48">
        <v>0</v>
      </c>
      <c r="S146" s="48">
        <v>0</v>
      </c>
      <c r="T146" s="48">
        <v>103080</v>
      </c>
      <c r="U146" s="48">
        <v>137720</v>
      </c>
      <c r="V146" s="48">
        <v>0</v>
      </c>
      <c r="W146" s="48">
        <v>0</v>
      </c>
      <c r="X146" s="48">
        <v>0</v>
      </c>
      <c r="Y146" s="52">
        <v>0</v>
      </c>
      <c r="Z146" s="52">
        <v>0</v>
      </c>
      <c r="AA146" s="52">
        <v>0</v>
      </c>
      <c r="AB146" s="52">
        <v>0</v>
      </c>
      <c r="AC146" s="52">
        <v>0</v>
      </c>
      <c r="AD146" s="48">
        <v>0</v>
      </c>
      <c r="AE146" s="48">
        <v>0</v>
      </c>
      <c r="AF146" s="48">
        <v>0</v>
      </c>
      <c r="AG146" s="48">
        <v>0</v>
      </c>
      <c r="AH146" s="52">
        <v>0</v>
      </c>
      <c r="AI146" s="52">
        <v>0</v>
      </c>
      <c r="AJ146" s="52">
        <v>0</v>
      </c>
      <c r="AK146" s="48">
        <v>0</v>
      </c>
      <c r="AL146" s="48">
        <v>0</v>
      </c>
      <c r="AM146" s="52">
        <v>0</v>
      </c>
      <c r="AN146" s="52">
        <v>0</v>
      </c>
      <c r="AO146" s="52">
        <v>0</v>
      </c>
      <c r="AP146" s="52">
        <v>0</v>
      </c>
      <c r="AQ146" s="48">
        <v>0</v>
      </c>
      <c r="AR146" s="52">
        <v>0</v>
      </c>
      <c r="AS146" s="52">
        <v>0</v>
      </c>
      <c r="AT146" s="52">
        <v>0</v>
      </c>
      <c r="AU146" s="52">
        <v>0</v>
      </c>
      <c r="AV146" s="52">
        <v>0</v>
      </c>
      <c r="AW146" s="52">
        <v>0</v>
      </c>
      <c r="AX146" s="52">
        <v>0</v>
      </c>
      <c r="AY146" s="52">
        <v>0</v>
      </c>
      <c r="AZ146" s="52">
        <v>0</v>
      </c>
      <c r="BA146" s="52">
        <v>0</v>
      </c>
      <c r="BB146" s="52">
        <v>0</v>
      </c>
      <c r="BC146" s="48">
        <v>0</v>
      </c>
      <c r="BD146" s="52">
        <v>0</v>
      </c>
      <c r="BE146" s="52">
        <v>0</v>
      </c>
      <c r="BF146" s="52">
        <v>0</v>
      </c>
      <c r="BG146" s="48">
        <v>160910</v>
      </c>
      <c r="BH146" s="48">
        <v>0</v>
      </c>
      <c r="BI146" s="48">
        <v>357600</v>
      </c>
      <c r="BJ146" s="48">
        <v>13700</v>
      </c>
      <c r="BK146" s="48">
        <v>0</v>
      </c>
      <c r="BL146" s="48">
        <v>0</v>
      </c>
      <c r="BM146" s="48">
        <v>0</v>
      </c>
      <c r="BN146" s="48">
        <v>0</v>
      </c>
      <c r="BO146" s="48">
        <v>0</v>
      </c>
      <c r="BP146" s="48">
        <v>0</v>
      </c>
      <c r="BQ146" s="48">
        <v>0</v>
      </c>
      <c r="BR146" s="48">
        <v>1150</v>
      </c>
      <c r="BS146" s="48">
        <v>0</v>
      </c>
      <c r="BT146" s="48">
        <v>0</v>
      </c>
      <c r="BU146" s="48">
        <v>0</v>
      </c>
      <c r="BV146" s="48">
        <v>0</v>
      </c>
      <c r="BW146" s="48">
        <v>0</v>
      </c>
      <c r="BX146" s="48">
        <v>240</v>
      </c>
      <c r="BY146" s="48">
        <v>90</v>
      </c>
      <c r="BZ146" s="48">
        <v>0</v>
      </c>
      <c r="CA146" s="48">
        <v>0</v>
      </c>
      <c r="CB146" s="48">
        <v>0</v>
      </c>
      <c r="CC146" s="48">
        <v>0</v>
      </c>
      <c r="CD146" s="48">
        <v>0</v>
      </c>
      <c r="CE146" s="48">
        <v>0</v>
      </c>
      <c r="CF146" s="48">
        <v>39560</v>
      </c>
      <c r="CG146" s="52">
        <v>0</v>
      </c>
      <c r="CH146" s="52">
        <v>0</v>
      </c>
      <c r="CI146" s="48">
        <v>131410</v>
      </c>
      <c r="CJ146" s="36">
        <v>0</v>
      </c>
      <c r="CK146" s="36">
        <v>0</v>
      </c>
      <c r="CL146" s="52">
        <v>0</v>
      </c>
      <c r="CM146" s="36">
        <v>0</v>
      </c>
      <c r="CN146" s="52">
        <v>13696</v>
      </c>
      <c r="CO146" s="52">
        <v>0</v>
      </c>
      <c r="CP146" s="36">
        <v>315550</v>
      </c>
      <c r="CQ146" s="48">
        <v>24330</v>
      </c>
      <c r="CR146" s="36">
        <v>0</v>
      </c>
      <c r="CS146" s="52">
        <v>0</v>
      </c>
      <c r="CT146" s="52">
        <v>0</v>
      </c>
      <c r="CU146" s="36">
        <v>0</v>
      </c>
      <c r="CV146" s="52">
        <v>0</v>
      </c>
      <c r="CW146" s="44">
        <v>0</v>
      </c>
      <c r="CX146" s="44">
        <v>0</v>
      </c>
      <c r="CY146" s="43">
        <f t="shared" si="19"/>
        <v>0</v>
      </c>
      <c r="CZ146" s="55">
        <f t="shared" si="20"/>
        <v>0</v>
      </c>
      <c r="DA146" s="41">
        <f t="shared" si="14"/>
        <v>1014040</v>
      </c>
      <c r="DB146" s="39">
        <f t="shared" si="15"/>
        <v>315550</v>
      </c>
      <c r="DC146" s="11">
        <f t="shared" si="16"/>
        <v>1329590</v>
      </c>
      <c r="DD146" s="12">
        <f t="shared" si="17"/>
        <v>76.267119939229389</v>
      </c>
      <c r="DE146" s="13">
        <f t="shared" si="18"/>
        <v>431.68506493506493</v>
      </c>
    </row>
    <row r="147" spans="1:109" x14ac:dyDescent="0.3">
      <c r="A147" s="14">
        <v>2021</v>
      </c>
      <c r="B147" s="15" t="s">
        <v>382</v>
      </c>
      <c r="C147" s="15" t="s">
        <v>290</v>
      </c>
      <c r="D147" s="15" t="s">
        <v>574</v>
      </c>
      <c r="E147" s="33" t="s">
        <v>383</v>
      </c>
      <c r="F147" s="16">
        <v>416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48">
        <v>0</v>
      </c>
      <c r="M147" s="52">
        <v>0</v>
      </c>
      <c r="N147" s="52">
        <v>0</v>
      </c>
      <c r="O147" s="52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13700</v>
      </c>
      <c r="U147" s="48">
        <v>13560</v>
      </c>
      <c r="V147" s="48">
        <v>0</v>
      </c>
      <c r="W147" s="48">
        <v>0</v>
      </c>
      <c r="X147" s="48">
        <v>0</v>
      </c>
      <c r="Y147" s="52">
        <v>0</v>
      </c>
      <c r="Z147" s="52">
        <v>0</v>
      </c>
      <c r="AA147" s="52">
        <v>0</v>
      </c>
      <c r="AB147" s="52">
        <v>0</v>
      </c>
      <c r="AC147" s="52">
        <v>0</v>
      </c>
      <c r="AD147" s="48">
        <v>0</v>
      </c>
      <c r="AE147" s="48">
        <v>0</v>
      </c>
      <c r="AF147" s="48">
        <v>0</v>
      </c>
      <c r="AG147" s="48">
        <v>0</v>
      </c>
      <c r="AH147" s="52">
        <v>0</v>
      </c>
      <c r="AI147" s="52">
        <v>0</v>
      </c>
      <c r="AJ147" s="52">
        <v>0</v>
      </c>
      <c r="AK147" s="48">
        <v>0</v>
      </c>
      <c r="AL147" s="48">
        <v>0</v>
      </c>
      <c r="AM147" s="52">
        <v>0</v>
      </c>
      <c r="AN147" s="52">
        <v>0</v>
      </c>
      <c r="AO147" s="52">
        <v>0</v>
      </c>
      <c r="AP147" s="52">
        <v>0</v>
      </c>
      <c r="AQ147" s="48">
        <v>0</v>
      </c>
      <c r="AR147" s="52">
        <v>0</v>
      </c>
      <c r="AS147" s="52">
        <v>0</v>
      </c>
      <c r="AT147" s="52">
        <v>0</v>
      </c>
      <c r="AU147" s="52">
        <v>0</v>
      </c>
      <c r="AV147" s="52">
        <v>0</v>
      </c>
      <c r="AW147" s="52">
        <v>0</v>
      </c>
      <c r="AX147" s="52">
        <v>0</v>
      </c>
      <c r="AY147" s="52">
        <v>0</v>
      </c>
      <c r="AZ147" s="52">
        <v>0</v>
      </c>
      <c r="BA147" s="52">
        <v>0</v>
      </c>
      <c r="BB147" s="52">
        <v>0</v>
      </c>
      <c r="BC147" s="48">
        <v>0</v>
      </c>
      <c r="BD147" s="52">
        <v>0</v>
      </c>
      <c r="BE147" s="52">
        <v>0</v>
      </c>
      <c r="BF147" s="52">
        <v>0</v>
      </c>
      <c r="BG147" s="48">
        <v>22150</v>
      </c>
      <c r="BH147" s="48">
        <v>0</v>
      </c>
      <c r="BI147" s="48">
        <v>36390</v>
      </c>
      <c r="BJ147" s="48">
        <v>2390</v>
      </c>
      <c r="BK147" s="48">
        <v>0</v>
      </c>
      <c r="BL147" s="48">
        <v>0</v>
      </c>
      <c r="BM147" s="48">
        <v>0</v>
      </c>
      <c r="BN147" s="48">
        <v>0</v>
      </c>
      <c r="BO147" s="48">
        <v>0</v>
      </c>
      <c r="BP147" s="48">
        <v>0</v>
      </c>
      <c r="BQ147" s="48">
        <v>714</v>
      </c>
      <c r="BR147" s="48">
        <v>320</v>
      </c>
      <c r="BS147" s="48">
        <v>0</v>
      </c>
      <c r="BT147" s="48">
        <v>30</v>
      </c>
      <c r="BU147" s="48">
        <v>780</v>
      </c>
      <c r="BV147" s="48">
        <v>0</v>
      </c>
      <c r="BW147" s="48">
        <v>0</v>
      </c>
      <c r="BX147" s="48">
        <v>130</v>
      </c>
      <c r="BY147" s="48">
        <v>40</v>
      </c>
      <c r="BZ147" s="48">
        <v>0</v>
      </c>
      <c r="CA147" s="48">
        <v>702</v>
      </c>
      <c r="CB147" s="48">
        <v>0</v>
      </c>
      <c r="CC147" s="48">
        <v>10590</v>
      </c>
      <c r="CD147" s="48">
        <v>0</v>
      </c>
      <c r="CE147" s="48">
        <v>3232</v>
      </c>
      <c r="CF147" s="48">
        <v>1000</v>
      </c>
      <c r="CG147" s="52">
        <v>0</v>
      </c>
      <c r="CH147" s="52">
        <v>0</v>
      </c>
      <c r="CI147" s="48">
        <v>11820</v>
      </c>
      <c r="CJ147" s="36">
        <v>0</v>
      </c>
      <c r="CK147" s="36">
        <v>0</v>
      </c>
      <c r="CL147" s="52">
        <v>30</v>
      </c>
      <c r="CM147" s="36">
        <v>0</v>
      </c>
      <c r="CN147" s="52">
        <v>528</v>
      </c>
      <c r="CO147" s="52">
        <v>0</v>
      </c>
      <c r="CP147" s="36">
        <v>67370</v>
      </c>
      <c r="CQ147" s="48">
        <v>0</v>
      </c>
      <c r="CR147" s="36">
        <v>0</v>
      </c>
      <c r="CS147" s="52">
        <v>0</v>
      </c>
      <c r="CT147" s="52">
        <v>0</v>
      </c>
      <c r="CU147" s="36">
        <v>0</v>
      </c>
      <c r="CV147" s="52">
        <v>0</v>
      </c>
      <c r="CW147" s="44">
        <v>0</v>
      </c>
      <c r="CX147" s="43">
        <v>0</v>
      </c>
      <c r="CY147" s="43">
        <f t="shared" si="19"/>
        <v>0</v>
      </c>
      <c r="CZ147" s="55">
        <f t="shared" si="20"/>
        <v>0</v>
      </c>
      <c r="DA147" s="41">
        <f t="shared" si="14"/>
        <v>117548</v>
      </c>
      <c r="DB147" s="39">
        <f t="shared" si="15"/>
        <v>67370</v>
      </c>
      <c r="DC147" s="11">
        <f t="shared" si="16"/>
        <v>184918</v>
      </c>
      <c r="DD147" s="12">
        <f t="shared" si="17"/>
        <v>63.567635384332512</v>
      </c>
      <c r="DE147" s="13">
        <f t="shared" si="18"/>
        <v>444.51442307692309</v>
      </c>
    </row>
    <row r="148" spans="1:109" x14ac:dyDescent="0.3">
      <c r="A148" s="14">
        <v>2021</v>
      </c>
      <c r="B148" s="15" t="s">
        <v>384</v>
      </c>
      <c r="C148" s="15" t="s">
        <v>290</v>
      </c>
      <c r="D148" s="15" t="s">
        <v>574</v>
      </c>
      <c r="E148" s="33" t="s">
        <v>385</v>
      </c>
      <c r="F148" s="16">
        <v>910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48">
        <v>49</v>
      </c>
      <c r="M148" s="52">
        <v>0</v>
      </c>
      <c r="N148" s="52">
        <v>0</v>
      </c>
      <c r="O148" s="52">
        <v>0</v>
      </c>
      <c r="P148" s="48">
        <v>19380</v>
      </c>
      <c r="Q148" s="48">
        <v>0</v>
      </c>
      <c r="R148" s="48">
        <v>0</v>
      </c>
      <c r="S148" s="48">
        <v>0</v>
      </c>
      <c r="T148" s="48">
        <v>51850</v>
      </c>
      <c r="U148" s="48">
        <v>44980</v>
      </c>
      <c r="V148" s="48">
        <v>0</v>
      </c>
      <c r="W148" s="48">
        <v>0</v>
      </c>
      <c r="X148" s="48">
        <v>0</v>
      </c>
      <c r="Y148" s="52">
        <v>0</v>
      </c>
      <c r="Z148" s="52">
        <v>0</v>
      </c>
      <c r="AA148" s="52">
        <v>0</v>
      </c>
      <c r="AB148" s="52">
        <v>0</v>
      </c>
      <c r="AC148" s="52">
        <v>0</v>
      </c>
      <c r="AD148" s="48">
        <v>0</v>
      </c>
      <c r="AE148" s="48">
        <v>0</v>
      </c>
      <c r="AF148" s="48">
        <v>0</v>
      </c>
      <c r="AG148" s="48">
        <v>0</v>
      </c>
      <c r="AH148" s="52">
        <v>0</v>
      </c>
      <c r="AI148" s="52">
        <v>0</v>
      </c>
      <c r="AJ148" s="52">
        <v>0</v>
      </c>
      <c r="AK148" s="48">
        <v>0</v>
      </c>
      <c r="AL148" s="48">
        <v>0</v>
      </c>
      <c r="AM148" s="52">
        <v>0</v>
      </c>
      <c r="AN148" s="52">
        <v>0</v>
      </c>
      <c r="AO148" s="52">
        <v>0</v>
      </c>
      <c r="AP148" s="52">
        <v>0</v>
      </c>
      <c r="AQ148" s="48">
        <v>0</v>
      </c>
      <c r="AR148" s="52">
        <v>0</v>
      </c>
      <c r="AS148" s="52">
        <v>0</v>
      </c>
      <c r="AT148" s="52">
        <v>0</v>
      </c>
      <c r="AU148" s="52">
        <v>0</v>
      </c>
      <c r="AV148" s="52">
        <v>0</v>
      </c>
      <c r="AW148" s="52">
        <v>0</v>
      </c>
      <c r="AX148" s="52">
        <v>0</v>
      </c>
      <c r="AY148" s="52">
        <v>0</v>
      </c>
      <c r="AZ148" s="52">
        <v>0</v>
      </c>
      <c r="BA148" s="52">
        <v>0</v>
      </c>
      <c r="BB148" s="52">
        <v>0</v>
      </c>
      <c r="BC148" s="48">
        <v>0</v>
      </c>
      <c r="BD148" s="52">
        <v>0</v>
      </c>
      <c r="BE148" s="52">
        <v>0</v>
      </c>
      <c r="BF148" s="52">
        <v>0</v>
      </c>
      <c r="BG148" s="48">
        <v>37550</v>
      </c>
      <c r="BH148" s="48">
        <v>0</v>
      </c>
      <c r="BI148" s="48">
        <v>128900</v>
      </c>
      <c r="BJ148" s="48">
        <v>1790</v>
      </c>
      <c r="BK148" s="48">
        <v>0</v>
      </c>
      <c r="BL148" s="48">
        <v>0</v>
      </c>
      <c r="BM148" s="48">
        <v>0</v>
      </c>
      <c r="BN148" s="48">
        <v>0</v>
      </c>
      <c r="BO148" s="48">
        <v>0</v>
      </c>
      <c r="BP148" s="48">
        <v>0</v>
      </c>
      <c r="BQ148" s="48">
        <v>300</v>
      </c>
      <c r="BR148" s="48">
        <v>630</v>
      </c>
      <c r="BS148" s="48">
        <v>0</v>
      </c>
      <c r="BT148" s="48">
        <v>150</v>
      </c>
      <c r="BU148" s="48">
        <v>550</v>
      </c>
      <c r="BV148" s="48">
        <v>0</v>
      </c>
      <c r="BW148" s="48">
        <v>0</v>
      </c>
      <c r="BX148" s="48">
        <v>30</v>
      </c>
      <c r="BY148" s="48">
        <v>180</v>
      </c>
      <c r="BZ148" s="48">
        <v>0</v>
      </c>
      <c r="CA148" s="48">
        <v>462</v>
      </c>
      <c r="CB148" s="48">
        <v>604</v>
      </c>
      <c r="CC148" s="48">
        <v>12200</v>
      </c>
      <c r="CD148" s="48">
        <v>0</v>
      </c>
      <c r="CE148" s="48">
        <v>3151</v>
      </c>
      <c r="CF148" s="48">
        <v>10760</v>
      </c>
      <c r="CG148" s="52">
        <v>0</v>
      </c>
      <c r="CH148" s="52">
        <v>0</v>
      </c>
      <c r="CI148" s="48">
        <v>16970</v>
      </c>
      <c r="CJ148" s="36">
        <v>0</v>
      </c>
      <c r="CK148" s="36">
        <v>0</v>
      </c>
      <c r="CL148" s="52">
        <v>0</v>
      </c>
      <c r="CM148" s="36">
        <v>0</v>
      </c>
      <c r="CN148" s="52">
        <v>845</v>
      </c>
      <c r="CO148" s="52">
        <v>0</v>
      </c>
      <c r="CP148" s="36">
        <v>123660</v>
      </c>
      <c r="CQ148" s="48">
        <v>0</v>
      </c>
      <c r="CR148" s="36">
        <v>0</v>
      </c>
      <c r="CS148" s="52">
        <v>0</v>
      </c>
      <c r="CT148" s="52">
        <v>0</v>
      </c>
      <c r="CU148" s="36">
        <v>0</v>
      </c>
      <c r="CV148" s="52">
        <v>0</v>
      </c>
      <c r="CW148" s="44">
        <v>0</v>
      </c>
      <c r="CX148" s="44">
        <v>0</v>
      </c>
      <c r="CY148" s="43">
        <f t="shared" si="19"/>
        <v>0</v>
      </c>
      <c r="CZ148" s="55">
        <f t="shared" si="20"/>
        <v>0</v>
      </c>
      <c r="DA148" s="41">
        <f t="shared" si="14"/>
        <v>330486</v>
      </c>
      <c r="DB148" s="39">
        <f t="shared" si="15"/>
        <v>123660</v>
      </c>
      <c r="DC148" s="11">
        <f t="shared" si="16"/>
        <v>454146</v>
      </c>
      <c r="DD148" s="12">
        <f t="shared" si="17"/>
        <v>72.770871041471239</v>
      </c>
      <c r="DE148" s="13">
        <f t="shared" si="18"/>
        <v>499.06153846153848</v>
      </c>
    </row>
    <row r="149" spans="1:109" x14ac:dyDescent="0.3">
      <c r="A149" s="14">
        <v>2021</v>
      </c>
      <c r="B149" s="15" t="s">
        <v>386</v>
      </c>
      <c r="C149" s="15" t="s">
        <v>290</v>
      </c>
      <c r="D149" s="15" t="s">
        <v>574</v>
      </c>
      <c r="E149" s="33" t="s">
        <v>387</v>
      </c>
      <c r="F149" s="16">
        <v>1031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48">
        <v>0</v>
      </c>
      <c r="M149" s="52">
        <v>0</v>
      </c>
      <c r="N149" s="52">
        <v>0</v>
      </c>
      <c r="O149" s="52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47230</v>
      </c>
      <c r="U149" s="48">
        <v>44690</v>
      </c>
      <c r="V149" s="48">
        <v>0</v>
      </c>
      <c r="W149" s="48">
        <v>0</v>
      </c>
      <c r="X149" s="48">
        <v>0</v>
      </c>
      <c r="Y149" s="52">
        <v>0</v>
      </c>
      <c r="Z149" s="52">
        <v>0</v>
      </c>
      <c r="AA149" s="52">
        <v>0</v>
      </c>
      <c r="AB149" s="52">
        <v>0</v>
      </c>
      <c r="AC149" s="52">
        <v>0</v>
      </c>
      <c r="AD149" s="48">
        <v>0</v>
      </c>
      <c r="AE149" s="48">
        <v>0</v>
      </c>
      <c r="AF149" s="48">
        <v>0</v>
      </c>
      <c r="AG149" s="48">
        <v>0</v>
      </c>
      <c r="AH149" s="52">
        <v>0</v>
      </c>
      <c r="AI149" s="52">
        <v>0</v>
      </c>
      <c r="AJ149" s="52">
        <v>0</v>
      </c>
      <c r="AK149" s="48">
        <v>0</v>
      </c>
      <c r="AL149" s="48">
        <v>0</v>
      </c>
      <c r="AM149" s="52">
        <v>0</v>
      </c>
      <c r="AN149" s="52">
        <v>0</v>
      </c>
      <c r="AO149" s="52">
        <v>0</v>
      </c>
      <c r="AP149" s="52">
        <v>0</v>
      </c>
      <c r="AQ149" s="48">
        <v>0</v>
      </c>
      <c r="AR149" s="52">
        <v>0</v>
      </c>
      <c r="AS149" s="52">
        <v>0</v>
      </c>
      <c r="AT149" s="52">
        <v>0</v>
      </c>
      <c r="AU149" s="52">
        <v>0</v>
      </c>
      <c r="AV149" s="52">
        <v>0</v>
      </c>
      <c r="AW149" s="52">
        <v>0</v>
      </c>
      <c r="AX149" s="52">
        <v>0</v>
      </c>
      <c r="AY149" s="52">
        <v>0</v>
      </c>
      <c r="AZ149" s="52">
        <v>0</v>
      </c>
      <c r="BA149" s="52">
        <v>0</v>
      </c>
      <c r="BB149" s="52">
        <v>0</v>
      </c>
      <c r="BC149" s="48">
        <v>0</v>
      </c>
      <c r="BD149" s="52">
        <v>0</v>
      </c>
      <c r="BE149" s="52">
        <v>0</v>
      </c>
      <c r="BF149" s="52">
        <v>0</v>
      </c>
      <c r="BG149" s="48">
        <v>48120</v>
      </c>
      <c r="BH149" s="48">
        <v>0</v>
      </c>
      <c r="BI149" s="48">
        <v>128040</v>
      </c>
      <c r="BJ149" s="48">
        <v>2830</v>
      </c>
      <c r="BK149" s="48">
        <v>0</v>
      </c>
      <c r="BL149" s="48">
        <v>0</v>
      </c>
      <c r="BM149" s="48">
        <v>0</v>
      </c>
      <c r="BN149" s="48">
        <v>0</v>
      </c>
      <c r="BO149" s="48">
        <v>0</v>
      </c>
      <c r="BP149" s="48">
        <v>15</v>
      </c>
      <c r="BQ149" s="48">
        <v>850</v>
      </c>
      <c r="BR149" s="48">
        <v>60</v>
      </c>
      <c r="BS149" s="48">
        <v>0</v>
      </c>
      <c r="BT149" s="48">
        <v>40</v>
      </c>
      <c r="BU149" s="48">
        <v>0</v>
      </c>
      <c r="BV149" s="48">
        <v>0</v>
      </c>
      <c r="BW149" s="48">
        <v>0</v>
      </c>
      <c r="BX149" s="48">
        <v>50</v>
      </c>
      <c r="BY149" s="48">
        <v>20</v>
      </c>
      <c r="BZ149" s="48">
        <v>0</v>
      </c>
      <c r="CA149" s="48">
        <v>1955</v>
      </c>
      <c r="CB149" s="48">
        <v>2420</v>
      </c>
      <c r="CC149" s="48">
        <v>3678</v>
      </c>
      <c r="CD149" s="48">
        <v>0</v>
      </c>
      <c r="CE149" s="48">
        <v>1060</v>
      </c>
      <c r="CF149" s="48">
        <v>0</v>
      </c>
      <c r="CG149" s="52">
        <v>0</v>
      </c>
      <c r="CH149" s="52">
        <v>0</v>
      </c>
      <c r="CI149" s="48">
        <v>9685</v>
      </c>
      <c r="CJ149" s="36">
        <v>0</v>
      </c>
      <c r="CK149" s="36">
        <v>0</v>
      </c>
      <c r="CL149" s="52">
        <v>10</v>
      </c>
      <c r="CM149" s="36">
        <v>0</v>
      </c>
      <c r="CN149" s="52">
        <v>1798</v>
      </c>
      <c r="CO149" s="52">
        <v>0</v>
      </c>
      <c r="CP149" s="36">
        <v>181470</v>
      </c>
      <c r="CQ149" s="48">
        <v>0</v>
      </c>
      <c r="CR149" s="36">
        <v>0</v>
      </c>
      <c r="CS149" s="52">
        <v>0</v>
      </c>
      <c r="CT149" s="52">
        <v>0</v>
      </c>
      <c r="CU149" s="36">
        <v>0</v>
      </c>
      <c r="CV149" s="52">
        <v>0</v>
      </c>
      <c r="CW149" s="44">
        <v>0</v>
      </c>
      <c r="CX149" s="43">
        <v>0</v>
      </c>
      <c r="CY149" s="43">
        <f t="shared" si="19"/>
        <v>0</v>
      </c>
      <c r="CZ149" s="55">
        <f t="shared" si="20"/>
        <v>0</v>
      </c>
      <c r="DA149" s="41">
        <f t="shared" si="14"/>
        <v>290743</v>
      </c>
      <c r="DB149" s="39">
        <f t="shared" si="15"/>
        <v>181470</v>
      </c>
      <c r="DC149" s="11">
        <f t="shared" si="16"/>
        <v>472213</v>
      </c>
      <c r="DD149" s="12">
        <f t="shared" si="17"/>
        <v>61.570308314256494</v>
      </c>
      <c r="DE149" s="13">
        <f t="shared" si="18"/>
        <v>458.01454898157129</v>
      </c>
    </row>
    <row r="150" spans="1:109" x14ac:dyDescent="0.3">
      <c r="A150" s="14">
        <v>2021</v>
      </c>
      <c r="B150" s="15" t="s">
        <v>388</v>
      </c>
      <c r="C150" s="15" t="s">
        <v>290</v>
      </c>
      <c r="D150" s="15" t="s">
        <v>574</v>
      </c>
      <c r="E150" s="33" t="s">
        <v>389</v>
      </c>
      <c r="F150" s="16">
        <v>18498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48">
        <v>746</v>
      </c>
      <c r="M150" s="52">
        <v>0</v>
      </c>
      <c r="N150" s="52">
        <v>0</v>
      </c>
      <c r="O150" s="52">
        <v>0</v>
      </c>
      <c r="P150" s="48">
        <v>578030</v>
      </c>
      <c r="Q150" s="48">
        <v>12850</v>
      </c>
      <c r="R150" s="48">
        <v>0</v>
      </c>
      <c r="S150" s="48">
        <v>0</v>
      </c>
      <c r="T150" s="48">
        <v>723630</v>
      </c>
      <c r="U150" s="48">
        <v>650210</v>
      </c>
      <c r="V150" s="48">
        <v>0</v>
      </c>
      <c r="W150" s="48">
        <v>240</v>
      </c>
      <c r="X150" s="48">
        <v>9600</v>
      </c>
      <c r="Y150" s="52">
        <v>0</v>
      </c>
      <c r="Z150" s="52">
        <v>0</v>
      </c>
      <c r="AA150" s="52">
        <v>0</v>
      </c>
      <c r="AB150" s="52">
        <v>0</v>
      </c>
      <c r="AC150" s="52">
        <v>0</v>
      </c>
      <c r="AD150" s="48">
        <v>0</v>
      </c>
      <c r="AE150" s="48">
        <v>0</v>
      </c>
      <c r="AF150" s="48">
        <v>0</v>
      </c>
      <c r="AG150" s="48">
        <v>0</v>
      </c>
      <c r="AH150" s="52">
        <v>0</v>
      </c>
      <c r="AI150" s="52">
        <v>0</v>
      </c>
      <c r="AJ150" s="52">
        <v>0</v>
      </c>
      <c r="AK150" s="48">
        <v>0</v>
      </c>
      <c r="AL150" s="48">
        <v>0</v>
      </c>
      <c r="AM150" s="52">
        <v>0</v>
      </c>
      <c r="AN150" s="52">
        <v>0</v>
      </c>
      <c r="AO150" s="52">
        <v>0</v>
      </c>
      <c r="AP150" s="52">
        <v>0</v>
      </c>
      <c r="AQ150" s="48">
        <v>0</v>
      </c>
      <c r="AR150" s="52">
        <v>0</v>
      </c>
      <c r="AS150" s="52">
        <v>0</v>
      </c>
      <c r="AT150" s="52">
        <v>0</v>
      </c>
      <c r="AU150" s="52">
        <v>0</v>
      </c>
      <c r="AV150" s="52">
        <v>0</v>
      </c>
      <c r="AW150" s="52">
        <v>0</v>
      </c>
      <c r="AX150" s="52">
        <v>0</v>
      </c>
      <c r="AY150" s="52">
        <v>0</v>
      </c>
      <c r="AZ150" s="52">
        <v>0</v>
      </c>
      <c r="BA150" s="52">
        <v>0</v>
      </c>
      <c r="BB150" s="52">
        <v>0</v>
      </c>
      <c r="BC150" s="48">
        <v>0</v>
      </c>
      <c r="BD150" s="52">
        <v>0</v>
      </c>
      <c r="BE150" s="52">
        <v>0</v>
      </c>
      <c r="BF150" s="52">
        <v>0</v>
      </c>
      <c r="BG150" s="48">
        <v>1007300</v>
      </c>
      <c r="BH150" s="48">
        <v>0</v>
      </c>
      <c r="BI150" s="48">
        <v>2166960</v>
      </c>
      <c r="BJ150" s="48">
        <v>94990</v>
      </c>
      <c r="BK150" s="48">
        <v>0</v>
      </c>
      <c r="BL150" s="48">
        <v>240</v>
      </c>
      <c r="BM150" s="48">
        <v>80</v>
      </c>
      <c r="BN150" s="48">
        <v>120</v>
      </c>
      <c r="BO150" s="48">
        <v>760</v>
      </c>
      <c r="BP150" s="48">
        <v>730</v>
      </c>
      <c r="BQ150" s="48">
        <v>30280</v>
      </c>
      <c r="BR150" s="48">
        <v>14430</v>
      </c>
      <c r="BS150" s="48">
        <v>850</v>
      </c>
      <c r="BT150" s="48">
        <v>1500</v>
      </c>
      <c r="BU150" s="48">
        <v>7280</v>
      </c>
      <c r="BV150" s="48">
        <v>480</v>
      </c>
      <c r="BW150" s="48">
        <v>0</v>
      </c>
      <c r="BX150" s="48">
        <v>1860</v>
      </c>
      <c r="BY150" s="48">
        <v>7259</v>
      </c>
      <c r="BZ150" s="48">
        <v>0</v>
      </c>
      <c r="CA150" s="48">
        <v>32520</v>
      </c>
      <c r="CB150" s="48">
        <v>66900</v>
      </c>
      <c r="CC150" s="48">
        <v>672290</v>
      </c>
      <c r="CD150" s="48">
        <v>0</v>
      </c>
      <c r="CE150" s="48">
        <v>79280</v>
      </c>
      <c r="CF150" s="48">
        <v>449010</v>
      </c>
      <c r="CG150" s="52">
        <v>0</v>
      </c>
      <c r="CH150" s="52">
        <v>0</v>
      </c>
      <c r="CI150" s="48">
        <v>460610</v>
      </c>
      <c r="CJ150" s="36">
        <v>0</v>
      </c>
      <c r="CK150" s="36">
        <v>0</v>
      </c>
      <c r="CL150" s="52">
        <v>3660</v>
      </c>
      <c r="CM150" s="36">
        <v>0</v>
      </c>
      <c r="CN150" s="52">
        <v>35329</v>
      </c>
      <c r="CO150" s="52">
        <v>0</v>
      </c>
      <c r="CP150" s="36">
        <v>2759390</v>
      </c>
      <c r="CQ150" s="48">
        <v>466180</v>
      </c>
      <c r="CR150" s="36">
        <v>0</v>
      </c>
      <c r="CS150" s="52">
        <v>0</v>
      </c>
      <c r="CT150" s="52">
        <v>0</v>
      </c>
      <c r="CU150" s="36">
        <v>0</v>
      </c>
      <c r="CV150" s="52">
        <v>0</v>
      </c>
      <c r="CW150" s="44">
        <v>0</v>
      </c>
      <c r="CX150" s="44">
        <v>0</v>
      </c>
      <c r="CY150" s="43">
        <f t="shared" si="19"/>
        <v>0</v>
      </c>
      <c r="CZ150" s="55">
        <f t="shared" si="20"/>
        <v>0</v>
      </c>
      <c r="DA150" s="41">
        <f t="shared" si="14"/>
        <v>7537215</v>
      </c>
      <c r="DB150" s="39">
        <f t="shared" si="15"/>
        <v>2759390</v>
      </c>
      <c r="DC150" s="11">
        <f t="shared" si="16"/>
        <v>10296605</v>
      </c>
      <c r="DD150" s="12">
        <f t="shared" si="17"/>
        <v>73.200972553574701</v>
      </c>
      <c r="DE150" s="13">
        <f t="shared" si="18"/>
        <v>556.63341982917075</v>
      </c>
    </row>
    <row r="151" spans="1:109" x14ac:dyDescent="0.3">
      <c r="A151" s="14">
        <v>2021</v>
      </c>
      <c r="B151" s="15" t="s">
        <v>390</v>
      </c>
      <c r="C151" s="15" t="s">
        <v>290</v>
      </c>
      <c r="D151" s="15" t="s">
        <v>574</v>
      </c>
      <c r="E151" s="33" t="s">
        <v>391</v>
      </c>
      <c r="F151" s="16">
        <v>9123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48">
        <v>525</v>
      </c>
      <c r="M151" s="52">
        <v>0</v>
      </c>
      <c r="N151" s="52">
        <v>0</v>
      </c>
      <c r="O151" s="52">
        <v>0</v>
      </c>
      <c r="P151" s="48">
        <v>365240</v>
      </c>
      <c r="Q151" s="48">
        <v>0</v>
      </c>
      <c r="R151" s="48">
        <v>0</v>
      </c>
      <c r="S151" s="48">
        <v>0</v>
      </c>
      <c r="T151" s="48">
        <v>361800</v>
      </c>
      <c r="U151" s="48">
        <v>325370</v>
      </c>
      <c r="V151" s="48">
        <v>0</v>
      </c>
      <c r="W151" s="48">
        <v>0</v>
      </c>
      <c r="X151" s="48">
        <v>0</v>
      </c>
      <c r="Y151" s="52">
        <v>0</v>
      </c>
      <c r="Z151" s="52">
        <v>0</v>
      </c>
      <c r="AA151" s="52">
        <v>0</v>
      </c>
      <c r="AB151" s="52">
        <v>0</v>
      </c>
      <c r="AC151" s="52">
        <v>0</v>
      </c>
      <c r="AD151" s="48">
        <v>0</v>
      </c>
      <c r="AE151" s="48">
        <v>0</v>
      </c>
      <c r="AF151" s="48">
        <v>0</v>
      </c>
      <c r="AG151" s="48">
        <v>0</v>
      </c>
      <c r="AH151" s="52">
        <v>0</v>
      </c>
      <c r="AI151" s="52">
        <v>0</v>
      </c>
      <c r="AJ151" s="52">
        <v>0</v>
      </c>
      <c r="AK151" s="48">
        <v>0</v>
      </c>
      <c r="AL151" s="48">
        <v>0</v>
      </c>
      <c r="AM151" s="52">
        <v>0</v>
      </c>
      <c r="AN151" s="52">
        <v>0</v>
      </c>
      <c r="AO151" s="52">
        <v>0</v>
      </c>
      <c r="AP151" s="52">
        <v>0</v>
      </c>
      <c r="AQ151" s="48">
        <v>0</v>
      </c>
      <c r="AR151" s="52">
        <v>0</v>
      </c>
      <c r="AS151" s="52">
        <v>0</v>
      </c>
      <c r="AT151" s="52">
        <v>0</v>
      </c>
      <c r="AU151" s="52">
        <v>0</v>
      </c>
      <c r="AV151" s="52">
        <v>0</v>
      </c>
      <c r="AW151" s="52">
        <v>0</v>
      </c>
      <c r="AX151" s="52">
        <v>0</v>
      </c>
      <c r="AY151" s="52">
        <v>0</v>
      </c>
      <c r="AZ151" s="52">
        <v>0</v>
      </c>
      <c r="BA151" s="52">
        <v>0</v>
      </c>
      <c r="BB151" s="52">
        <v>0</v>
      </c>
      <c r="BC151" s="48">
        <v>0</v>
      </c>
      <c r="BD151" s="52">
        <v>0</v>
      </c>
      <c r="BE151" s="52">
        <v>0</v>
      </c>
      <c r="BF151" s="52">
        <v>0</v>
      </c>
      <c r="BG151" s="48">
        <v>326570</v>
      </c>
      <c r="BH151" s="48">
        <v>0</v>
      </c>
      <c r="BI151" s="48">
        <v>957950</v>
      </c>
      <c r="BJ151" s="48">
        <v>18810</v>
      </c>
      <c r="BK151" s="48">
        <v>0</v>
      </c>
      <c r="BL151" s="48">
        <v>0</v>
      </c>
      <c r="BM151" s="48">
        <v>0</v>
      </c>
      <c r="BN151" s="48">
        <v>0</v>
      </c>
      <c r="BO151" s="48">
        <v>0</v>
      </c>
      <c r="BP151" s="48">
        <v>440</v>
      </c>
      <c r="BQ151" s="48">
        <v>16140</v>
      </c>
      <c r="BR151" s="48">
        <v>9285</v>
      </c>
      <c r="BS151" s="48">
        <v>1080</v>
      </c>
      <c r="BT151" s="48">
        <v>0</v>
      </c>
      <c r="BU151" s="48">
        <v>0</v>
      </c>
      <c r="BV151" s="48">
        <v>0</v>
      </c>
      <c r="BW151" s="48">
        <v>0</v>
      </c>
      <c r="BX151" s="48">
        <v>590</v>
      </c>
      <c r="BY151" s="48">
        <v>3537</v>
      </c>
      <c r="BZ151" s="48">
        <v>0</v>
      </c>
      <c r="CA151" s="48">
        <v>16660</v>
      </c>
      <c r="CB151" s="48">
        <v>34680</v>
      </c>
      <c r="CC151" s="48">
        <v>252190</v>
      </c>
      <c r="CD151" s="48">
        <v>0</v>
      </c>
      <c r="CE151" s="48">
        <v>38030</v>
      </c>
      <c r="CF151" s="48">
        <v>426400</v>
      </c>
      <c r="CG151" s="52">
        <v>0</v>
      </c>
      <c r="CH151" s="52">
        <v>0</v>
      </c>
      <c r="CI151" s="48">
        <v>193520</v>
      </c>
      <c r="CJ151" s="36">
        <v>0</v>
      </c>
      <c r="CK151" s="36">
        <v>0</v>
      </c>
      <c r="CL151" s="52">
        <v>390</v>
      </c>
      <c r="CM151" s="36">
        <v>0</v>
      </c>
      <c r="CN151" s="52">
        <v>7887</v>
      </c>
      <c r="CO151" s="52">
        <v>0</v>
      </c>
      <c r="CP151" s="36">
        <v>1057830</v>
      </c>
      <c r="CQ151" s="48">
        <v>131730</v>
      </c>
      <c r="CR151" s="36">
        <v>0</v>
      </c>
      <c r="CS151" s="52">
        <v>0</v>
      </c>
      <c r="CT151" s="52">
        <v>0</v>
      </c>
      <c r="CU151" s="36">
        <v>0</v>
      </c>
      <c r="CV151" s="52">
        <v>0</v>
      </c>
      <c r="CW151" s="44">
        <v>0</v>
      </c>
      <c r="CX151" s="43">
        <v>0</v>
      </c>
      <c r="CY151" s="43">
        <f t="shared" si="19"/>
        <v>0</v>
      </c>
      <c r="CZ151" s="55">
        <f t="shared" si="20"/>
        <v>0</v>
      </c>
      <c r="DA151" s="41">
        <f t="shared" si="14"/>
        <v>3480547</v>
      </c>
      <c r="DB151" s="39">
        <f t="shared" si="15"/>
        <v>1057830</v>
      </c>
      <c r="DC151" s="11">
        <f t="shared" si="16"/>
        <v>4538377</v>
      </c>
      <c r="DD151" s="12">
        <f t="shared" si="17"/>
        <v>76.691447184753486</v>
      </c>
      <c r="DE151" s="13">
        <f t="shared" si="18"/>
        <v>497.46541707771564</v>
      </c>
    </row>
    <row r="152" spans="1:109" x14ac:dyDescent="0.3">
      <c r="A152" s="14">
        <v>2021</v>
      </c>
      <c r="B152" s="15" t="s">
        <v>392</v>
      </c>
      <c r="C152" s="15" t="s">
        <v>290</v>
      </c>
      <c r="D152" s="15" t="s">
        <v>574</v>
      </c>
      <c r="E152" s="33" t="s">
        <v>393</v>
      </c>
      <c r="F152" s="16">
        <v>2448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48">
        <v>197</v>
      </c>
      <c r="M152" s="52">
        <v>0</v>
      </c>
      <c r="N152" s="52">
        <v>0</v>
      </c>
      <c r="O152" s="52">
        <v>0</v>
      </c>
      <c r="P152" s="48">
        <v>71470</v>
      </c>
      <c r="Q152" s="48">
        <v>0</v>
      </c>
      <c r="R152" s="48">
        <v>0</v>
      </c>
      <c r="S152" s="48">
        <v>0</v>
      </c>
      <c r="T152" s="48">
        <v>93160</v>
      </c>
      <c r="U152" s="48">
        <v>111070</v>
      </c>
      <c r="V152" s="48">
        <v>0</v>
      </c>
      <c r="W152" s="48">
        <v>0</v>
      </c>
      <c r="X152" s="48">
        <v>0</v>
      </c>
      <c r="Y152" s="52">
        <v>0</v>
      </c>
      <c r="Z152" s="52">
        <v>0</v>
      </c>
      <c r="AA152" s="52">
        <v>0</v>
      </c>
      <c r="AB152" s="52">
        <v>0</v>
      </c>
      <c r="AC152" s="52">
        <v>0</v>
      </c>
      <c r="AD152" s="48">
        <v>0</v>
      </c>
      <c r="AE152" s="48">
        <v>0</v>
      </c>
      <c r="AF152" s="48">
        <v>0</v>
      </c>
      <c r="AG152" s="48">
        <v>0</v>
      </c>
      <c r="AH152" s="52">
        <v>0</v>
      </c>
      <c r="AI152" s="52">
        <v>0</v>
      </c>
      <c r="AJ152" s="52">
        <v>0</v>
      </c>
      <c r="AK152" s="48">
        <v>0</v>
      </c>
      <c r="AL152" s="48">
        <v>0</v>
      </c>
      <c r="AM152" s="52">
        <v>0</v>
      </c>
      <c r="AN152" s="52">
        <v>0</v>
      </c>
      <c r="AO152" s="52">
        <v>0</v>
      </c>
      <c r="AP152" s="52">
        <v>0</v>
      </c>
      <c r="AQ152" s="48">
        <v>0</v>
      </c>
      <c r="AR152" s="52">
        <v>0</v>
      </c>
      <c r="AS152" s="52">
        <v>0</v>
      </c>
      <c r="AT152" s="52">
        <v>0</v>
      </c>
      <c r="AU152" s="52">
        <v>0</v>
      </c>
      <c r="AV152" s="52">
        <v>0</v>
      </c>
      <c r="AW152" s="52">
        <v>0</v>
      </c>
      <c r="AX152" s="52">
        <v>0</v>
      </c>
      <c r="AY152" s="52">
        <v>0</v>
      </c>
      <c r="AZ152" s="52">
        <v>0</v>
      </c>
      <c r="BA152" s="52">
        <v>0</v>
      </c>
      <c r="BB152" s="52">
        <v>0</v>
      </c>
      <c r="BC152" s="48">
        <v>0</v>
      </c>
      <c r="BD152" s="52">
        <v>0</v>
      </c>
      <c r="BE152" s="52">
        <v>0</v>
      </c>
      <c r="BF152" s="52">
        <v>0</v>
      </c>
      <c r="BG152" s="48">
        <v>104520</v>
      </c>
      <c r="BH152" s="48">
        <v>0</v>
      </c>
      <c r="BI152" s="48">
        <v>365690</v>
      </c>
      <c r="BJ152" s="48">
        <v>7840</v>
      </c>
      <c r="BK152" s="48">
        <v>0</v>
      </c>
      <c r="BL152" s="48">
        <v>0</v>
      </c>
      <c r="BM152" s="48">
        <v>0</v>
      </c>
      <c r="BN152" s="48">
        <v>0</v>
      </c>
      <c r="BO152" s="48">
        <v>0</v>
      </c>
      <c r="BP152" s="48">
        <v>140</v>
      </c>
      <c r="BQ152" s="48">
        <v>4280</v>
      </c>
      <c r="BR152" s="48">
        <v>1420</v>
      </c>
      <c r="BS152" s="48">
        <v>0</v>
      </c>
      <c r="BT152" s="48">
        <v>260</v>
      </c>
      <c r="BU152" s="48">
        <v>820</v>
      </c>
      <c r="BV152" s="48">
        <v>0</v>
      </c>
      <c r="BW152" s="48">
        <v>0</v>
      </c>
      <c r="BX152" s="48">
        <v>200</v>
      </c>
      <c r="BY152" s="48">
        <v>939</v>
      </c>
      <c r="BZ152" s="48">
        <v>0</v>
      </c>
      <c r="CA152" s="48">
        <v>4960</v>
      </c>
      <c r="CB152" s="48">
        <v>3630</v>
      </c>
      <c r="CC152" s="48">
        <v>51365</v>
      </c>
      <c r="CD152" s="48">
        <v>0</v>
      </c>
      <c r="CE152" s="48">
        <v>12490</v>
      </c>
      <c r="CF152" s="48">
        <v>218980</v>
      </c>
      <c r="CG152" s="52">
        <v>0</v>
      </c>
      <c r="CH152" s="52">
        <v>0</v>
      </c>
      <c r="CI152" s="48">
        <v>41630</v>
      </c>
      <c r="CJ152" s="36">
        <v>0</v>
      </c>
      <c r="CK152" s="36">
        <v>0</v>
      </c>
      <c r="CL152" s="52">
        <v>145</v>
      </c>
      <c r="CM152" s="36">
        <v>0</v>
      </c>
      <c r="CN152" s="52">
        <v>6822</v>
      </c>
      <c r="CO152" s="52">
        <v>0</v>
      </c>
      <c r="CP152" s="36">
        <v>276500</v>
      </c>
      <c r="CQ152" s="48">
        <v>31680</v>
      </c>
      <c r="CR152" s="36">
        <v>0</v>
      </c>
      <c r="CS152" s="52">
        <v>0</v>
      </c>
      <c r="CT152" s="52">
        <v>0</v>
      </c>
      <c r="CU152" s="36">
        <v>0</v>
      </c>
      <c r="CV152" s="52">
        <v>0</v>
      </c>
      <c r="CW152" s="44">
        <v>0</v>
      </c>
      <c r="CX152" s="44">
        <v>0</v>
      </c>
      <c r="CY152" s="43">
        <f t="shared" si="19"/>
        <v>0</v>
      </c>
      <c r="CZ152" s="55">
        <f t="shared" si="20"/>
        <v>0</v>
      </c>
      <c r="DA152" s="41">
        <f t="shared" si="14"/>
        <v>1126741</v>
      </c>
      <c r="DB152" s="39">
        <f t="shared" si="15"/>
        <v>276500</v>
      </c>
      <c r="DC152" s="11">
        <f t="shared" si="16"/>
        <v>1403241</v>
      </c>
      <c r="DD152" s="12">
        <f t="shared" si="17"/>
        <v>80.295615649770781</v>
      </c>
      <c r="DE152" s="13">
        <f t="shared" si="18"/>
        <v>573.21936274509801</v>
      </c>
    </row>
    <row r="153" spans="1:109" x14ac:dyDescent="0.3">
      <c r="A153" s="14">
        <v>2021</v>
      </c>
      <c r="B153" s="15" t="s">
        <v>394</v>
      </c>
      <c r="C153" s="15" t="s">
        <v>290</v>
      </c>
      <c r="D153" s="15" t="s">
        <v>574</v>
      </c>
      <c r="E153" s="33" t="s">
        <v>395</v>
      </c>
      <c r="F153" s="16">
        <v>381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48">
        <v>15</v>
      </c>
      <c r="M153" s="52">
        <v>0</v>
      </c>
      <c r="N153" s="52">
        <v>0</v>
      </c>
      <c r="O153" s="52">
        <v>0</v>
      </c>
      <c r="P153" s="48">
        <v>0</v>
      </c>
      <c r="Q153" s="48">
        <v>1340</v>
      </c>
      <c r="R153" s="48">
        <v>0</v>
      </c>
      <c r="S153" s="48">
        <v>0</v>
      </c>
      <c r="T153" s="48">
        <v>12500</v>
      </c>
      <c r="U153" s="48">
        <v>23870</v>
      </c>
      <c r="V153" s="48">
        <v>0</v>
      </c>
      <c r="W153" s="48">
        <v>0</v>
      </c>
      <c r="X153" s="48">
        <v>0</v>
      </c>
      <c r="Y153" s="52">
        <v>0</v>
      </c>
      <c r="Z153" s="52">
        <v>0</v>
      </c>
      <c r="AA153" s="52">
        <v>0</v>
      </c>
      <c r="AB153" s="52">
        <v>0</v>
      </c>
      <c r="AC153" s="52">
        <v>0</v>
      </c>
      <c r="AD153" s="48">
        <v>0</v>
      </c>
      <c r="AE153" s="48">
        <v>0</v>
      </c>
      <c r="AF153" s="48">
        <v>0</v>
      </c>
      <c r="AG153" s="48">
        <v>0</v>
      </c>
      <c r="AH153" s="52">
        <v>0</v>
      </c>
      <c r="AI153" s="52">
        <v>0</v>
      </c>
      <c r="AJ153" s="52">
        <v>0</v>
      </c>
      <c r="AK153" s="48">
        <v>0</v>
      </c>
      <c r="AL153" s="48">
        <v>0</v>
      </c>
      <c r="AM153" s="52">
        <v>0</v>
      </c>
      <c r="AN153" s="52">
        <v>0</v>
      </c>
      <c r="AO153" s="52">
        <v>0</v>
      </c>
      <c r="AP153" s="52">
        <v>0</v>
      </c>
      <c r="AQ153" s="48">
        <v>0</v>
      </c>
      <c r="AR153" s="52">
        <v>0</v>
      </c>
      <c r="AS153" s="52">
        <v>0</v>
      </c>
      <c r="AT153" s="52">
        <v>0</v>
      </c>
      <c r="AU153" s="52">
        <v>0</v>
      </c>
      <c r="AV153" s="52">
        <v>0</v>
      </c>
      <c r="AW153" s="52">
        <v>0</v>
      </c>
      <c r="AX153" s="52">
        <v>0</v>
      </c>
      <c r="AY153" s="52">
        <v>0</v>
      </c>
      <c r="AZ153" s="52">
        <v>0</v>
      </c>
      <c r="BA153" s="52">
        <v>0</v>
      </c>
      <c r="BB153" s="52">
        <v>0</v>
      </c>
      <c r="BC153" s="48">
        <v>0</v>
      </c>
      <c r="BD153" s="52">
        <v>0</v>
      </c>
      <c r="BE153" s="52">
        <v>0</v>
      </c>
      <c r="BF153" s="52">
        <v>0</v>
      </c>
      <c r="BG153" s="48">
        <v>21250</v>
      </c>
      <c r="BH153" s="48">
        <v>0</v>
      </c>
      <c r="BI153" s="48">
        <v>23820</v>
      </c>
      <c r="BJ153" s="48">
        <v>1410</v>
      </c>
      <c r="BK153" s="48">
        <v>0</v>
      </c>
      <c r="BL153" s="48">
        <v>0</v>
      </c>
      <c r="BM153" s="48">
        <v>0</v>
      </c>
      <c r="BN153" s="48">
        <v>0</v>
      </c>
      <c r="BO153" s="48">
        <v>0</v>
      </c>
      <c r="BP153" s="48">
        <v>0</v>
      </c>
      <c r="BQ153" s="48">
        <v>0</v>
      </c>
      <c r="BR153" s="48">
        <v>0</v>
      </c>
      <c r="BS153" s="48">
        <v>0</v>
      </c>
      <c r="BT153" s="48">
        <v>0</v>
      </c>
      <c r="BU153" s="48">
        <v>0</v>
      </c>
      <c r="BV153" s="48">
        <v>0</v>
      </c>
      <c r="BW153" s="48">
        <v>0</v>
      </c>
      <c r="BX153" s="48">
        <v>20</v>
      </c>
      <c r="BY153" s="48">
        <v>10</v>
      </c>
      <c r="BZ153" s="48">
        <v>0</v>
      </c>
      <c r="CA153" s="48">
        <v>0</v>
      </c>
      <c r="CB153" s="48">
        <v>0</v>
      </c>
      <c r="CC153" s="48">
        <v>31530</v>
      </c>
      <c r="CD153" s="48">
        <v>0</v>
      </c>
      <c r="CE153" s="48">
        <v>3910</v>
      </c>
      <c r="CF153" s="48">
        <v>99040</v>
      </c>
      <c r="CG153" s="52">
        <v>0</v>
      </c>
      <c r="CH153" s="52">
        <v>0</v>
      </c>
      <c r="CI153" s="48">
        <v>28510</v>
      </c>
      <c r="CJ153" s="36">
        <v>0</v>
      </c>
      <c r="CK153" s="36">
        <v>0</v>
      </c>
      <c r="CL153" s="52">
        <v>0</v>
      </c>
      <c r="CM153" s="36">
        <v>0</v>
      </c>
      <c r="CN153" s="52">
        <v>449</v>
      </c>
      <c r="CO153" s="52">
        <v>0</v>
      </c>
      <c r="CP153" s="36">
        <v>88590</v>
      </c>
      <c r="CQ153" s="48">
        <v>0</v>
      </c>
      <c r="CR153" s="36">
        <v>0</v>
      </c>
      <c r="CS153" s="52">
        <v>0</v>
      </c>
      <c r="CT153" s="52">
        <v>0</v>
      </c>
      <c r="CU153" s="36">
        <v>0</v>
      </c>
      <c r="CV153" s="52">
        <v>0</v>
      </c>
      <c r="CW153" s="44">
        <v>0</v>
      </c>
      <c r="CX153" s="43">
        <v>0</v>
      </c>
      <c r="CY153" s="43">
        <f t="shared" si="19"/>
        <v>0</v>
      </c>
      <c r="CZ153" s="55">
        <f t="shared" si="20"/>
        <v>0</v>
      </c>
      <c r="DA153" s="41">
        <f t="shared" si="14"/>
        <v>247225</v>
      </c>
      <c r="DB153" s="39">
        <f t="shared" si="15"/>
        <v>88590</v>
      </c>
      <c r="DC153" s="11">
        <f t="shared" si="16"/>
        <v>335815</v>
      </c>
      <c r="DD153" s="12">
        <f t="shared" si="17"/>
        <v>73.619403540639937</v>
      </c>
      <c r="DE153" s="13">
        <f t="shared" si="18"/>
        <v>881.40419947506564</v>
      </c>
    </row>
    <row r="154" spans="1:109" x14ac:dyDescent="0.3">
      <c r="A154" s="14">
        <v>2021</v>
      </c>
      <c r="B154" s="15" t="s">
        <v>396</v>
      </c>
      <c r="C154" s="15" t="s">
        <v>290</v>
      </c>
      <c r="D154" s="15" t="s">
        <v>574</v>
      </c>
      <c r="E154" s="33" t="s">
        <v>397</v>
      </c>
      <c r="F154" s="16">
        <v>1005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48">
        <v>20</v>
      </c>
      <c r="M154" s="52">
        <v>0</v>
      </c>
      <c r="N154" s="52">
        <v>0</v>
      </c>
      <c r="O154" s="52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29070</v>
      </c>
      <c r="U154" s="48">
        <v>33540</v>
      </c>
      <c r="V154" s="48">
        <v>0</v>
      </c>
      <c r="W154" s="48">
        <v>0</v>
      </c>
      <c r="X154" s="48">
        <v>0</v>
      </c>
      <c r="Y154" s="52">
        <v>600</v>
      </c>
      <c r="Z154" s="52">
        <v>0</v>
      </c>
      <c r="AA154" s="52">
        <v>0</v>
      </c>
      <c r="AB154" s="52">
        <v>0</v>
      </c>
      <c r="AC154" s="52">
        <v>0</v>
      </c>
      <c r="AD154" s="48">
        <v>0</v>
      </c>
      <c r="AE154" s="48">
        <v>0</v>
      </c>
      <c r="AF154" s="48">
        <v>0</v>
      </c>
      <c r="AG154" s="48">
        <v>0</v>
      </c>
      <c r="AH154" s="52">
        <v>0</v>
      </c>
      <c r="AI154" s="52">
        <v>0</v>
      </c>
      <c r="AJ154" s="52">
        <v>0</v>
      </c>
      <c r="AK154" s="48">
        <v>0</v>
      </c>
      <c r="AL154" s="48">
        <v>0</v>
      </c>
      <c r="AM154" s="52">
        <v>0</v>
      </c>
      <c r="AN154" s="52">
        <v>0</v>
      </c>
      <c r="AO154" s="52">
        <v>0</v>
      </c>
      <c r="AP154" s="52">
        <v>0</v>
      </c>
      <c r="AQ154" s="48">
        <v>0</v>
      </c>
      <c r="AR154" s="52">
        <v>0</v>
      </c>
      <c r="AS154" s="52">
        <v>0</v>
      </c>
      <c r="AT154" s="52">
        <v>0</v>
      </c>
      <c r="AU154" s="52">
        <v>0</v>
      </c>
      <c r="AV154" s="52">
        <v>0</v>
      </c>
      <c r="AW154" s="52">
        <v>0</v>
      </c>
      <c r="AX154" s="52">
        <v>0</v>
      </c>
      <c r="AY154" s="52">
        <v>0</v>
      </c>
      <c r="AZ154" s="52">
        <v>0</v>
      </c>
      <c r="BA154" s="52">
        <v>0</v>
      </c>
      <c r="BB154" s="52">
        <v>0</v>
      </c>
      <c r="BC154" s="48">
        <v>0</v>
      </c>
      <c r="BD154" s="52">
        <v>0</v>
      </c>
      <c r="BE154" s="52">
        <v>0</v>
      </c>
      <c r="BF154" s="52">
        <v>0</v>
      </c>
      <c r="BG154" s="48">
        <v>50280</v>
      </c>
      <c r="BH154" s="48">
        <v>0</v>
      </c>
      <c r="BI154" s="48">
        <v>1255280</v>
      </c>
      <c r="BJ154" s="48">
        <v>2460</v>
      </c>
      <c r="BK154" s="48">
        <v>0</v>
      </c>
      <c r="BL154" s="48">
        <v>0</v>
      </c>
      <c r="BM154" s="48">
        <v>0</v>
      </c>
      <c r="BN154" s="48">
        <v>0</v>
      </c>
      <c r="BO154" s="48">
        <v>0</v>
      </c>
      <c r="BP154" s="48">
        <v>30</v>
      </c>
      <c r="BQ154" s="48">
        <v>1646</v>
      </c>
      <c r="BR154" s="48">
        <v>370</v>
      </c>
      <c r="BS154" s="48">
        <v>0</v>
      </c>
      <c r="BT154" s="48">
        <v>340</v>
      </c>
      <c r="BU154" s="48">
        <v>860</v>
      </c>
      <c r="BV154" s="48">
        <v>0</v>
      </c>
      <c r="BW154" s="48">
        <v>0</v>
      </c>
      <c r="BX154" s="48">
        <v>110</v>
      </c>
      <c r="BY154" s="48">
        <v>10</v>
      </c>
      <c r="BZ154" s="48">
        <v>0</v>
      </c>
      <c r="CA154" s="48">
        <v>2900</v>
      </c>
      <c r="CB154" s="48">
        <v>4470</v>
      </c>
      <c r="CC154" s="48">
        <v>46430</v>
      </c>
      <c r="CD154" s="48">
        <v>0</v>
      </c>
      <c r="CE154" s="48">
        <v>4080</v>
      </c>
      <c r="CF154" s="48">
        <v>17050</v>
      </c>
      <c r="CG154" s="52">
        <v>0</v>
      </c>
      <c r="CH154" s="52">
        <v>0</v>
      </c>
      <c r="CI154" s="48">
        <v>36370</v>
      </c>
      <c r="CJ154" s="36">
        <v>0</v>
      </c>
      <c r="CK154" s="36">
        <v>0</v>
      </c>
      <c r="CL154" s="52">
        <v>0</v>
      </c>
      <c r="CM154" s="36">
        <v>0</v>
      </c>
      <c r="CN154" s="52">
        <v>1316</v>
      </c>
      <c r="CO154" s="52">
        <v>0</v>
      </c>
      <c r="CP154" s="36">
        <v>297950</v>
      </c>
      <c r="CQ154" s="48">
        <v>0</v>
      </c>
      <c r="CR154" s="36">
        <v>0</v>
      </c>
      <c r="CS154" s="52">
        <v>0</v>
      </c>
      <c r="CT154" s="52">
        <v>0</v>
      </c>
      <c r="CU154" s="36">
        <v>0</v>
      </c>
      <c r="CV154" s="52">
        <v>0</v>
      </c>
      <c r="CW154" s="44">
        <v>0</v>
      </c>
      <c r="CX154" s="44">
        <v>0</v>
      </c>
      <c r="CY154" s="43">
        <f t="shared" si="19"/>
        <v>0</v>
      </c>
      <c r="CZ154" s="55">
        <f t="shared" si="20"/>
        <v>0</v>
      </c>
      <c r="DA154" s="41">
        <f t="shared" si="14"/>
        <v>1485316</v>
      </c>
      <c r="DB154" s="39">
        <f t="shared" si="15"/>
        <v>297950</v>
      </c>
      <c r="DC154" s="11">
        <f t="shared" si="16"/>
        <v>1783266</v>
      </c>
      <c r="DD154" s="12">
        <f t="shared" si="17"/>
        <v>83.291892516315571</v>
      </c>
      <c r="DE154" s="13">
        <f t="shared" si="18"/>
        <v>1774.3940298507462</v>
      </c>
    </row>
    <row r="155" spans="1:109" x14ac:dyDescent="0.3">
      <c r="A155" s="14">
        <v>2021</v>
      </c>
      <c r="B155" s="15" t="s">
        <v>398</v>
      </c>
      <c r="C155" s="15" t="s">
        <v>290</v>
      </c>
      <c r="D155" s="15" t="s">
        <v>574</v>
      </c>
      <c r="E155" s="33" t="s">
        <v>399</v>
      </c>
      <c r="F155" s="16">
        <v>919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48">
        <v>0</v>
      </c>
      <c r="M155" s="52">
        <v>0</v>
      </c>
      <c r="N155" s="52">
        <v>0</v>
      </c>
      <c r="O155" s="52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23680</v>
      </c>
      <c r="U155" s="48">
        <v>39760</v>
      </c>
      <c r="V155" s="48">
        <v>0</v>
      </c>
      <c r="W155" s="48">
        <v>0</v>
      </c>
      <c r="X155" s="48">
        <v>0</v>
      </c>
      <c r="Y155" s="52">
        <v>0</v>
      </c>
      <c r="Z155" s="52">
        <v>0</v>
      </c>
      <c r="AA155" s="52">
        <v>0</v>
      </c>
      <c r="AB155" s="52">
        <v>0</v>
      </c>
      <c r="AC155" s="52">
        <v>0</v>
      </c>
      <c r="AD155" s="48">
        <v>0</v>
      </c>
      <c r="AE155" s="48">
        <v>0</v>
      </c>
      <c r="AF155" s="48">
        <v>0</v>
      </c>
      <c r="AG155" s="48">
        <v>0</v>
      </c>
      <c r="AH155" s="52">
        <v>0</v>
      </c>
      <c r="AI155" s="52">
        <v>0</v>
      </c>
      <c r="AJ155" s="52">
        <v>0</v>
      </c>
      <c r="AK155" s="48">
        <v>0</v>
      </c>
      <c r="AL155" s="48">
        <v>0</v>
      </c>
      <c r="AM155" s="52">
        <v>0</v>
      </c>
      <c r="AN155" s="52">
        <v>0</v>
      </c>
      <c r="AO155" s="52">
        <v>0</v>
      </c>
      <c r="AP155" s="52">
        <v>0</v>
      </c>
      <c r="AQ155" s="48">
        <v>0</v>
      </c>
      <c r="AR155" s="52">
        <v>0</v>
      </c>
      <c r="AS155" s="52">
        <v>0</v>
      </c>
      <c r="AT155" s="52">
        <v>0</v>
      </c>
      <c r="AU155" s="52">
        <v>0</v>
      </c>
      <c r="AV155" s="52">
        <v>0</v>
      </c>
      <c r="AW155" s="52">
        <v>0</v>
      </c>
      <c r="AX155" s="52">
        <v>0</v>
      </c>
      <c r="AY155" s="52">
        <v>0</v>
      </c>
      <c r="AZ155" s="52">
        <v>0</v>
      </c>
      <c r="BA155" s="52">
        <v>0</v>
      </c>
      <c r="BB155" s="52">
        <v>0</v>
      </c>
      <c r="BC155" s="48">
        <v>0</v>
      </c>
      <c r="BD155" s="52">
        <v>0</v>
      </c>
      <c r="BE155" s="52">
        <v>0</v>
      </c>
      <c r="BF155" s="52">
        <v>0</v>
      </c>
      <c r="BG155" s="48">
        <v>35950</v>
      </c>
      <c r="BH155" s="48">
        <v>0</v>
      </c>
      <c r="BI155" s="48">
        <v>41990</v>
      </c>
      <c r="BJ155" s="48">
        <v>3085</v>
      </c>
      <c r="BK155" s="48">
        <v>0</v>
      </c>
      <c r="BL155" s="48">
        <v>0</v>
      </c>
      <c r="BM155" s="48">
        <v>0</v>
      </c>
      <c r="BN155" s="48">
        <v>0</v>
      </c>
      <c r="BO155" s="48">
        <v>0</v>
      </c>
      <c r="BP155" s="48">
        <v>230</v>
      </c>
      <c r="BQ155" s="48">
        <v>2250</v>
      </c>
      <c r="BR155" s="48">
        <v>290</v>
      </c>
      <c r="BS155" s="48">
        <v>0</v>
      </c>
      <c r="BT155" s="48">
        <v>0</v>
      </c>
      <c r="BU155" s="48">
        <v>0</v>
      </c>
      <c r="BV155" s="48">
        <v>0</v>
      </c>
      <c r="BW155" s="48">
        <v>0</v>
      </c>
      <c r="BX155" s="48">
        <v>60</v>
      </c>
      <c r="BY155" s="48">
        <v>20</v>
      </c>
      <c r="BZ155" s="48">
        <v>0</v>
      </c>
      <c r="CA155" s="48">
        <v>0</v>
      </c>
      <c r="CB155" s="48">
        <v>0</v>
      </c>
      <c r="CC155" s="48">
        <v>59824</v>
      </c>
      <c r="CD155" s="48">
        <v>0</v>
      </c>
      <c r="CE155" s="48">
        <v>0</v>
      </c>
      <c r="CF155" s="48">
        <v>29300</v>
      </c>
      <c r="CG155" s="52">
        <v>0</v>
      </c>
      <c r="CH155" s="52">
        <v>0</v>
      </c>
      <c r="CI155" s="48">
        <v>66540</v>
      </c>
      <c r="CJ155" s="36">
        <v>0</v>
      </c>
      <c r="CK155" s="36">
        <v>0</v>
      </c>
      <c r="CL155" s="52">
        <v>107</v>
      </c>
      <c r="CM155" s="36">
        <v>0</v>
      </c>
      <c r="CN155" s="52">
        <v>773</v>
      </c>
      <c r="CO155" s="52">
        <v>0</v>
      </c>
      <c r="CP155" s="36">
        <v>136140</v>
      </c>
      <c r="CQ155" s="48">
        <v>0</v>
      </c>
      <c r="CR155" s="36">
        <v>0</v>
      </c>
      <c r="CS155" s="52">
        <v>1730560</v>
      </c>
      <c r="CT155" s="52">
        <v>0</v>
      </c>
      <c r="CU155" s="36">
        <v>0</v>
      </c>
      <c r="CV155" s="52">
        <v>0</v>
      </c>
      <c r="CW155" s="44">
        <v>0</v>
      </c>
      <c r="CX155" s="43">
        <v>0</v>
      </c>
      <c r="CY155" s="43">
        <f t="shared" si="19"/>
        <v>0</v>
      </c>
      <c r="CZ155" s="55">
        <f t="shared" si="20"/>
        <v>0</v>
      </c>
      <c r="DA155" s="41">
        <f t="shared" si="14"/>
        <v>302979</v>
      </c>
      <c r="DB155" s="39">
        <f t="shared" si="15"/>
        <v>136140</v>
      </c>
      <c r="DC155" s="11">
        <f t="shared" si="16"/>
        <v>439119</v>
      </c>
      <c r="DD155" s="12">
        <f t="shared" si="17"/>
        <v>68.997014476713602</v>
      </c>
      <c r="DE155" s="13">
        <f t="shared" si="18"/>
        <v>477.822633297062</v>
      </c>
    </row>
    <row r="156" spans="1:109" x14ac:dyDescent="0.3">
      <c r="A156" s="14">
        <v>2021</v>
      </c>
      <c r="B156" s="15" t="s">
        <v>400</v>
      </c>
      <c r="C156" s="15" t="s">
        <v>401</v>
      </c>
      <c r="D156" s="15" t="s">
        <v>576</v>
      </c>
      <c r="E156" s="33" t="s">
        <v>402</v>
      </c>
      <c r="F156" s="16">
        <v>2575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48">
        <v>0</v>
      </c>
      <c r="M156" s="52">
        <v>0</v>
      </c>
      <c r="N156" s="52">
        <v>0</v>
      </c>
      <c r="O156" s="52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76300</v>
      </c>
      <c r="U156" s="48">
        <v>84280</v>
      </c>
      <c r="V156" s="48">
        <v>0</v>
      </c>
      <c r="W156" s="48">
        <v>0</v>
      </c>
      <c r="X156" s="48">
        <v>0</v>
      </c>
      <c r="Y156" s="52">
        <v>0</v>
      </c>
      <c r="Z156" s="52">
        <v>0</v>
      </c>
      <c r="AA156" s="52">
        <v>0</v>
      </c>
      <c r="AB156" s="52">
        <v>0</v>
      </c>
      <c r="AC156" s="52">
        <v>0</v>
      </c>
      <c r="AD156" s="48">
        <v>0</v>
      </c>
      <c r="AE156" s="48">
        <v>0</v>
      </c>
      <c r="AF156" s="48">
        <v>0</v>
      </c>
      <c r="AG156" s="48">
        <v>0</v>
      </c>
      <c r="AH156" s="52">
        <v>0</v>
      </c>
      <c r="AI156" s="52">
        <v>0</v>
      </c>
      <c r="AJ156" s="52">
        <v>0</v>
      </c>
      <c r="AK156" s="48">
        <v>0</v>
      </c>
      <c r="AL156" s="48">
        <v>0</v>
      </c>
      <c r="AM156" s="52">
        <v>0</v>
      </c>
      <c r="AN156" s="52">
        <v>0</v>
      </c>
      <c r="AO156" s="52">
        <v>0</v>
      </c>
      <c r="AP156" s="52">
        <v>0</v>
      </c>
      <c r="AQ156" s="48">
        <v>0</v>
      </c>
      <c r="AR156" s="52">
        <v>0</v>
      </c>
      <c r="AS156" s="52">
        <v>0</v>
      </c>
      <c r="AT156" s="52">
        <v>0</v>
      </c>
      <c r="AU156" s="52">
        <v>0</v>
      </c>
      <c r="AV156" s="52">
        <v>0</v>
      </c>
      <c r="AW156" s="52">
        <v>0</v>
      </c>
      <c r="AX156" s="52">
        <v>0</v>
      </c>
      <c r="AY156" s="52">
        <v>0</v>
      </c>
      <c r="AZ156" s="52">
        <v>0</v>
      </c>
      <c r="BA156" s="52">
        <v>0</v>
      </c>
      <c r="BB156" s="52">
        <v>0</v>
      </c>
      <c r="BC156" s="48">
        <v>0</v>
      </c>
      <c r="BD156" s="52">
        <v>0</v>
      </c>
      <c r="BE156" s="52">
        <v>0</v>
      </c>
      <c r="BF156" s="52">
        <v>0</v>
      </c>
      <c r="BG156" s="48">
        <v>116560</v>
      </c>
      <c r="BH156" s="48">
        <v>0</v>
      </c>
      <c r="BI156" s="48">
        <v>209945</v>
      </c>
      <c r="BJ156" s="48">
        <v>0</v>
      </c>
      <c r="BK156" s="48">
        <v>0</v>
      </c>
      <c r="BL156" s="48">
        <v>0</v>
      </c>
      <c r="BM156" s="48">
        <v>0</v>
      </c>
      <c r="BN156" s="48">
        <v>0</v>
      </c>
      <c r="BO156" s="48">
        <v>0</v>
      </c>
      <c r="BP156" s="48">
        <v>18</v>
      </c>
      <c r="BQ156" s="48">
        <v>1041</v>
      </c>
      <c r="BR156" s="48">
        <v>2630</v>
      </c>
      <c r="BS156" s="48">
        <v>0</v>
      </c>
      <c r="BT156" s="48">
        <v>0</v>
      </c>
      <c r="BU156" s="48">
        <v>0</v>
      </c>
      <c r="BV156" s="48">
        <v>0</v>
      </c>
      <c r="BW156" s="48">
        <v>0</v>
      </c>
      <c r="BX156" s="48">
        <v>200</v>
      </c>
      <c r="BY156" s="48">
        <v>17</v>
      </c>
      <c r="BZ156" s="48">
        <v>0</v>
      </c>
      <c r="CA156" s="48">
        <v>664</v>
      </c>
      <c r="CB156" s="48">
        <v>1622</v>
      </c>
      <c r="CC156" s="48">
        <v>0</v>
      </c>
      <c r="CD156" s="48">
        <v>0</v>
      </c>
      <c r="CE156" s="48">
        <v>0</v>
      </c>
      <c r="CF156" s="48">
        <v>0</v>
      </c>
      <c r="CG156" s="52">
        <v>0</v>
      </c>
      <c r="CH156" s="52">
        <v>0</v>
      </c>
      <c r="CI156" s="48">
        <v>270160</v>
      </c>
      <c r="CJ156" s="36">
        <v>0</v>
      </c>
      <c r="CK156" s="36">
        <v>0</v>
      </c>
      <c r="CL156" s="52">
        <v>0</v>
      </c>
      <c r="CM156" s="36">
        <v>0</v>
      </c>
      <c r="CN156" s="52">
        <v>2856</v>
      </c>
      <c r="CO156" s="52">
        <v>0</v>
      </c>
      <c r="CP156" s="36">
        <v>536121</v>
      </c>
      <c r="CQ156" s="48">
        <v>0</v>
      </c>
      <c r="CR156" s="36">
        <v>0</v>
      </c>
      <c r="CS156" s="52">
        <v>0</v>
      </c>
      <c r="CT156" s="52">
        <v>0</v>
      </c>
      <c r="CU156" s="36">
        <v>0</v>
      </c>
      <c r="CV156" s="52">
        <v>0</v>
      </c>
      <c r="CW156" s="44">
        <v>0</v>
      </c>
      <c r="CX156" s="44">
        <v>0</v>
      </c>
      <c r="CY156" s="43">
        <f t="shared" si="19"/>
        <v>0</v>
      </c>
      <c r="CZ156" s="55">
        <f t="shared" si="20"/>
        <v>0</v>
      </c>
      <c r="DA156" s="41">
        <f t="shared" si="14"/>
        <v>763437</v>
      </c>
      <c r="DB156" s="39">
        <f t="shared" si="15"/>
        <v>536121</v>
      </c>
      <c r="DC156" s="11">
        <f t="shared" si="16"/>
        <v>1299558</v>
      </c>
      <c r="DD156" s="12">
        <f t="shared" si="17"/>
        <v>58.745896681794882</v>
      </c>
      <c r="DE156" s="13">
        <f t="shared" si="18"/>
        <v>504.68271844660194</v>
      </c>
    </row>
    <row r="157" spans="1:109" x14ac:dyDescent="0.3">
      <c r="A157" s="14">
        <v>2021</v>
      </c>
      <c r="B157" s="15" t="s">
        <v>403</v>
      </c>
      <c r="C157" s="15" t="s">
        <v>401</v>
      </c>
      <c r="D157" s="15" t="s">
        <v>576</v>
      </c>
      <c r="E157" s="33" t="s">
        <v>404</v>
      </c>
      <c r="F157" s="16">
        <v>3668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48">
        <v>17</v>
      </c>
      <c r="M157" s="52">
        <v>0</v>
      </c>
      <c r="N157" s="52">
        <v>0</v>
      </c>
      <c r="O157" s="52">
        <v>0</v>
      </c>
      <c r="P157" s="48">
        <v>54720</v>
      </c>
      <c r="Q157" s="48">
        <v>0</v>
      </c>
      <c r="R157" s="48">
        <v>0</v>
      </c>
      <c r="S157" s="48">
        <v>0</v>
      </c>
      <c r="T157" s="48">
        <v>162640</v>
      </c>
      <c r="U157" s="48">
        <v>67280</v>
      </c>
      <c r="V157" s="48">
        <v>0</v>
      </c>
      <c r="W157" s="48">
        <v>0</v>
      </c>
      <c r="X157" s="48">
        <v>0</v>
      </c>
      <c r="Y157" s="52">
        <v>0</v>
      </c>
      <c r="Z157" s="52">
        <v>0</v>
      </c>
      <c r="AA157" s="52">
        <v>0</v>
      </c>
      <c r="AB157" s="52">
        <v>0</v>
      </c>
      <c r="AC157" s="52">
        <v>0</v>
      </c>
      <c r="AD157" s="48">
        <v>0</v>
      </c>
      <c r="AE157" s="48">
        <v>0</v>
      </c>
      <c r="AF157" s="48">
        <v>0</v>
      </c>
      <c r="AG157" s="48">
        <v>0</v>
      </c>
      <c r="AH157" s="52">
        <v>0</v>
      </c>
      <c r="AI157" s="52">
        <v>0</v>
      </c>
      <c r="AJ157" s="52">
        <v>0</v>
      </c>
      <c r="AK157" s="48">
        <v>0</v>
      </c>
      <c r="AL157" s="48">
        <v>0</v>
      </c>
      <c r="AM157" s="52">
        <v>0</v>
      </c>
      <c r="AN157" s="52">
        <v>0</v>
      </c>
      <c r="AO157" s="52">
        <v>0</v>
      </c>
      <c r="AP157" s="52">
        <v>0</v>
      </c>
      <c r="AQ157" s="48">
        <v>0</v>
      </c>
      <c r="AR157" s="52">
        <v>0</v>
      </c>
      <c r="AS157" s="52">
        <v>0</v>
      </c>
      <c r="AT157" s="52">
        <v>0</v>
      </c>
      <c r="AU157" s="52">
        <v>0</v>
      </c>
      <c r="AV157" s="52">
        <v>0</v>
      </c>
      <c r="AW157" s="52">
        <v>0</v>
      </c>
      <c r="AX157" s="52">
        <v>0</v>
      </c>
      <c r="AY157" s="52">
        <v>0</v>
      </c>
      <c r="AZ157" s="52">
        <v>0</v>
      </c>
      <c r="BA157" s="52">
        <v>0</v>
      </c>
      <c r="BB157" s="52">
        <v>0</v>
      </c>
      <c r="BC157" s="48">
        <v>0</v>
      </c>
      <c r="BD157" s="52">
        <v>0</v>
      </c>
      <c r="BE157" s="52">
        <v>0</v>
      </c>
      <c r="BF157" s="52">
        <v>0</v>
      </c>
      <c r="BG157" s="48">
        <v>111740</v>
      </c>
      <c r="BH157" s="48">
        <v>0</v>
      </c>
      <c r="BI157" s="48">
        <v>283870</v>
      </c>
      <c r="BJ157" s="48">
        <v>0</v>
      </c>
      <c r="BK157" s="48">
        <v>0</v>
      </c>
      <c r="BL157" s="48">
        <v>0</v>
      </c>
      <c r="BM157" s="48">
        <v>0</v>
      </c>
      <c r="BN157" s="48">
        <v>0</v>
      </c>
      <c r="BO157" s="48">
        <v>0</v>
      </c>
      <c r="BP157" s="48">
        <v>92</v>
      </c>
      <c r="BQ157" s="48">
        <v>4827</v>
      </c>
      <c r="BR157" s="48">
        <v>2415</v>
      </c>
      <c r="BS157" s="48">
        <v>0</v>
      </c>
      <c r="BT157" s="48">
        <v>0</v>
      </c>
      <c r="BU157" s="48">
        <v>0</v>
      </c>
      <c r="BV157" s="48">
        <v>0</v>
      </c>
      <c r="BW157" s="48">
        <v>0</v>
      </c>
      <c r="BX157" s="48">
        <v>635</v>
      </c>
      <c r="BY157" s="48">
        <v>0</v>
      </c>
      <c r="BZ157" s="48">
        <v>0</v>
      </c>
      <c r="CA157" s="48">
        <v>4650</v>
      </c>
      <c r="CB157" s="48">
        <v>6255</v>
      </c>
      <c r="CC157" s="48">
        <v>0</v>
      </c>
      <c r="CD157" s="48">
        <v>0</v>
      </c>
      <c r="CE157" s="48">
        <v>0</v>
      </c>
      <c r="CF157" s="48">
        <v>270710</v>
      </c>
      <c r="CG157" s="52">
        <v>0</v>
      </c>
      <c r="CH157" s="52">
        <v>0</v>
      </c>
      <c r="CI157" s="48">
        <v>145520</v>
      </c>
      <c r="CJ157" s="36">
        <v>0</v>
      </c>
      <c r="CK157" s="36">
        <v>0</v>
      </c>
      <c r="CL157" s="52">
        <v>0</v>
      </c>
      <c r="CM157" s="36">
        <v>0</v>
      </c>
      <c r="CN157" s="52">
        <v>4967</v>
      </c>
      <c r="CO157" s="52">
        <v>0</v>
      </c>
      <c r="CP157" s="36">
        <v>535030</v>
      </c>
      <c r="CQ157" s="48">
        <v>69880</v>
      </c>
      <c r="CR157" s="36">
        <v>0</v>
      </c>
      <c r="CS157" s="52">
        <v>0</v>
      </c>
      <c r="CT157" s="52">
        <v>0</v>
      </c>
      <c r="CU157" s="36">
        <v>0</v>
      </c>
      <c r="CV157" s="52">
        <v>0</v>
      </c>
      <c r="CW157" s="44">
        <v>0</v>
      </c>
      <c r="CX157" s="43">
        <v>0</v>
      </c>
      <c r="CY157" s="43">
        <f t="shared" si="19"/>
        <v>0</v>
      </c>
      <c r="CZ157" s="55">
        <f t="shared" si="20"/>
        <v>0</v>
      </c>
      <c r="DA157" s="41">
        <f t="shared" si="14"/>
        <v>1185251</v>
      </c>
      <c r="DB157" s="39">
        <f t="shared" si="15"/>
        <v>535030</v>
      </c>
      <c r="DC157" s="11">
        <f t="shared" si="16"/>
        <v>1720281</v>
      </c>
      <c r="DD157" s="12">
        <f t="shared" si="17"/>
        <v>68.898685737969558</v>
      </c>
      <c r="DE157" s="13">
        <f t="shared" si="18"/>
        <v>468.99700109051253</v>
      </c>
    </row>
    <row r="158" spans="1:109" x14ac:dyDescent="0.3">
      <c r="A158" s="14">
        <v>2021</v>
      </c>
      <c r="B158" s="15" t="s">
        <v>405</v>
      </c>
      <c r="C158" s="15" t="s">
        <v>401</v>
      </c>
      <c r="D158" s="15" t="s">
        <v>576</v>
      </c>
      <c r="E158" s="33" t="s">
        <v>406</v>
      </c>
      <c r="F158" s="16">
        <v>1708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48">
        <v>5</v>
      </c>
      <c r="M158" s="52">
        <v>0</v>
      </c>
      <c r="N158" s="52">
        <v>0</v>
      </c>
      <c r="O158" s="52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105260</v>
      </c>
      <c r="U158" s="48">
        <v>0</v>
      </c>
      <c r="V158" s="48">
        <v>0</v>
      </c>
      <c r="W158" s="48">
        <v>0</v>
      </c>
      <c r="X158" s="48">
        <v>0</v>
      </c>
      <c r="Y158" s="52">
        <v>0</v>
      </c>
      <c r="Z158" s="52">
        <v>0</v>
      </c>
      <c r="AA158" s="52">
        <v>0</v>
      </c>
      <c r="AB158" s="52">
        <v>0</v>
      </c>
      <c r="AC158" s="52">
        <v>0</v>
      </c>
      <c r="AD158" s="48">
        <v>0</v>
      </c>
      <c r="AE158" s="48">
        <v>0</v>
      </c>
      <c r="AF158" s="48">
        <v>0</v>
      </c>
      <c r="AG158" s="48">
        <v>0</v>
      </c>
      <c r="AH158" s="52">
        <v>0</v>
      </c>
      <c r="AI158" s="52">
        <v>0</v>
      </c>
      <c r="AJ158" s="52">
        <v>0</v>
      </c>
      <c r="AK158" s="48">
        <v>0</v>
      </c>
      <c r="AL158" s="48">
        <v>0</v>
      </c>
      <c r="AM158" s="52">
        <v>0</v>
      </c>
      <c r="AN158" s="52">
        <v>0</v>
      </c>
      <c r="AO158" s="52">
        <v>0</v>
      </c>
      <c r="AP158" s="52">
        <v>0</v>
      </c>
      <c r="AQ158" s="48">
        <v>0</v>
      </c>
      <c r="AR158" s="52">
        <v>0</v>
      </c>
      <c r="AS158" s="52">
        <v>0</v>
      </c>
      <c r="AT158" s="52">
        <v>0</v>
      </c>
      <c r="AU158" s="52">
        <v>0</v>
      </c>
      <c r="AV158" s="52">
        <v>0</v>
      </c>
      <c r="AW158" s="52">
        <v>0</v>
      </c>
      <c r="AX158" s="52">
        <v>0</v>
      </c>
      <c r="AY158" s="52">
        <v>0</v>
      </c>
      <c r="AZ158" s="52">
        <v>0</v>
      </c>
      <c r="BA158" s="52">
        <v>0</v>
      </c>
      <c r="BB158" s="52">
        <v>0</v>
      </c>
      <c r="BC158" s="48">
        <v>0</v>
      </c>
      <c r="BD158" s="52">
        <v>0</v>
      </c>
      <c r="BE158" s="52">
        <v>0</v>
      </c>
      <c r="BF158" s="52">
        <v>0</v>
      </c>
      <c r="BG158" s="48">
        <v>84950</v>
      </c>
      <c r="BH158" s="48">
        <v>0</v>
      </c>
      <c r="BI158" s="48">
        <v>162220</v>
      </c>
      <c r="BJ158" s="48">
        <v>0</v>
      </c>
      <c r="BK158" s="48">
        <v>0</v>
      </c>
      <c r="BL158" s="48">
        <v>0</v>
      </c>
      <c r="BM158" s="48">
        <v>0</v>
      </c>
      <c r="BN158" s="48">
        <v>0</v>
      </c>
      <c r="BO158" s="48">
        <v>0</v>
      </c>
      <c r="BP158" s="48">
        <v>12</v>
      </c>
      <c r="BQ158" s="48">
        <v>667</v>
      </c>
      <c r="BR158" s="48">
        <v>1650</v>
      </c>
      <c r="BS158" s="48">
        <v>0</v>
      </c>
      <c r="BT158" s="48">
        <v>0</v>
      </c>
      <c r="BU158" s="48">
        <v>0</v>
      </c>
      <c r="BV158" s="48">
        <v>0</v>
      </c>
      <c r="BW158" s="48">
        <v>0</v>
      </c>
      <c r="BX158" s="48">
        <v>80</v>
      </c>
      <c r="BY158" s="48">
        <v>11</v>
      </c>
      <c r="BZ158" s="48">
        <v>0</v>
      </c>
      <c r="CA158" s="48">
        <v>426</v>
      </c>
      <c r="CB158" s="48">
        <v>1039</v>
      </c>
      <c r="CC158" s="48">
        <v>0</v>
      </c>
      <c r="CD158" s="48">
        <v>0</v>
      </c>
      <c r="CE158" s="48">
        <v>0</v>
      </c>
      <c r="CF158" s="48">
        <v>0</v>
      </c>
      <c r="CG158" s="52">
        <v>0</v>
      </c>
      <c r="CH158" s="52">
        <v>0</v>
      </c>
      <c r="CI158" s="48">
        <v>90260</v>
      </c>
      <c r="CJ158" s="36">
        <v>0</v>
      </c>
      <c r="CK158" s="36">
        <v>0</v>
      </c>
      <c r="CL158" s="52">
        <v>0</v>
      </c>
      <c r="CM158" s="36">
        <v>0</v>
      </c>
      <c r="CN158" s="52">
        <v>1881</v>
      </c>
      <c r="CO158" s="52">
        <v>0</v>
      </c>
      <c r="CP158" s="36">
        <v>235300</v>
      </c>
      <c r="CQ158" s="48">
        <v>0</v>
      </c>
      <c r="CR158" s="36">
        <v>0</v>
      </c>
      <c r="CS158" s="52">
        <v>0</v>
      </c>
      <c r="CT158" s="52">
        <v>0</v>
      </c>
      <c r="CU158" s="36">
        <v>0</v>
      </c>
      <c r="CV158" s="52">
        <v>0</v>
      </c>
      <c r="CW158" s="44">
        <v>0</v>
      </c>
      <c r="CX158" s="44">
        <v>0</v>
      </c>
      <c r="CY158" s="43">
        <f t="shared" si="19"/>
        <v>0</v>
      </c>
      <c r="CZ158" s="55">
        <f t="shared" si="20"/>
        <v>0</v>
      </c>
      <c r="DA158" s="41">
        <f t="shared" si="14"/>
        <v>446580</v>
      </c>
      <c r="DB158" s="39">
        <f t="shared" si="15"/>
        <v>235300</v>
      </c>
      <c r="DC158" s="11">
        <f t="shared" si="16"/>
        <v>681880</v>
      </c>
      <c r="DD158" s="12">
        <f t="shared" si="17"/>
        <v>65.492462016777139</v>
      </c>
      <c r="DE158" s="13">
        <f t="shared" si="18"/>
        <v>399.22716627634662</v>
      </c>
    </row>
    <row r="159" spans="1:109" x14ac:dyDescent="0.3">
      <c r="A159" s="14">
        <v>2021</v>
      </c>
      <c r="B159" s="15" t="s">
        <v>407</v>
      </c>
      <c r="C159" s="15" t="s">
        <v>401</v>
      </c>
      <c r="D159" s="15" t="s">
        <v>576</v>
      </c>
      <c r="E159" s="33" t="s">
        <v>408</v>
      </c>
      <c r="F159" s="16">
        <v>1040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48">
        <v>0</v>
      </c>
      <c r="M159" s="52">
        <v>0</v>
      </c>
      <c r="N159" s="52">
        <v>0</v>
      </c>
      <c r="O159" s="52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36760</v>
      </c>
      <c r="U159" s="48">
        <v>36340</v>
      </c>
      <c r="V159" s="48">
        <v>0</v>
      </c>
      <c r="W159" s="48">
        <v>0</v>
      </c>
      <c r="X159" s="48">
        <v>4960</v>
      </c>
      <c r="Y159" s="52">
        <v>0</v>
      </c>
      <c r="Z159" s="52">
        <v>0</v>
      </c>
      <c r="AA159" s="52">
        <v>0</v>
      </c>
      <c r="AB159" s="52">
        <v>0</v>
      </c>
      <c r="AC159" s="52">
        <v>0</v>
      </c>
      <c r="AD159" s="48">
        <v>0</v>
      </c>
      <c r="AE159" s="48">
        <v>0</v>
      </c>
      <c r="AF159" s="48">
        <v>0</v>
      </c>
      <c r="AG159" s="48">
        <v>0</v>
      </c>
      <c r="AH159" s="52">
        <v>0</v>
      </c>
      <c r="AI159" s="52">
        <v>0</v>
      </c>
      <c r="AJ159" s="52">
        <v>0</v>
      </c>
      <c r="AK159" s="48">
        <v>0</v>
      </c>
      <c r="AL159" s="48">
        <v>0</v>
      </c>
      <c r="AM159" s="52">
        <v>0</v>
      </c>
      <c r="AN159" s="52">
        <v>0</v>
      </c>
      <c r="AO159" s="52">
        <v>0</v>
      </c>
      <c r="AP159" s="52">
        <v>0</v>
      </c>
      <c r="AQ159" s="48">
        <v>0</v>
      </c>
      <c r="AR159" s="52">
        <v>0</v>
      </c>
      <c r="AS159" s="52">
        <v>0</v>
      </c>
      <c r="AT159" s="52">
        <v>0</v>
      </c>
      <c r="AU159" s="52">
        <v>0</v>
      </c>
      <c r="AV159" s="52">
        <v>0</v>
      </c>
      <c r="AW159" s="52">
        <v>0</v>
      </c>
      <c r="AX159" s="52">
        <v>0</v>
      </c>
      <c r="AY159" s="52">
        <v>170</v>
      </c>
      <c r="AZ159" s="52">
        <v>1100</v>
      </c>
      <c r="BA159" s="52">
        <v>1558</v>
      </c>
      <c r="BB159" s="52">
        <v>0</v>
      </c>
      <c r="BC159" s="48">
        <v>0</v>
      </c>
      <c r="BD159" s="52">
        <v>0</v>
      </c>
      <c r="BE159" s="52">
        <v>0</v>
      </c>
      <c r="BF159" s="52">
        <v>0</v>
      </c>
      <c r="BG159" s="48">
        <v>36580</v>
      </c>
      <c r="BH159" s="48">
        <v>0</v>
      </c>
      <c r="BI159" s="48">
        <v>63355</v>
      </c>
      <c r="BJ159" s="48">
        <v>0</v>
      </c>
      <c r="BK159" s="48">
        <v>0</v>
      </c>
      <c r="BL159" s="48">
        <v>0</v>
      </c>
      <c r="BM159" s="48">
        <v>0</v>
      </c>
      <c r="BN159" s="48">
        <v>0</v>
      </c>
      <c r="BO159" s="48">
        <v>0</v>
      </c>
      <c r="BP159" s="48">
        <v>7</v>
      </c>
      <c r="BQ159" s="48">
        <v>420</v>
      </c>
      <c r="BR159" s="48">
        <v>450</v>
      </c>
      <c r="BS159" s="48">
        <v>0</v>
      </c>
      <c r="BT159" s="48">
        <v>0</v>
      </c>
      <c r="BU159" s="48">
        <v>0</v>
      </c>
      <c r="BV159" s="48">
        <v>0</v>
      </c>
      <c r="BW159" s="48">
        <v>0</v>
      </c>
      <c r="BX159" s="48">
        <v>80</v>
      </c>
      <c r="BY159" s="48">
        <v>7</v>
      </c>
      <c r="BZ159" s="48">
        <v>0</v>
      </c>
      <c r="CA159" s="48">
        <v>268</v>
      </c>
      <c r="CB159" s="48">
        <v>654</v>
      </c>
      <c r="CC159" s="48">
        <v>0</v>
      </c>
      <c r="CD159" s="48">
        <v>0</v>
      </c>
      <c r="CE159" s="48">
        <v>0</v>
      </c>
      <c r="CF159" s="48">
        <v>0</v>
      </c>
      <c r="CG159" s="52">
        <v>0</v>
      </c>
      <c r="CH159" s="52">
        <v>0</v>
      </c>
      <c r="CI159" s="48">
        <v>107760</v>
      </c>
      <c r="CJ159" s="36">
        <v>0</v>
      </c>
      <c r="CK159" s="36">
        <v>0</v>
      </c>
      <c r="CL159" s="52">
        <v>0</v>
      </c>
      <c r="CM159" s="36">
        <v>0</v>
      </c>
      <c r="CN159" s="52">
        <v>335</v>
      </c>
      <c r="CO159" s="52">
        <v>0</v>
      </c>
      <c r="CP159" s="36">
        <v>212525</v>
      </c>
      <c r="CQ159" s="48">
        <v>0</v>
      </c>
      <c r="CR159" s="36">
        <v>0</v>
      </c>
      <c r="CS159" s="52">
        <v>0</v>
      </c>
      <c r="CT159" s="52">
        <v>0</v>
      </c>
      <c r="CU159" s="36">
        <v>0</v>
      </c>
      <c r="CV159" s="52">
        <v>0</v>
      </c>
      <c r="CW159" s="44">
        <v>0</v>
      </c>
      <c r="CX159" s="43">
        <v>0</v>
      </c>
      <c r="CY159" s="43">
        <f t="shared" si="19"/>
        <v>0</v>
      </c>
      <c r="CZ159" s="55">
        <f t="shared" si="20"/>
        <v>0</v>
      </c>
      <c r="DA159" s="41">
        <f t="shared" si="14"/>
        <v>287641</v>
      </c>
      <c r="DB159" s="39">
        <f t="shared" si="15"/>
        <v>212525</v>
      </c>
      <c r="DC159" s="11">
        <f t="shared" si="16"/>
        <v>500166</v>
      </c>
      <c r="DD159" s="12">
        <f t="shared" si="17"/>
        <v>57.509106976483807</v>
      </c>
      <c r="DE159" s="13">
        <f t="shared" si="18"/>
        <v>480.92884615384617</v>
      </c>
    </row>
    <row r="160" spans="1:109" x14ac:dyDescent="0.3">
      <c r="A160" s="14">
        <v>2021</v>
      </c>
      <c r="B160" s="15" t="s">
        <v>409</v>
      </c>
      <c r="C160" s="15" t="s">
        <v>401</v>
      </c>
      <c r="D160" s="15" t="s">
        <v>576</v>
      </c>
      <c r="E160" s="33" t="s">
        <v>410</v>
      </c>
      <c r="F160" s="16">
        <v>46554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48">
        <v>1957</v>
      </c>
      <c r="M160" s="52">
        <v>0</v>
      </c>
      <c r="N160" s="52">
        <v>0</v>
      </c>
      <c r="O160" s="52">
        <v>0</v>
      </c>
      <c r="P160" s="48">
        <v>1369080</v>
      </c>
      <c r="Q160" s="48">
        <v>1416110</v>
      </c>
      <c r="R160" s="48">
        <v>0</v>
      </c>
      <c r="S160" s="48">
        <v>0</v>
      </c>
      <c r="T160" s="48">
        <v>0</v>
      </c>
      <c r="U160" s="48">
        <v>1913100</v>
      </c>
      <c r="V160" s="48">
        <v>0</v>
      </c>
      <c r="W160" s="48">
        <v>269</v>
      </c>
      <c r="X160" s="48">
        <v>22610</v>
      </c>
      <c r="Y160" s="52">
        <v>0</v>
      </c>
      <c r="Z160" s="52">
        <v>0</v>
      </c>
      <c r="AA160" s="52">
        <v>0</v>
      </c>
      <c r="AB160" s="52">
        <v>0</v>
      </c>
      <c r="AC160" s="52">
        <v>0</v>
      </c>
      <c r="AD160" s="48">
        <v>0</v>
      </c>
      <c r="AE160" s="48">
        <v>0</v>
      </c>
      <c r="AF160" s="48">
        <v>0</v>
      </c>
      <c r="AG160" s="48">
        <v>0</v>
      </c>
      <c r="AH160" s="52">
        <v>0</v>
      </c>
      <c r="AI160" s="52">
        <v>0</v>
      </c>
      <c r="AJ160" s="52">
        <v>0</v>
      </c>
      <c r="AK160" s="48">
        <v>0</v>
      </c>
      <c r="AL160" s="48">
        <v>0</v>
      </c>
      <c r="AM160" s="52">
        <v>0</v>
      </c>
      <c r="AN160" s="52">
        <v>0</v>
      </c>
      <c r="AO160" s="52">
        <v>0</v>
      </c>
      <c r="AP160" s="52">
        <v>0</v>
      </c>
      <c r="AQ160" s="48">
        <v>0</v>
      </c>
      <c r="AR160" s="52">
        <v>0</v>
      </c>
      <c r="AS160" s="52">
        <v>0</v>
      </c>
      <c r="AT160" s="52">
        <v>0</v>
      </c>
      <c r="AU160" s="52">
        <v>0</v>
      </c>
      <c r="AV160" s="52">
        <v>0</v>
      </c>
      <c r="AW160" s="52">
        <v>0</v>
      </c>
      <c r="AX160" s="52">
        <v>0</v>
      </c>
      <c r="AY160" s="52">
        <v>0</v>
      </c>
      <c r="AZ160" s="52">
        <v>0</v>
      </c>
      <c r="BA160" s="52">
        <v>0</v>
      </c>
      <c r="BB160" s="52">
        <v>0</v>
      </c>
      <c r="BC160" s="48">
        <v>383080</v>
      </c>
      <c r="BD160" s="52">
        <v>0</v>
      </c>
      <c r="BE160" s="52">
        <v>0</v>
      </c>
      <c r="BF160" s="52">
        <v>0</v>
      </c>
      <c r="BG160" s="48">
        <v>2275980</v>
      </c>
      <c r="BH160" s="48">
        <v>33420</v>
      </c>
      <c r="BI160" s="48">
        <v>4697090</v>
      </c>
      <c r="BJ160" s="48">
        <v>287250</v>
      </c>
      <c r="BK160" s="48">
        <v>0</v>
      </c>
      <c r="BL160" s="48">
        <v>1928</v>
      </c>
      <c r="BM160" s="48">
        <v>0</v>
      </c>
      <c r="BN160" s="48">
        <v>0</v>
      </c>
      <c r="BO160" s="48">
        <v>0</v>
      </c>
      <c r="BP160" s="48">
        <v>1300</v>
      </c>
      <c r="BQ160" s="48">
        <v>76020</v>
      </c>
      <c r="BR160" s="48">
        <v>36985</v>
      </c>
      <c r="BS160" s="48">
        <v>2120</v>
      </c>
      <c r="BT160" s="48">
        <v>2918</v>
      </c>
      <c r="BU160" s="48">
        <v>0</v>
      </c>
      <c r="BV160" s="48">
        <v>0</v>
      </c>
      <c r="BW160" s="48">
        <v>0</v>
      </c>
      <c r="BX160" s="48">
        <v>4140.8</v>
      </c>
      <c r="BY160" s="48">
        <v>8639</v>
      </c>
      <c r="BZ160" s="48">
        <v>4920</v>
      </c>
      <c r="CA160" s="48">
        <v>81780</v>
      </c>
      <c r="CB160" s="48">
        <v>187400</v>
      </c>
      <c r="CC160" s="48">
        <v>1132960</v>
      </c>
      <c r="CD160" s="48">
        <v>0</v>
      </c>
      <c r="CE160" s="48">
        <v>149750</v>
      </c>
      <c r="CF160" s="48">
        <v>702650</v>
      </c>
      <c r="CG160" s="52">
        <v>0</v>
      </c>
      <c r="CH160" s="52">
        <v>0</v>
      </c>
      <c r="CI160" s="48">
        <v>782300</v>
      </c>
      <c r="CJ160" s="36">
        <v>0</v>
      </c>
      <c r="CK160" s="36">
        <v>0</v>
      </c>
      <c r="CL160" s="52">
        <v>0</v>
      </c>
      <c r="CM160" s="36">
        <v>0</v>
      </c>
      <c r="CN160" s="52">
        <v>17130</v>
      </c>
      <c r="CO160" s="52">
        <v>0</v>
      </c>
      <c r="CP160" s="36">
        <v>6585120</v>
      </c>
      <c r="CQ160" s="48">
        <v>709110</v>
      </c>
      <c r="CR160" s="36">
        <v>679190</v>
      </c>
      <c r="CS160" s="52">
        <v>0</v>
      </c>
      <c r="CT160" s="52">
        <v>0</v>
      </c>
      <c r="CU160" s="36">
        <v>0</v>
      </c>
      <c r="CV160" s="52">
        <v>0</v>
      </c>
      <c r="CW160" s="44">
        <v>0</v>
      </c>
      <c r="CX160" s="44">
        <v>0</v>
      </c>
      <c r="CY160" s="43">
        <f t="shared" si="19"/>
        <v>0</v>
      </c>
      <c r="CZ160" s="55">
        <f t="shared" si="20"/>
        <v>8.2287236327705457</v>
      </c>
      <c r="DA160" s="41">
        <f t="shared" si="14"/>
        <v>16284866.800000001</v>
      </c>
      <c r="DB160" s="39">
        <f t="shared" si="15"/>
        <v>7264310</v>
      </c>
      <c r="DC160" s="11">
        <f t="shared" si="16"/>
        <v>23549176.800000001</v>
      </c>
      <c r="DD160" s="12">
        <f t="shared" si="17"/>
        <v>69.152594752271767</v>
      </c>
      <c r="DE160" s="13">
        <f t="shared" si="18"/>
        <v>505.84647506121922</v>
      </c>
    </row>
    <row r="161" spans="1:109" x14ac:dyDescent="0.3">
      <c r="A161" s="14">
        <v>2021</v>
      </c>
      <c r="B161" s="15" t="s">
        <v>411</v>
      </c>
      <c r="C161" s="15" t="s">
        <v>401</v>
      </c>
      <c r="D161" s="15" t="s">
        <v>576</v>
      </c>
      <c r="E161" s="33" t="s">
        <v>412</v>
      </c>
      <c r="F161" s="16">
        <v>985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48">
        <v>0</v>
      </c>
      <c r="M161" s="52">
        <v>0</v>
      </c>
      <c r="N161" s="52">
        <v>0</v>
      </c>
      <c r="O161" s="52">
        <v>0</v>
      </c>
      <c r="P161" s="48">
        <v>4520</v>
      </c>
      <c r="Q161" s="48">
        <v>0</v>
      </c>
      <c r="R161" s="48">
        <v>0</v>
      </c>
      <c r="S161" s="48">
        <v>0</v>
      </c>
      <c r="T161" s="48">
        <v>33820</v>
      </c>
      <c r="U161" s="48">
        <v>28640</v>
      </c>
      <c r="V161" s="48">
        <v>0</v>
      </c>
      <c r="W161" s="48">
        <v>0</v>
      </c>
      <c r="X161" s="48">
        <v>0</v>
      </c>
      <c r="Y161" s="52">
        <v>0</v>
      </c>
      <c r="Z161" s="52">
        <v>0</v>
      </c>
      <c r="AA161" s="52">
        <v>0</v>
      </c>
      <c r="AB161" s="52">
        <v>0</v>
      </c>
      <c r="AC161" s="52">
        <v>0</v>
      </c>
      <c r="AD161" s="48">
        <v>0</v>
      </c>
      <c r="AE161" s="48">
        <v>0</v>
      </c>
      <c r="AF161" s="48">
        <v>0</v>
      </c>
      <c r="AG161" s="48">
        <v>0</v>
      </c>
      <c r="AH161" s="52">
        <v>0</v>
      </c>
      <c r="AI161" s="52">
        <v>0</v>
      </c>
      <c r="AJ161" s="52">
        <v>0</v>
      </c>
      <c r="AK161" s="48">
        <v>0</v>
      </c>
      <c r="AL161" s="48">
        <v>0</v>
      </c>
      <c r="AM161" s="52">
        <v>0</v>
      </c>
      <c r="AN161" s="52">
        <v>0</v>
      </c>
      <c r="AO161" s="52">
        <v>0</v>
      </c>
      <c r="AP161" s="52">
        <v>0</v>
      </c>
      <c r="AQ161" s="48">
        <v>0</v>
      </c>
      <c r="AR161" s="52">
        <v>0</v>
      </c>
      <c r="AS161" s="52">
        <v>0</v>
      </c>
      <c r="AT161" s="52">
        <v>0</v>
      </c>
      <c r="AU161" s="52">
        <v>0</v>
      </c>
      <c r="AV161" s="52">
        <v>0</v>
      </c>
      <c r="AW161" s="52">
        <v>0</v>
      </c>
      <c r="AX161" s="52">
        <v>0</v>
      </c>
      <c r="AY161" s="52">
        <v>0</v>
      </c>
      <c r="AZ161" s="52">
        <v>0</v>
      </c>
      <c r="BA161" s="52">
        <v>0</v>
      </c>
      <c r="BB161" s="52">
        <v>0</v>
      </c>
      <c r="BC161" s="48">
        <v>0</v>
      </c>
      <c r="BD161" s="52">
        <v>0</v>
      </c>
      <c r="BE161" s="52">
        <v>0</v>
      </c>
      <c r="BF161" s="52">
        <v>0</v>
      </c>
      <c r="BG161" s="48">
        <v>43720</v>
      </c>
      <c r="BH161" s="48">
        <v>0</v>
      </c>
      <c r="BI161" s="48">
        <v>63750</v>
      </c>
      <c r="BJ161" s="48">
        <v>0</v>
      </c>
      <c r="BK161" s="48">
        <v>0</v>
      </c>
      <c r="BL161" s="48">
        <v>0</v>
      </c>
      <c r="BM161" s="48">
        <v>0</v>
      </c>
      <c r="BN161" s="48">
        <v>0</v>
      </c>
      <c r="BO161" s="48">
        <v>0</v>
      </c>
      <c r="BP161" s="48">
        <v>20</v>
      </c>
      <c r="BQ161" s="48">
        <v>1651</v>
      </c>
      <c r="BR161" s="48">
        <v>720</v>
      </c>
      <c r="BS161" s="48">
        <v>0</v>
      </c>
      <c r="BT161" s="48">
        <v>0</v>
      </c>
      <c r="BU161" s="48">
        <v>0</v>
      </c>
      <c r="BV161" s="48">
        <v>0</v>
      </c>
      <c r="BW161" s="48">
        <v>0</v>
      </c>
      <c r="BX161" s="48">
        <v>440</v>
      </c>
      <c r="BY161" s="48">
        <v>42</v>
      </c>
      <c r="BZ161" s="48">
        <v>0</v>
      </c>
      <c r="CA161" s="48">
        <v>1329</v>
      </c>
      <c r="CB161" s="48">
        <v>1704</v>
      </c>
      <c r="CC161" s="48">
        <v>0</v>
      </c>
      <c r="CD161" s="48">
        <v>0</v>
      </c>
      <c r="CE161" s="48">
        <v>0</v>
      </c>
      <c r="CF161" s="48">
        <v>0</v>
      </c>
      <c r="CG161" s="52">
        <v>0</v>
      </c>
      <c r="CH161" s="52">
        <v>0</v>
      </c>
      <c r="CI161" s="48">
        <v>27680</v>
      </c>
      <c r="CJ161" s="36">
        <v>0</v>
      </c>
      <c r="CK161" s="36">
        <v>0</v>
      </c>
      <c r="CL161" s="52">
        <v>0</v>
      </c>
      <c r="CM161" s="36">
        <v>0</v>
      </c>
      <c r="CN161" s="52">
        <v>465</v>
      </c>
      <c r="CO161" s="52">
        <v>0</v>
      </c>
      <c r="CP161" s="36">
        <v>134430</v>
      </c>
      <c r="CQ161" s="48">
        <v>0</v>
      </c>
      <c r="CR161" s="36">
        <v>0</v>
      </c>
      <c r="CS161" s="52">
        <v>0</v>
      </c>
      <c r="CT161" s="52">
        <v>0</v>
      </c>
      <c r="CU161" s="36">
        <v>0</v>
      </c>
      <c r="CV161" s="52">
        <v>0</v>
      </c>
      <c r="CW161" s="44">
        <v>0</v>
      </c>
      <c r="CX161" s="43">
        <v>0</v>
      </c>
      <c r="CY161" s="43">
        <f t="shared" si="19"/>
        <v>0</v>
      </c>
      <c r="CZ161" s="55">
        <f t="shared" si="20"/>
        <v>0</v>
      </c>
      <c r="DA161" s="41">
        <f t="shared" si="14"/>
        <v>208036</v>
      </c>
      <c r="DB161" s="39">
        <f t="shared" si="15"/>
        <v>134430</v>
      </c>
      <c r="DC161" s="11">
        <f t="shared" si="16"/>
        <v>342466</v>
      </c>
      <c r="DD161" s="12">
        <f t="shared" si="17"/>
        <v>60.746468262542855</v>
      </c>
      <c r="DE161" s="13">
        <f t="shared" si="18"/>
        <v>347.6812182741117</v>
      </c>
    </row>
    <row r="162" spans="1:109" x14ac:dyDescent="0.3">
      <c r="A162" s="14">
        <v>2021</v>
      </c>
      <c r="B162" s="15" t="s">
        <v>413</v>
      </c>
      <c r="C162" s="15" t="s">
        <v>401</v>
      </c>
      <c r="D162" s="15" t="s">
        <v>576</v>
      </c>
      <c r="E162" s="33" t="s">
        <v>414</v>
      </c>
      <c r="F162" s="16">
        <v>8458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48">
        <v>35</v>
      </c>
      <c r="M162" s="52">
        <v>0</v>
      </c>
      <c r="N162" s="52">
        <v>0</v>
      </c>
      <c r="O162" s="52">
        <v>0</v>
      </c>
      <c r="P162" s="48">
        <v>0</v>
      </c>
      <c r="Q162" s="48">
        <v>180</v>
      </c>
      <c r="R162" s="48">
        <v>0</v>
      </c>
      <c r="S162" s="48">
        <v>0</v>
      </c>
      <c r="T162" s="48">
        <v>262300</v>
      </c>
      <c r="U162" s="48">
        <v>221880</v>
      </c>
      <c r="V162" s="48">
        <v>0</v>
      </c>
      <c r="W162" s="48">
        <v>0</v>
      </c>
      <c r="X162" s="48">
        <v>0</v>
      </c>
      <c r="Y162" s="52">
        <v>0</v>
      </c>
      <c r="Z162" s="52">
        <v>0</v>
      </c>
      <c r="AA162" s="52">
        <v>0</v>
      </c>
      <c r="AB162" s="52">
        <v>0</v>
      </c>
      <c r="AC162" s="52">
        <v>0</v>
      </c>
      <c r="AD162" s="48">
        <v>0</v>
      </c>
      <c r="AE162" s="48">
        <v>0</v>
      </c>
      <c r="AF162" s="48">
        <v>0</v>
      </c>
      <c r="AG162" s="48">
        <v>0</v>
      </c>
      <c r="AH162" s="52">
        <v>0</v>
      </c>
      <c r="AI162" s="52">
        <v>0</v>
      </c>
      <c r="AJ162" s="52">
        <v>0</v>
      </c>
      <c r="AK162" s="48">
        <v>0</v>
      </c>
      <c r="AL162" s="48">
        <v>0</v>
      </c>
      <c r="AM162" s="52">
        <v>0</v>
      </c>
      <c r="AN162" s="52">
        <v>0</v>
      </c>
      <c r="AO162" s="52">
        <v>0</v>
      </c>
      <c r="AP162" s="52">
        <v>0</v>
      </c>
      <c r="AQ162" s="48">
        <v>0</v>
      </c>
      <c r="AR162" s="52">
        <v>0</v>
      </c>
      <c r="AS162" s="52">
        <v>0</v>
      </c>
      <c r="AT162" s="52">
        <v>0</v>
      </c>
      <c r="AU162" s="52">
        <v>0</v>
      </c>
      <c r="AV162" s="52">
        <v>0</v>
      </c>
      <c r="AW162" s="52">
        <v>0</v>
      </c>
      <c r="AX162" s="52">
        <v>0</v>
      </c>
      <c r="AY162" s="52">
        <v>0</v>
      </c>
      <c r="AZ162" s="52">
        <v>0</v>
      </c>
      <c r="BA162" s="52">
        <v>0</v>
      </c>
      <c r="BB162" s="52">
        <v>0</v>
      </c>
      <c r="BC162" s="48">
        <v>0</v>
      </c>
      <c r="BD162" s="52">
        <v>0</v>
      </c>
      <c r="BE162" s="52">
        <v>0</v>
      </c>
      <c r="BF162" s="52">
        <v>0</v>
      </c>
      <c r="BG162" s="48">
        <v>366480</v>
      </c>
      <c r="BH162" s="48">
        <v>0</v>
      </c>
      <c r="BI162" s="48">
        <v>761730</v>
      </c>
      <c r="BJ162" s="48">
        <v>26310</v>
      </c>
      <c r="BK162" s="48">
        <v>0</v>
      </c>
      <c r="BL162" s="48">
        <v>0</v>
      </c>
      <c r="BM162" s="48">
        <v>0</v>
      </c>
      <c r="BN162" s="48">
        <v>0</v>
      </c>
      <c r="BO162" s="48">
        <v>0</v>
      </c>
      <c r="BP162" s="48">
        <v>58</v>
      </c>
      <c r="BQ162" s="48">
        <v>3315</v>
      </c>
      <c r="BR162" s="48">
        <v>5050</v>
      </c>
      <c r="BS162" s="48">
        <v>0</v>
      </c>
      <c r="BT162" s="48">
        <v>0</v>
      </c>
      <c r="BU162" s="48">
        <v>0</v>
      </c>
      <c r="BV162" s="48">
        <v>0</v>
      </c>
      <c r="BW162" s="48">
        <v>0</v>
      </c>
      <c r="BX162" s="48">
        <v>315</v>
      </c>
      <c r="BY162" s="48">
        <v>55</v>
      </c>
      <c r="BZ162" s="48">
        <v>0</v>
      </c>
      <c r="CA162" s="48">
        <v>2116</v>
      </c>
      <c r="CB162" s="48">
        <v>5165</v>
      </c>
      <c r="CC162" s="48">
        <v>0</v>
      </c>
      <c r="CD162" s="48">
        <v>0</v>
      </c>
      <c r="CE162" s="48">
        <v>0</v>
      </c>
      <c r="CF162" s="48">
        <v>490890</v>
      </c>
      <c r="CG162" s="52">
        <v>0</v>
      </c>
      <c r="CH162" s="52">
        <v>0</v>
      </c>
      <c r="CI162" s="48">
        <v>185860</v>
      </c>
      <c r="CJ162" s="36">
        <v>0</v>
      </c>
      <c r="CK162" s="36">
        <v>0</v>
      </c>
      <c r="CL162" s="52">
        <v>0</v>
      </c>
      <c r="CM162" s="36">
        <v>0</v>
      </c>
      <c r="CN162" s="52">
        <v>7923</v>
      </c>
      <c r="CO162" s="52">
        <v>0</v>
      </c>
      <c r="CP162" s="36">
        <v>854620</v>
      </c>
      <c r="CQ162" s="48">
        <v>28100</v>
      </c>
      <c r="CR162" s="36">
        <v>0</v>
      </c>
      <c r="CS162" s="52">
        <v>0</v>
      </c>
      <c r="CT162" s="52">
        <v>0</v>
      </c>
      <c r="CU162" s="36">
        <v>0</v>
      </c>
      <c r="CV162" s="52">
        <v>0</v>
      </c>
      <c r="CW162" s="44">
        <v>0</v>
      </c>
      <c r="CX162" s="44">
        <v>0</v>
      </c>
      <c r="CY162" s="43">
        <f t="shared" si="19"/>
        <v>0</v>
      </c>
      <c r="CZ162" s="55">
        <f t="shared" si="20"/>
        <v>0</v>
      </c>
      <c r="DA162" s="41">
        <f t="shared" si="14"/>
        <v>2359839</v>
      </c>
      <c r="DB162" s="39">
        <f t="shared" si="15"/>
        <v>854620</v>
      </c>
      <c r="DC162" s="11">
        <f t="shared" si="16"/>
        <v>3214459</v>
      </c>
      <c r="DD162" s="12">
        <f t="shared" si="17"/>
        <v>73.413255543156723</v>
      </c>
      <c r="DE162" s="13">
        <f t="shared" si="18"/>
        <v>380.04953889808468</v>
      </c>
    </row>
    <row r="163" spans="1:109" x14ac:dyDescent="0.3">
      <c r="A163" s="14">
        <v>2021</v>
      </c>
      <c r="B163" s="15" t="s">
        <v>415</v>
      </c>
      <c r="C163" s="15" t="s">
        <v>401</v>
      </c>
      <c r="D163" s="15" t="s">
        <v>576</v>
      </c>
      <c r="E163" s="33" t="s">
        <v>416</v>
      </c>
      <c r="F163" s="16">
        <v>2639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48">
        <v>17</v>
      </c>
      <c r="M163" s="52">
        <v>0</v>
      </c>
      <c r="N163" s="52">
        <v>0</v>
      </c>
      <c r="O163" s="52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107180</v>
      </c>
      <c r="U163" s="48">
        <v>90680</v>
      </c>
      <c r="V163" s="48">
        <v>0</v>
      </c>
      <c r="W163" s="48">
        <v>0</v>
      </c>
      <c r="X163" s="48">
        <v>0</v>
      </c>
      <c r="Y163" s="52">
        <v>0</v>
      </c>
      <c r="Z163" s="52">
        <v>0</v>
      </c>
      <c r="AA163" s="52">
        <v>0</v>
      </c>
      <c r="AB163" s="52">
        <v>0</v>
      </c>
      <c r="AC163" s="52">
        <v>0</v>
      </c>
      <c r="AD163" s="48">
        <v>0</v>
      </c>
      <c r="AE163" s="48">
        <v>0</v>
      </c>
      <c r="AF163" s="48">
        <v>0</v>
      </c>
      <c r="AG163" s="48">
        <v>0</v>
      </c>
      <c r="AH163" s="52">
        <v>0</v>
      </c>
      <c r="AI163" s="52">
        <v>0</v>
      </c>
      <c r="AJ163" s="52">
        <v>0</v>
      </c>
      <c r="AK163" s="48">
        <v>0</v>
      </c>
      <c r="AL163" s="48">
        <v>0</v>
      </c>
      <c r="AM163" s="52">
        <v>0</v>
      </c>
      <c r="AN163" s="52">
        <v>0</v>
      </c>
      <c r="AO163" s="52">
        <v>0</v>
      </c>
      <c r="AP163" s="52">
        <v>0</v>
      </c>
      <c r="AQ163" s="48">
        <v>0</v>
      </c>
      <c r="AR163" s="52">
        <v>0</v>
      </c>
      <c r="AS163" s="52">
        <v>0</v>
      </c>
      <c r="AT163" s="52">
        <v>0</v>
      </c>
      <c r="AU163" s="52">
        <v>0</v>
      </c>
      <c r="AV163" s="52">
        <v>0</v>
      </c>
      <c r="AW163" s="52">
        <v>0</v>
      </c>
      <c r="AX163" s="52">
        <v>0</v>
      </c>
      <c r="AY163" s="52">
        <v>0</v>
      </c>
      <c r="AZ163" s="52">
        <v>0</v>
      </c>
      <c r="BA163" s="52">
        <v>0</v>
      </c>
      <c r="BB163" s="52">
        <v>0</v>
      </c>
      <c r="BC163" s="48">
        <v>0</v>
      </c>
      <c r="BD163" s="52">
        <v>0</v>
      </c>
      <c r="BE163" s="52">
        <v>0</v>
      </c>
      <c r="BF163" s="52">
        <v>0</v>
      </c>
      <c r="BG163" s="48">
        <v>115990</v>
      </c>
      <c r="BH163" s="48">
        <v>0</v>
      </c>
      <c r="BI163" s="48">
        <v>162220</v>
      </c>
      <c r="BJ163" s="48">
        <v>5520</v>
      </c>
      <c r="BK163" s="48">
        <v>0</v>
      </c>
      <c r="BL163" s="48">
        <v>0</v>
      </c>
      <c r="BM163" s="48">
        <v>0</v>
      </c>
      <c r="BN163" s="48">
        <v>0</v>
      </c>
      <c r="BO163" s="48">
        <v>0</v>
      </c>
      <c r="BP163" s="48">
        <v>18</v>
      </c>
      <c r="BQ163" s="48">
        <v>1046</v>
      </c>
      <c r="BR163" s="48">
        <v>1665</v>
      </c>
      <c r="BS163" s="48">
        <v>0</v>
      </c>
      <c r="BT163" s="48">
        <v>0</v>
      </c>
      <c r="BU163" s="48">
        <v>0</v>
      </c>
      <c r="BV163" s="48">
        <v>0</v>
      </c>
      <c r="BW163" s="48">
        <v>0</v>
      </c>
      <c r="BX163" s="48">
        <v>80</v>
      </c>
      <c r="BY163" s="48">
        <v>17</v>
      </c>
      <c r="BZ163" s="48">
        <v>0</v>
      </c>
      <c r="CA163" s="48">
        <v>667</v>
      </c>
      <c r="CB163" s="48">
        <v>1629</v>
      </c>
      <c r="CC163" s="48">
        <v>0</v>
      </c>
      <c r="CD163" s="48">
        <v>0</v>
      </c>
      <c r="CE163" s="48">
        <v>0</v>
      </c>
      <c r="CF163" s="48">
        <v>0</v>
      </c>
      <c r="CG163" s="52">
        <v>0</v>
      </c>
      <c r="CH163" s="52">
        <v>0</v>
      </c>
      <c r="CI163" s="48">
        <v>102340</v>
      </c>
      <c r="CJ163" s="36">
        <v>0</v>
      </c>
      <c r="CK163" s="36">
        <v>0</v>
      </c>
      <c r="CL163" s="52">
        <v>0</v>
      </c>
      <c r="CM163" s="36">
        <v>0</v>
      </c>
      <c r="CN163" s="52">
        <v>4081</v>
      </c>
      <c r="CO163" s="52">
        <v>0</v>
      </c>
      <c r="CP163" s="36">
        <v>311850</v>
      </c>
      <c r="CQ163" s="48">
        <v>103430</v>
      </c>
      <c r="CR163" s="36">
        <v>0</v>
      </c>
      <c r="CS163" s="52">
        <v>0</v>
      </c>
      <c r="CT163" s="52">
        <v>0</v>
      </c>
      <c r="CU163" s="36">
        <v>0</v>
      </c>
      <c r="CV163" s="52">
        <v>0</v>
      </c>
      <c r="CW163" s="44">
        <v>0</v>
      </c>
      <c r="CX163" s="43">
        <v>0</v>
      </c>
      <c r="CY163" s="43">
        <f t="shared" si="19"/>
        <v>0</v>
      </c>
      <c r="CZ163" s="55">
        <f t="shared" si="20"/>
        <v>0</v>
      </c>
      <c r="DA163" s="41">
        <f t="shared" si="14"/>
        <v>692499</v>
      </c>
      <c r="DB163" s="39">
        <f t="shared" si="15"/>
        <v>311850</v>
      </c>
      <c r="DC163" s="11">
        <f t="shared" si="16"/>
        <v>1004349</v>
      </c>
      <c r="DD163" s="12">
        <f t="shared" si="17"/>
        <v>68.950036292165379</v>
      </c>
      <c r="DE163" s="13">
        <f t="shared" si="18"/>
        <v>380.57938613111025</v>
      </c>
    </row>
    <row r="164" spans="1:109" x14ac:dyDescent="0.3">
      <c r="A164" s="14">
        <v>2021</v>
      </c>
      <c r="B164" s="15" t="s">
        <v>417</v>
      </c>
      <c r="C164" s="15" t="s">
        <v>401</v>
      </c>
      <c r="D164" s="15" t="s">
        <v>576</v>
      </c>
      <c r="E164" s="33" t="s">
        <v>418</v>
      </c>
      <c r="F164" s="16">
        <v>2270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48">
        <v>0</v>
      </c>
      <c r="M164" s="52">
        <v>0</v>
      </c>
      <c r="N164" s="52">
        <v>0</v>
      </c>
      <c r="O164" s="52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62200</v>
      </c>
      <c r="U164" s="48">
        <v>56280</v>
      </c>
      <c r="V164" s="48">
        <v>0</v>
      </c>
      <c r="W164" s="48">
        <v>0</v>
      </c>
      <c r="X164" s="48">
        <v>0</v>
      </c>
      <c r="Y164" s="52">
        <v>0</v>
      </c>
      <c r="Z164" s="52">
        <v>0</v>
      </c>
      <c r="AA164" s="52">
        <v>0</v>
      </c>
      <c r="AB164" s="52">
        <v>0</v>
      </c>
      <c r="AC164" s="52">
        <v>0</v>
      </c>
      <c r="AD164" s="48">
        <v>0</v>
      </c>
      <c r="AE164" s="48">
        <v>0</v>
      </c>
      <c r="AF164" s="48">
        <v>0</v>
      </c>
      <c r="AG164" s="48">
        <v>0</v>
      </c>
      <c r="AH164" s="52">
        <v>0</v>
      </c>
      <c r="AI164" s="52">
        <v>0</v>
      </c>
      <c r="AJ164" s="52">
        <v>0</v>
      </c>
      <c r="AK164" s="48">
        <v>0</v>
      </c>
      <c r="AL164" s="48">
        <v>0</v>
      </c>
      <c r="AM164" s="52">
        <v>0</v>
      </c>
      <c r="AN164" s="52">
        <v>0</v>
      </c>
      <c r="AO164" s="52">
        <v>0</v>
      </c>
      <c r="AP164" s="52">
        <v>0</v>
      </c>
      <c r="AQ164" s="48">
        <v>0</v>
      </c>
      <c r="AR164" s="52">
        <v>0</v>
      </c>
      <c r="AS164" s="52">
        <v>0</v>
      </c>
      <c r="AT164" s="52">
        <v>0</v>
      </c>
      <c r="AU164" s="52">
        <v>0</v>
      </c>
      <c r="AV164" s="52">
        <v>0</v>
      </c>
      <c r="AW164" s="52">
        <v>0</v>
      </c>
      <c r="AX164" s="52">
        <v>0</v>
      </c>
      <c r="AY164" s="52">
        <v>0</v>
      </c>
      <c r="AZ164" s="52">
        <v>0</v>
      </c>
      <c r="BA164" s="52">
        <v>0</v>
      </c>
      <c r="BB164" s="52">
        <v>0</v>
      </c>
      <c r="BC164" s="48">
        <v>0</v>
      </c>
      <c r="BD164" s="52">
        <v>0</v>
      </c>
      <c r="BE164" s="52">
        <v>0</v>
      </c>
      <c r="BF164" s="52">
        <v>0</v>
      </c>
      <c r="BG164" s="48">
        <v>76380</v>
      </c>
      <c r="BH164" s="48">
        <v>0</v>
      </c>
      <c r="BI164" s="48">
        <v>210460</v>
      </c>
      <c r="BJ164" s="48">
        <v>0</v>
      </c>
      <c r="BK164" s="48">
        <v>0</v>
      </c>
      <c r="BL164" s="48">
        <v>0</v>
      </c>
      <c r="BM164" s="48">
        <v>0</v>
      </c>
      <c r="BN164" s="48">
        <v>0</v>
      </c>
      <c r="BO164" s="48">
        <v>0</v>
      </c>
      <c r="BP164" s="48">
        <v>15</v>
      </c>
      <c r="BQ164" s="48">
        <v>894</v>
      </c>
      <c r="BR164" s="48">
        <v>1490</v>
      </c>
      <c r="BS164" s="48">
        <v>0</v>
      </c>
      <c r="BT164" s="48">
        <v>0</v>
      </c>
      <c r="BU164" s="48">
        <v>0</v>
      </c>
      <c r="BV164" s="48">
        <v>0</v>
      </c>
      <c r="BW164" s="48">
        <v>0</v>
      </c>
      <c r="BX164" s="48">
        <v>210</v>
      </c>
      <c r="BY164" s="48">
        <v>15</v>
      </c>
      <c r="BZ164" s="48">
        <v>0</v>
      </c>
      <c r="CA164" s="48">
        <v>570</v>
      </c>
      <c r="CB164" s="48">
        <v>1392</v>
      </c>
      <c r="CC164" s="48">
        <v>0</v>
      </c>
      <c r="CD164" s="48">
        <v>0</v>
      </c>
      <c r="CE164" s="48">
        <v>0</v>
      </c>
      <c r="CF164" s="48">
        <v>59360</v>
      </c>
      <c r="CG164" s="52">
        <v>0</v>
      </c>
      <c r="CH164" s="52">
        <v>0</v>
      </c>
      <c r="CI164" s="48">
        <v>76540</v>
      </c>
      <c r="CJ164" s="36">
        <v>0</v>
      </c>
      <c r="CK164" s="36">
        <v>0</v>
      </c>
      <c r="CL164" s="52">
        <v>0</v>
      </c>
      <c r="CM164" s="36">
        <v>0</v>
      </c>
      <c r="CN164" s="52">
        <v>2440</v>
      </c>
      <c r="CO164" s="52">
        <v>0</v>
      </c>
      <c r="CP164" s="36">
        <v>279550</v>
      </c>
      <c r="CQ164" s="48">
        <v>0</v>
      </c>
      <c r="CR164" s="36">
        <v>0</v>
      </c>
      <c r="CS164" s="52">
        <v>0</v>
      </c>
      <c r="CT164" s="52">
        <v>0</v>
      </c>
      <c r="CU164" s="36">
        <v>0</v>
      </c>
      <c r="CV164" s="52">
        <v>0</v>
      </c>
      <c r="CW164" s="44">
        <v>0</v>
      </c>
      <c r="CX164" s="44">
        <v>0</v>
      </c>
      <c r="CY164" s="43">
        <f t="shared" si="19"/>
        <v>0</v>
      </c>
      <c r="CZ164" s="55">
        <f t="shared" si="20"/>
        <v>0</v>
      </c>
      <c r="DA164" s="41">
        <f t="shared" si="14"/>
        <v>545806</v>
      </c>
      <c r="DB164" s="39">
        <f t="shared" si="15"/>
        <v>279550</v>
      </c>
      <c r="DC164" s="11">
        <f t="shared" si="16"/>
        <v>825356</v>
      </c>
      <c r="DD164" s="12">
        <f t="shared" si="17"/>
        <v>66.129767033861754</v>
      </c>
      <c r="DE164" s="13">
        <f t="shared" si="18"/>
        <v>363.5929515418502</v>
      </c>
    </row>
    <row r="165" spans="1:109" x14ac:dyDescent="0.3">
      <c r="A165" s="14">
        <v>2021</v>
      </c>
      <c r="B165" s="15" t="s">
        <v>419</v>
      </c>
      <c r="C165" s="15" t="s">
        <v>401</v>
      </c>
      <c r="D165" s="15" t="s">
        <v>576</v>
      </c>
      <c r="E165" s="33" t="s">
        <v>420</v>
      </c>
      <c r="F165" s="16">
        <v>3655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48">
        <v>0</v>
      </c>
      <c r="M165" s="52">
        <v>0</v>
      </c>
      <c r="N165" s="52">
        <v>0</v>
      </c>
      <c r="O165" s="52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139760</v>
      </c>
      <c r="U165" s="48">
        <v>131680</v>
      </c>
      <c r="V165" s="48">
        <v>0</v>
      </c>
      <c r="W165" s="48">
        <v>0</v>
      </c>
      <c r="X165" s="48">
        <v>0</v>
      </c>
      <c r="Y165" s="52">
        <v>0</v>
      </c>
      <c r="Z165" s="52">
        <v>0</v>
      </c>
      <c r="AA165" s="52">
        <v>0</v>
      </c>
      <c r="AB165" s="52">
        <v>0</v>
      </c>
      <c r="AC165" s="52">
        <v>0</v>
      </c>
      <c r="AD165" s="48">
        <v>0</v>
      </c>
      <c r="AE165" s="48">
        <v>0</v>
      </c>
      <c r="AF165" s="48">
        <v>0</v>
      </c>
      <c r="AG165" s="48">
        <v>0</v>
      </c>
      <c r="AH165" s="52">
        <v>0</v>
      </c>
      <c r="AI165" s="52">
        <v>0</v>
      </c>
      <c r="AJ165" s="52">
        <v>0</v>
      </c>
      <c r="AK165" s="48">
        <v>0</v>
      </c>
      <c r="AL165" s="48">
        <v>0</v>
      </c>
      <c r="AM165" s="52">
        <v>0</v>
      </c>
      <c r="AN165" s="52">
        <v>0</v>
      </c>
      <c r="AO165" s="52">
        <v>0</v>
      </c>
      <c r="AP165" s="52">
        <v>0</v>
      </c>
      <c r="AQ165" s="48">
        <v>0</v>
      </c>
      <c r="AR165" s="52">
        <v>0</v>
      </c>
      <c r="AS165" s="52">
        <v>0</v>
      </c>
      <c r="AT165" s="52">
        <v>0</v>
      </c>
      <c r="AU165" s="52">
        <v>0</v>
      </c>
      <c r="AV165" s="52">
        <v>0</v>
      </c>
      <c r="AW165" s="52">
        <v>0</v>
      </c>
      <c r="AX165" s="52">
        <v>0</v>
      </c>
      <c r="AY165" s="52">
        <v>0</v>
      </c>
      <c r="AZ165" s="52">
        <v>0</v>
      </c>
      <c r="BA165" s="52">
        <v>0</v>
      </c>
      <c r="BB165" s="52">
        <v>0</v>
      </c>
      <c r="BC165" s="48">
        <v>0</v>
      </c>
      <c r="BD165" s="52">
        <v>0</v>
      </c>
      <c r="BE165" s="52">
        <v>0</v>
      </c>
      <c r="BF165" s="52">
        <v>0</v>
      </c>
      <c r="BG165" s="48">
        <v>206290</v>
      </c>
      <c r="BH165" s="48">
        <v>0</v>
      </c>
      <c r="BI165" s="48">
        <v>385980</v>
      </c>
      <c r="BJ165" s="48">
        <v>0</v>
      </c>
      <c r="BK165" s="48">
        <v>0</v>
      </c>
      <c r="BL165" s="48">
        <v>0</v>
      </c>
      <c r="BM165" s="48">
        <v>0</v>
      </c>
      <c r="BN165" s="48">
        <v>0</v>
      </c>
      <c r="BO165" s="48">
        <v>0</v>
      </c>
      <c r="BP165" s="48">
        <v>25</v>
      </c>
      <c r="BQ165" s="48">
        <v>1435</v>
      </c>
      <c r="BR165" s="48">
        <v>1580</v>
      </c>
      <c r="BS165" s="48">
        <v>0</v>
      </c>
      <c r="BT165" s="48">
        <v>0</v>
      </c>
      <c r="BU165" s="48">
        <v>0</v>
      </c>
      <c r="BV165" s="48">
        <v>0</v>
      </c>
      <c r="BW165" s="48">
        <v>0</v>
      </c>
      <c r="BX165" s="48">
        <v>160</v>
      </c>
      <c r="BY165" s="48">
        <v>24</v>
      </c>
      <c r="BZ165" s="48">
        <v>0</v>
      </c>
      <c r="CA165" s="48">
        <v>916</v>
      </c>
      <c r="CB165" s="48">
        <v>2235</v>
      </c>
      <c r="CC165" s="48">
        <v>0</v>
      </c>
      <c r="CD165" s="48">
        <v>0</v>
      </c>
      <c r="CE165" s="48">
        <v>0</v>
      </c>
      <c r="CF165" s="48">
        <v>614490</v>
      </c>
      <c r="CG165" s="52">
        <v>0</v>
      </c>
      <c r="CH165" s="52">
        <v>0</v>
      </c>
      <c r="CI165" s="48">
        <v>73100</v>
      </c>
      <c r="CJ165" s="36">
        <v>0</v>
      </c>
      <c r="CK165" s="36">
        <v>0</v>
      </c>
      <c r="CL165" s="52">
        <v>0</v>
      </c>
      <c r="CM165" s="36">
        <v>0</v>
      </c>
      <c r="CN165" s="52">
        <v>3454</v>
      </c>
      <c r="CO165" s="52">
        <v>0</v>
      </c>
      <c r="CP165" s="36">
        <v>431940</v>
      </c>
      <c r="CQ165" s="48">
        <v>39220</v>
      </c>
      <c r="CR165" s="36">
        <v>0</v>
      </c>
      <c r="CS165" s="52">
        <v>0</v>
      </c>
      <c r="CT165" s="52">
        <v>0</v>
      </c>
      <c r="CU165" s="36">
        <v>0</v>
      </c>
      <c r="CV165" s="52">
        <v>0</v>
      </c>
      <c r="CW165" s="44">
        <v>0</v>
      </c>
      <c r="CX165" s="43">
        <v>0</v>
      </c>
      <c r="CY165" s="43">
        <f t="shared" si="19"/>
        <v>0</v>
      </c>
      <c r="CZ165" s="55">
        <f t="shared" si="20"/>
        <v>0</v>
      </c>
      <c r="DA165" s="41">
        <f t="shared" si="14"/>
        <v>1596895</v>
      </c>
      <c r="DB165" s="39">
        <f t="shared" si="15"/>
        <v>431940</v>
      </c>
      <c r="DC165" s="11">
        <f t="shared" si="16"/>
        <v>2028835</v>
      </c>
      <c r="DD165" s="12">
        <f t="shared" si="17"/>
        <v>78.709949305882446</v>
      </c>
      <c r="DE165" s="13">
        <f t="shared" si="18"/>
        <v>555.08481532147744</v>
      </c>
    </row>
    <row r="166" spans="1:109" x14ac:dyDescent="0.3">
      <c r="A166" s="14">
        <v>2021</v>
      </c>
      <c r="B166" s="15" t="s">
        <v>421</v>
      </c>
      <c r="C166" s="15" t="s">
        <v>401</v>
      </c>
      <c r="D166" s="15" t="s">
        <v>576</v>
      </c>
      <c r="E166" s="33" t="s">
        <v>422</v>
      </c>
      <c r="F166" s="16">
        <v>2981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48">
        <v>147</v>
      </c>
      <c r="M166" s="52">
        <v>0</v>
      </c>
      <c r="N166" s="52">
        <v>0</v>
      </c>
      <c r="O166" s="52">
        <v>0</v>
      </c>
      <c r="P166" s="48">
        <v>13280</v>
      </c>
      <c r="Q166" s="48">
        <v>47600</v>
      </c>
      <c r="R166" s="48">
        <v>30360</v>
      </c>
      <c r="S166" s="48">
        <v>4500</v>
      </c>
      <c r="T166" s="48">
        <v>0</v>
      </c>
      <c r="U166" s="48">
        <v>192850</v>
      </c>
      <c r="V166" s="48">
        <v>50</v>
      </c>
      <c r="W166" s="48">
        <v>103</v>
      </c>
      <c r="X166" s="48">
        <v>0</v>
      </c>
      <c r="Y166" s="52">
        <v>0</v>
      </c>
      <c r="Z166" s="52">
        <v>0</v>
      </c>
      <c r="AA166" s="52">
        <v>0</v>
      </c>
      <c r="AB166" s="52">
        <v>0</v>
      </c>
      <c r="AC166" s="52">
        <v>0</v>
      </c>
      <c r="AD166" s="48">
        <v>0</v>
      </c>
      <c r="AE166" s="48">
        <v>0</v>
      </c>
      <c r="AF166" s="48">
        <v>0</v>
      </c>
      <c r="AG166" s="48">
        <v>0</v>
      </c>
      <c r="AH166" s="52">
        <v>0</v>
      </c>
      <c r="AI166" s="52">
        <v>0</v>
      </c>
      <c r="AJ166" s="52">
        <v>0</v>
      </c>
      <c r="AK166" s="48">
        <v>0</v>
      </c>
      <c r="AL166" s="48">
        <v>0</v>
      </c>
      <c r="AM166" s="52">
        <v>0</v>
      </c>
      <c r="AN166" s="52">
        <v>0</v>
      </c>
      <c r="AO166" s="52">
        <v>0</v>
      </c>
      <c r="AP166" s="52">
        <v>0</v>
      </c>
      <c r="AQ166" s="48">
        <v>0</v>
      </c>
      <c r="AR166" s="52">
        <v>0</v>
      </c>
      <c r="AS166" s="52">
        <v>0</v>
      </c>
      <c r="AT166" s="52">
        <v>0</v>
      </c>
      <c r="AU166" s="52">
        <v>0</v>
      </c>
      <c r="AV166" s="52">
        <v>0</v>
      </c>
      <c r="AW166" s="52">
        <v>0</v>
      </c>
      <c r="AX166" s="52">
        <v>0</v>
      </c>
      <c r="AY166" s="52">
        <v>0</v>
      </c>
      <c r="AZ166" s="52">
        <v>0</v>
      </c>
      <c r="BA166" s="52">
        <v>0</v>
      </c>
      <c r="BB166" s="52">
        <v>0</v>
      </c>
      <c r="BC166" s="48">
        <v>0</v>
      </c>
      <c r="BD166" s="52">
        <v>0</v>
      </c>
      <c r="BE166" s="52">
        <v>0</v>
      </c>
      <c r="BF166" s="52">
        <v>0</v>
      </c>
      <c r="BG166" s="48">
        <v>244380</v>
      </c>
      <c r="BH166" s="48">
        <v>0</v>
      </c>
      <c r="BI166" s="48">
        <v>222020</v>
      </c>
      <c r="BJ166" s="48">
        <v>8080</v>
      </c>
      <c r="BK166" s="48">
        <v>0</v>
      </c>
      <c r="BL166" s="48">
        <v>0</v>
      </c>
      <c r="BM166" s="48">
        <v>0</v>
      </c>
      <c r="BN166" s="48">
        <v>0</v>
      </c>
      <c r="BO166" s="48">
        <v>0</v>
      </c>
      <c r="BP166" s="48">
        <v>200</v>
      </c>
      <c r="BQ166" s="48">
        <v>7020</v>
      </c>
      <c r="BR166" s="48">
        <v>1230</v>
      </c>
      <c r="BS166" s="48">
        <v>0</v>
      </c>
      <c r="BT166" s="48">
        <v>460</v>
      </c>
      <c r="BU166" s="48">
        <v>0</v>
      </c>
      <c r="BV166" s="48">
        <v>0</v>
      </c>
      <c r="BW166" s="48">
        <v>0</v>
      </c>
      <c r="BX166" s="48">
        <v>127</v>
      </c>
      <c r="BY166" s="48">
        <v>1020</v>
      </c>
      <c r="BZ166" s="48">
        <v>0</v>
      </c>
      <c r="CA166" s="48">
        <v>5180</v>
      </c>
      <c r="CB166" s="48">
        <v>6840</v>
      </c>
      <c r="CC166" s="48">
        <v>9570</v>
      </c>
      <c r="CD166" s="48">
        <v>106220</v>
      </c>
      <c r="CE166" s="48">
        <v>10100</v>
      </c>
      <c r="CF166" s="48">
        <v>0</v>
      </c>
      <c r="CG166" s="52">
        <v>0</v>
      </c>
      <c r="CH166" s="52">
        <v>0</v>
      </c>
      <c r="CI166" s="48">
        <v>48800</v>
      </c>
      <c r="CJ166" s="36">
        <v>0</v>
      </c>
      <c r="CK166" s="36">
        <v>0</v>
      </c>
      <c r="CL166" s="52">
        <v>400</v>
      </c>
      <c r="CM166" s="36">
        <v>0</v>
      </c>
      <c r="CN166" s="52">
        <v>2250</v>
      </c>
      <c r="CO166" s="52">
        <v>0</v>
      </c>
      <c r="CP166" s="36">
        <v>471680</v>
      </c>
      <c r="CQ166" s="48">
        <v>0</v>
      </c>
      <c r="CR166" s="36">
        <v>20300</v>
      </c>
      <c r="CS166" s="52">
        <v>0</v>
      </c>
      <c r="CT166" s="52">
        <v>0</v>
      </c>
      <c r="CU166" s="36">
        <v>0</v>
      </c>
      <c r="CV166" s="52">
        <v>0</v>
      </c>
      <c r="CW166" s="44">
        <v>0</v>
      </c>
      <c r="CX166" s="44">
        <v>0</v>
      </c>
      <c r="CY166" s="43">
        <f t="shared" si="19"/>
        <v>0</v>
      </c>
      <c r="CZ166" s="55">
        <f t="shared" si="20"/>
        <v>0</v>
      </c>
      <c r="DA166" s="41">
        <f t="shared" si="14"/>
        <v>960137</v>
      </c>
      <c r="DB166" s="39">
        <f t="shared" si="15"/>
        <v>491980</v>
      </c>
      <c r="DC166" s="11">
        <f t="shared" si="16"/>
        <v>1452117</v>
      </c>
      <c r="DD166" s="12">
        <f t="shared" si="17"/>
        <v>66.119809905124725</v>
      </c>
      <c r="DE166" s="13">
        <f t="shared" si="18"/>
        <v>487.12411942301242</v>
      </c>
    </row>
    <row r="167" spans="1:109" x14ac:dyDescent="0.3">
      <c r="A167" s="14">
        <v>2021</v>
      </c>
      <c r="B167" s="15" t="s">
        <v>423</v>
      </c>
      <c r="C167" s="15" t="s">
        <v>401</v>
      </c>
      <c r="D167" s="15" t="s">
        <v>576</v>
      </c>
      <c r="E167" s="33" t="s">
        <v>424</v>
      </c>
      <c r="F167" s="16">
        <v>872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48">
        <v>0</v>
      </c>
      <c r="M167" s="52">
        <v>0</v>
      </c>
      <c r="N167" s="52">
        <v>0</v>
      </c>
      <c r="O167" s="52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38800</v>
      </c>
      <c r="U167" s="48">
        <v>18240</v>
      </c>
      <c r="V167" s="48">
        <v>0</v>
      </c>
      <c r="W167" s="48">
        <v>0</v>
      </c>
      <c r="X167" s="48">
        <v>0</v>
      </c>
      <c r="Y167" s="52">
        <v>0</v>
      </c>
      <c r="Z167" s="52">
        <v>0</v>
      </c>
      <c r="AA167" s="52">
        <v>0</v>
      </c>
      <c r="AB167" s="52">
        <v>0</v>
      </c>
      <c r="AC167" s="52">
        <v>0</v>
      </c>
      <c r="AD167" s="48">
        <v>0</v>
      </c>
      <c r="AE167" s="48">
        <v>0</v>
      </c>
      <c r="AF167" s="48">
        <v>0</v>
      </c>
      <c r="AG167" s="48">
        <v>0</v>
      </c>
      <c r="AH167" s="52">
        <v>0</v>
      </c>
      <c r="AI167" s="52">
        <v>0</v>
      </c>
      <c r="AJ167" s="52">
        <v>0</v>
      </c>
      <c r="AK167" s="48">
        <v>0</v>
      </c>
      <c r="AL167" s="48">
        <v>0</v>
      </c>
      <c r="AM167" s="52">
        <v>0</v>
      </c>
      <c r="AN167" s="52">
        <v>0</v>
      </c>
      <c r="AO167" s="52">
        <v>0</v>
      </c>
      <c r="AP167" s="52">
        <v>0</v>
      </c>
      <c r="AQ167" s="48">
        <v>0</v>
      </c>
      <c r="AR167" s="52">
        <v>0</v>
      </c>
      <c r="AS167" s="52">
        <v>0</v>
      </c>
      <c r="AT167" s="52">
        <v>0</v>
      </c>
      <c r="AU167" s="52">
        <v>0</v>
      </c>
      <c r="AV167" s="52">
        <v>0</v>
      </c>
      <c r="AW167" s="52">
        <v>0</v>
      </c>
      <c r="AX167" s="52">
        <v>0</v>
      </c>
      <c r="AY167" s="52">
        <v>0</v>
      </c>
      <c r="AZ167" s="52">
        <v>0</v>
      </c>
      <c r="BA167" s="52">
        <v>0</v>
      </c>
      <c r="BB167" s="52">
        <v>0</v>
      </c>
      <c r="BC167" s="48">
        <v>0</v>
      </c>
      <c r="BD167" s="52">
        <v>0</v>
      </c>
      <c r="BE167" s="52">
        <v>0</v>
      </c>
      <c r="BF167" s="52">
        <v>0</v>
      </c>
      <c r="BG167" s="48">
        <v>31280</v>
      </c>
      <c r="BH167" s="48">
        <v>0</v>
      </c>
      <c r="BI167" s="48">
        <v>64880</v>
      </c>
      <c r="BJ167" s="48">
        <v>3310</v>
      </c>
      <c r="BK167" s="48">
        <v>0</v>
      </c>
      <c r="BL167" s="48">
        <v>0</v>
      </c>
      <c r="BM167" s="48">
        <v>0</v>
      </c>
      <c r="BN167" s="48">
        <v>0</v>
      </c>
      <c r="BO167" s="48">
        <v>0</v>
      </c>
      <c r="BP167" s="48">
        <v>22</v>
      </c>
      <c r="BQ167" s="48">
        <v>1101</v>
      </c>
      <c r="BR167" s="48">
        <v>560</v>
      </c>
      <c r="BS167" s="48">
        <v>0</v>
      </c>
      <c r="BT167" s="48">
        <v>0</v>
      </c>
      <c r="BU167" s="48">
        <v>0</v>
      </c>
      <c r="BV167" s="48">
        <v>0</v>
      </c>
      <c r="BW167" s="48">
        <v>0</v>
      </c>
      <c r="BX167" s="48">
        <v>205</v>
      </c>
      <c r="BY167" s="48">
        <v>0</v>
      </c>
      <c r="BZ167" s="48">
        <v>0</v>
      </c>
      <c r="CA167" s="48">
        <v>839</v>
      </c>
      <c r="CB167" s="48">
        <v>1677</v>
      </c>
      <c r="CC167" s="48">
        <v>0</v>
      </c>
      <c r="CD167" s="48">
        <v>0</v>
      </c>
      <c r="CE167" s="48">
        <v>0</v>
      </c>
      <c r="CF167" s="48">
        <v>41680</v>
      </c>
      <c r="CG167" s="52">
        <v>0</v>
      </c>
      <c r="CH167" s="52">
        <v>0</v>
      </c>
      <c r="CI167" s="48">
        <v>37700</v>
      </c>
      <c r="CJ167" s="36">
        <v>0</v>
      </c>
      <c r="CK167" s="36">
        <v>0</v>
      </c>
      <c r="CL167" s="52">
        <v>0</v>
      </c>
      <c r="CM167" s="36">
        <v>0</v>
      </c>
      <c r="CN167" s="52">
        <v>1250</v>
      </c>
      <c r="CO167" s="52">
        <v>0</v>
      </c>
      <c r="CP167" s="36">
        <v>75120</v>
      </c>
      <c r="CQ167" s="48">
        <v>0</v>
      </c>
      <c r="CR167" s="36">
        <v>0</v>
      </c>
      <c r="CS167" s="52">
        <v>0</v>
      </c>
      <c r="CT167" s="52">
        <v>0</v>
      </c>
      <c r="CU167" s="36">
        <v>0</v>
      </c>
      <c r="CV167" s="52">
        <v>0</v>
      </c>
      <c r="CW167" s="44">
        <v>7000</v>
      </c>
      <c r="CX167" s="43">
        <v>0</v>
      </c>
      <c r="CY167" s="43">
        <f t="shared" si="19"/>
        <v>8.0275229357798157</v>
      </c>
      <c r="CZ167" s="55">
        <f t="shared" si="20"/>
        <v>0</v>
      </c>
      <c r="DA167" s="41">
        <f t="shared" si="14"/>
        <v>240294</v>
      </c>
      <c r="DB167" s="39">
        <f t="shared" si="15"/>
        <v>75120</v>
      </c>
      <c r="DC167" s="11">
        <f t="shared" si="16"/>
        <v>315414</v>
      </c>
      <c r="DD167" s="12">
        <f t="shared" si="17"/>
        <v>76.183682398371673</v>
      </c>
      <c r="DE167" s="13">
        <f t="shared" si="18"/>
        <v>361.7133027522936</v>
      </c>
    </row>
    <row r="168" spans="1:109" x14ac:dyDescent="0.3">
      <c r="A168" s="14">
        <v>2021</v>
      </c>
      <c r="B168" s="15" t="s">
        <v>425</v>
      </c>
      <c r="C168" s="15" t="s">
        <v>401</v>
      </c>
      <c r="D168" s="15" t="s">
        <v>576</v>
      </c>
      <c r="E168" s="33" t="s">
        <v>426</v>
      </c>
      <c r="F168" s="16">
        <v>5355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48">
        <v>94</v>
      </c>
      <c r="M168" s="52">
        <v>0</v>
      </c>
      <c r="N168" s="52">
        <v>0</v>
      </c>
      <c r="O168" s="52">
        <v>0</v>
      </c>
      <c r="P168" s="48">
        <v>23000</v>
      </c>
      <c r="Q168" s="48">
        <v>0</v>
      </c>
      <c r="R168" s="48">
        <v>0</v>
      </c>
      <c r="S168" s="48">
        <v>0</v>
      </c>
      <c r="T168" s="48">
        <v>319400</v>
      </c>
      <c r="U168" s="48">
        <v>129720</v>
      </c>
      <c r="V168" s="48">
        <v>0</v>
      </c>
      <c r="W168" s="48">
        <v>0</v>
      </c>
      <c r="X168" s="48">
        <v>0</v>
      </c>
      <c r="Y168" s="52">
        <v>0</v>
      </c>
      <c r="Z168" s="52">
        <v>0</v>
      </c>
      <c r="AA168" s="52">
        <v>0</v>
      </c>
      <c r="AB168" s="52">
        <v>0</v>
      </c>
      <c r="AC168" s="52">
        <v>0</v>
      </c>
      <c r="AD168" s="48">
        <v>0</v>
      </c>
      <c r="AE168" s="48">
        <v>0</v>
      </c>
      <c r="AF168" s="48">
        <v>0</v>
      </c>
      <c r="AG168" s="48">
        <v>0</v>
      </c>
      <c r="AH168" s="52">
        <v>0</v>
      </c>
      <c r="AI168" s="52">
        <v>0</v>
      </c>
      <c r="AJ168" s="52">
        <v>0</v>
      </c>
      <c r="AK168" s="48">
        <v>0</v>
      </c>
      <c r="AL168" s="48">
        <v>0</v>
      </c>
      <c r="AM168" s="52">
        <v>0</v>
      </c>
      <c r="AN168" s="52">
        <v>0</v>
      </c>
      <c r="AO168" s="52">
        <v>0</v>
      </c>
      <c r="AP168" s="52">
        <v>0</v>
      </c>
      <c r="AQ168" s="48">
        <v>0</v>
      </c>
      <c r="AR168" s="52">
        <v>0</v>
      </c>
      <c r="AS168" s="52">
        <v>0</v>
      </c>
      <c r="AT168" s="52">
        <v>0</v>
      </c>
      <c r="AU168" s="52">
        <v>0</v>
      </c>
      <c r="AV168" s="52">
        <v>0</v>
      </c>
      <c r="AW168" s="52">
        <v>0</v>
      </c>
      <c r="AX168" s="52">
        <v>0</v>
      </c>
      <c r="AY168" s="52">
        <v>0</v>
      </c>
      <c r="AZ168" s="52">
        <v>0</v>
      </c>
      <c r="BA168" s="52">
        <v>0</v>
      </c>
      <c r="BB168" s="52">
        <v>0</v>
      </c>
      <c r="BC168" s="48">
        <v>0</v>
      </c>
      <c r="BD168" s="52">
        <v>0</v>
      </c>
      <c r="BE168" s="52">
        <v>0</v>
      </c>
      <c r="BF168" s="52">
        <v>0</v>
      </c>
      <c r="BG168" s="48">
        <v>294260</v>
      </c>
      <c r="BH168" s="48">
        <v>0</v>
      </c>
      <c r="BI168" s="48">
        <v>611150</v>
      </c>
      <c r="BJ168" s="48">
        <v>18065</v>
      </c>
      <c r="BK168" s="48">
        <v>0</v>
      </c>
      <c r="BL168" s="48">
        <v>0</v>
      </c>
      <c r="BM168" s="48">
        <v>0</v>
      </c>
      <c r="BN168" s="48">
        <v>0</v>
      </c>
      <c r="BO168" s="48">
        <v>0</v>
      </c>
      <c r="BP168" s="48">
        <v>109</v>
      </c>
      <c r="BQ168" s="48">
        <v>8692</v>
      </c>
      <c r="BR168" s="48">
        <v>2790</v>
      </c>
      <c r="BS168" s="48">
        <v>0</v>
      </c>
      <c r="BT168" s="48">
        <v>0</v>
      </c>
      <c r="BU168" s="48">
        <v>0</v>
      </c>
      <c r="BV168" s="48">
        <v>0</v>
      </c>
      <c r="BW168" s="48">
        <v>0</v>
      </c>
      <c r="BX168" s="48">
        <v>520</v>
      </c>
      <c r="BY168" s="48">
        <v>335</v>
      </c>
      <c r="BZ168" s="48">
        <v>0</v>
      </c>
      <c r="CA168" s="48">
        <v>6997</v>
      </c>
      <c r="CB168" s="48">
        <v>8973</v>
      </c>
      <c r="CC168" s="48">
        <v>0</v>
      </c>
      <c r="CD168" s="48">
        <v>0</v>
      </c>
      <c r="CE168" s="48">
        <v>0</v>
      </c>
      <c r="CF168" s="48">
        <v>1337850</v>
      </c>
      <c r="CG168" s="52">
        <v>0</v>
      </c>
      <c r="CH168" s="52">
        <v>0</v>
      </c>
      <c r="CI168" s="48">
        <v>191380</v>
      </c>
      <c r="CJ168" s="36">
        <v>0</v>
      </c>
      <c r="CK168" s="36">
        <v>0</v>
      </c>
      <c r="CL168" s="52">
        <v>0</v>
      </c>
      <c r="CM168" s="36">
        <v>0</v>
      </c>
      <c r="CN168" s="52">
        <v>7847</v>
      </c>
      <c r="CO168" s="52">
        <v>0</v>
      </c>
      <c r="CP168" s="36">
        <v>1277490</v>
      </c>
      <c r="CQ168" s="48">
        <v>19680</v>
      </c>
      <c r="CR168" s="36">
        <v>0</v>
      </c>
      <c r="CS168" s="52">
        <v>0</v>
      </c>
      <c r="CT168" s="52">
        <v>0</v>
      </c>
      <c r="CU168" s="36">
        <v>0</v>
      </c>
      <c r="CV168" s="52">
        <v>0</v>
      </c>
      <c r="CW168" s="44">
        <v>0</v>
      </c>
      <c r="CX168" s="44">
        <v>0</v>
      </c>
      <c r="CY168" s="43">
        <f t="shared" si="19"/>
        <v>0</v>
      </c>
      <c r="CZ168" s="55">
        <f t="shared" si="20"/>
        <v>0</v>
      </c>
      <c r="DA168" s="41">
        <f t="shared" si="14"/>
        <v>2973015</v>
      </c>
      <c r="DB168" s="39">
        <f t="shared" si="15"/>
        <v>1277490</v>
      </c>
      <c r="DC168" s="11">
        <f t="shared" si="16"/>
        <v>4250505</v>
      </c>
      <c r="DD168" s="12">
        <f t="shared" si="17"/>
        <v>69.944983007901413</v>
      </c>
      <c r="DE168" s="13">
        <f t="shared" si="18"/>
        <v>793.74509803921569</v>
      </c>
    </row>
    <row r="169" spans="1:109" x14ac:dyDescent="0.3">
      <c r="A169" s="14">
        <v>2021</v>
      </c>
      <c r="B169" s="15" t="s">
        <v>427</v>
      </c>
      <c r="C169" s="15" t="s">
        <v>401</v>
      </c>
      <c r="D169" s="15" t="s">
        <v>576</v>
      </c>
      <c r="E169" s="33" t="s">
        <v>428</v>
      </c>
      <c r="F169" s="16">
        <v>8916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48">
        <v>0</v>
      </c>
      <c r="M169" s="52">
        <v>0</v>
      </c>
      <c r="N169" s="52">
        <v>0</v>
      </c>
      <c r="O169" s="52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281480</v>
      </c>
      <c r="U169" s="48">
        <v>296460</v>
      </c>
      <c r="V169" s="48">
        <v>0</v>
      </c>
      <c r="W169" s="48">
        <v>0</v>
      </c>
      <c r="X169" s="48">
        <v>0</v>
      </c>
      <c r="Y169" s="52">
        <v>0</v>
      </c>
      <c r="Z169" s="52">
        <v>0</v>
      </c>
      <c r="AA169" s="52">
        <v>0</v>
      </c>
      <c r="AB169" s="52">
        <v>0</v>
      </c>
      <c r="AC169" s="52">
        <v>0</v>
      </c>
      <c r="AD169" s="48">
        <v>0</v>
      </c>
      <c r="AE169" s="48">
        <v>0</v>
      </c>
      <c r="AF169" s="48">
        <v>0</v>
      </c>
      <c r="AG169" s="48">
        <v>0</v>
      </c>
      <c r="AH169" s="52">
        <v>0</v>
      </c>
      <c r="AI169" s="52">
        <v>0</v>
      </c>
      <c r="AJ169" s="52">
        <v>0</v>
      </c>
      <c r="AK169" s="48">
        <v>0</v>
      </c>
      <c r="AL169" s="48">
        <v>0</v>
      </c>
      <c r="AM169" s="52">
        <v>0</v>
      </c>
      <c r="AN169" s="52">
        <v>0</v>
      </c>
      <c r="AO169" s="52">
        <v>0</v>
      </c>
      <c r="AP169" s="52">
        <v>0</v>
      </c>
      <c r="AQ169" s="48">
        <v>0</v>
      </c>
      <c r="AR169" s="52">
        <v>0</v>
      </c>
      <c r="AS169" s="52">
        <v>0</v>
      </c>
      <c r="AT169" s="52">
        <v>0</v>
      </c>
      <c r="AU169" s="52">
        <v>0</v>
      </c>
      <c r="AV169" s="52">
        <v>0</v>
      </c>
      <c r="AW169" s="52">
        <v>0</v>
      </c>
      <c r="AX169" s="52">
        <v>0</v>
      </c>
      <c r="AY169" s="52">
        <v>0</v>
      </c>
      <c r="AZ169" s="52">
        <v>0</v>
      </c>
      <c r="BA169" s="52">
        <v>0</v>
      </c>
      <c r="BB169" s="52">
        <v>0</v>
      </c>
      <c r="BC169" s="48">
        <v>0</v>
      </c>
      <c r="BD169" s="52">
        <v>0</v>
      </c>
      <c r="BE169" s="52">
        <v>0</v>
      </c>
      <c r="BF169" s="52">
        <v>0</v>
      </c>
      <c r="BG169" s="48">
        <v>384100</v>
      </c>
      <c r="BH169" s="48">
        <v>0</v>
      </c>
      <c r="BI169" s="48">
        <v>842540</v>
      </c>
      <c r="BJ169" s="48">
        <v>30025</v>
      </c>
      <c r="BK169" s="48">
        <v>0</v>
      </c>
      <c r="BL169" s="48">
        <v>0</v>
      </c>
      <c r="BM169" s="48">
        <v>0</v>
      </c>
      <c r="BN169" s="48">
        <v>0</v>
      </c>
      <c r="BO169" s="48">
        <v>0</v>
      </c>
      <c r="BP169" s="48">
        <v>62</v>
      </c>
      <c r="BQ169" s="48">
        <v>3527</v>
      </c>
      <c r="BR169" s="48">
        <v>8670</v>
      </c>
      <c r="BS169" s="48">
        <v>0</v>
      </c>
      <c r="BT169" s="48">
        <v>0</v>
      </c>
      <c r="BU169" s="48">
        <v>0</v>
      </c>
      <c r="BV169" s="48">
        <v>0</v>
      </c>
      <c r="BW169" s="48">
        <v>0</v>
      </c>
      <c r="BX169" s="48">
        <v>475</v>
      </c>
      <c r="BY169" s="48">
        <v>59</v>
      </c>
      <c r="BZ169" s="48">
        <v>0</v>
      </c>
      <c r="CA169" s="48">
        <v>2251</v>
      </c>
      <c r="CB169" s="48">
        <v>5495</v>
      </c>
      <c r="CC169" s="48">
        <v>0</v>
      </c>
      <c r="CD169" s="48">
        <v>0</v>
      </c>
      <c r="CE169" s="48">
        <v>0</v>
      </c>
      <c r="CF169" s="48">
        <v>0</v>
      </c>
      <c r="CG169" s="52">
        <v>0</v>
      </c>
      <c r="CH169" s="52">
        <v>0</v>
      </c>
      <c r="CI169" s="48">
        <v>179540</v>
      </c>
      <c r="CJ169" s="36">
        <v>0</v>
      </c>
      <c r="CK169" s="36">
        <v>0</v>
      </c>
      <c r="CL169" s="52">
        <v>0</v>
      </c>
      <c r="CM169" s="36">
        <v>0</v>
      </c>
      <c r="CN169" s="52">
        <v>4729</v>
      </c>
      <c r="CO169" s="52">
        <v>0</v>
      </c>
      <c r="CP169" s="36">
        <v>712570</v>
      </c>
      <c r="CQ169" s="48">
        <v>91540</v>
      </c>
      <c r="CR169" s="36">
        <v>0</v>
      </c>
      <c r="CS169" s="52">
        <v>0</v>
      </c>
      <c r="CT169" s="52">
        <v>0</v>
      </c>
      <c r="CU169" s="36">
        <v>0</v>
      </c>
      <c r="CV169" s="52">
        <v>0</v>
      </c>
      <c r="CW169" s="44">
        <v>0</v>
      </c>
      <c r="CX169" s="43">
        <v>0</v>
      </c>
      <c r="CY169" s="43">
        <f t="shared" si="19"/>
        <v>0</v>
      </c>
      <c r="CZ169" s="55">
        <f t="shared" si="20"/>
        <v>0</v>
      </c>
      <c r="DA169" s="41">
        <f t="shared" si="14"/>
        <v>2126224</v>
      </c>
      <c r="DB169" s="39">
        <f t="shared" si="15"/>
        <v>712570</v>
      </c>
      <c r="DC169" s="11">
        <f t="shared" si="16"/>
        <v>2838794</v>
      </c>
      <c r="DD169" s="12">
        <f t="shared" si="17"/>
        <v>74.898847891041058</v>
      </c>
      <c r="DE169" s="13">
        <f t="shared" si="18"/>
        <v>318.39322566173172</v>
      </c>
    </row>
    <row r="170" spans="1:109" x14ac:dyDescent="0.3">
      <c r="A170" s="14">
        <v>2021</v>
      </c>
      <c r="B170" s="15" t="s">
        <v>429</v>
      </c>
      <c r="C170" s="15" t="s">
        <v>401</v>
      </c>
      <c r="D170" s="15" t="s">
        <v>576</v>
      </c>
      <c r="E170" s="33" t="s">
        <v>430</v>
      </c>
      <c r="F170" s="16">
        <v>1175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48">
        <v>0</v>
      </c>
      <c r="M170" s="52">
        <v>0</v>
      </c>
      <c r="N170" s="52">
        <v>0</v>
      </c>
      <c r="O170" s="52">
        <v>0</v>
      </c>
      <c r="P170" s="48">
        <v>35080</v>
      </c>
      <c r="Q170" s="48">
        <v>39240</v>
      </c>
      <c r="R170" s="48">
        <v>70700</v>
      </c>
      <c r="S170" s="48">
        <v>0</v>
      </c>
      <c r="T170" s="48">
        <v>0</v>
      </c>
      <c r="U170" s="48">
        <v>56080</v>
      </c>
      <c r="V170" s="48">
        <v>0</v>
      </c>
      <c r="W170" s="48">
        <v>0</v>
      </c>
      <c r="X170" s="48">
        <v>7900</v>
      </c>
      <c r="Y170" s="52">
        <v>0</v>
      </c>
      <c r="Z170" s="52">
        <v>0</v>
      </c>
      <c r="AA170" s="52">
        <v>0</v>
      </c>
      <c r="AB170" s="52">
        <v>0</v>
      </c>
      <c r="AC170" s="52">
        <v>0</v>
      </c>
      <c r="AD170" s="48">
        <v>0</v>
      </c>
      <c r="AE170" s="48">
        <v>0</v>
      </c>
      <c r="AF170" s="48">
        <v>0</v>
      </c>
      <c r="AG170" s="48">
        <v>0</v>
      </c>
      <c r="AH170" s="52">
        <v>0</v>
      </c>
      <c r="AI170" s="52">
        <v>0</v>
      </c>
      <c r="AJ170" s="52">
        <v>0</v>
      </c>
      <c r="AK170" s="48">
        <v>0</v>
      </c>
      <c r="AL170" s="48">
        <v>0</v>
      </c>
      <c r="AM170" s="52">
        <v>0</v>
      </c>
      <c r="AN170" s="52">
        <v>0</v>
      </c>
      <c r="AO170" s="52">
        <v>0</v>
      </c>
      <c r="AP170" s="52">
        <v>0</v>
      </c>
      <c r="AQ170" s="48">
        <v>0</v>
      </c>
      <c r="AR170" s="52">
        <v>0</v>
      </c>
      <c r="AS170" s="52">
        <v>0</v>
      </c>
      <c r="AT170" s="52">
        <v>0</v>
      </c>
      <c r="AU170" s="52">
        <v>0</v>
      </c>
      <c r="AV170" s="52">
        <v>0</v>
      </c>
      <c r="AW170" s="52">
        <v>0</v>
      </c>
      <c r="AX170" s="52">
        <v>15300</v>
      </c>
      <c r="AY170" s="52">
        <v>0</v>
      </c>
      <c r="AZ170" s="52">
        <v>0</v>
      </c>
      <c r="BA170" s="52">
        <v>0</v>
      </c>
      <c r="BB170" s="52">
        <v>0</v>
      </c>
      <c r="BC170" s="48">
        <v>0</v>
      </c>
      <c r="BD170" s="52">
        <v>0</v>
      </c>
      <c r="BE170" s="52">
        <v>0</v>
      </c>
      <c r="BF170" s="52">
        <v>0</v>
      </c>
      <c r="BG170" s="48">
        <v>32520</v>
      </c>
      <c r="BH170" s="48">
        <v>0</v>
      </c>
      <c r="BI170" s="48">
        <v>56830</v>
      </c>
      <c r="BJ170" s="48">
        <v>4670</v>
      </c>
      <c r="BK170" s="48">
        <v>0</v>
      </c>
      <c r="BL170" s="48">
        <v>0</v>
      </c>
      <c r="BM170" s="48">
        <v>0</v>
      </c>
      <c r="BN170" s="48">
        <v>0</v>
      </c>
      <c r="BO170" s="48">
        <v>0</v>
      </c>
      <c r="BP170" s="48">
        <v>0</v>
      </c>
      <c r="BQ170" s="48">
        <v>5000</v>
      </c>
      <c r="BR170" s="48">
        <v>710</v>
      </c>
      <c r="BS170" s="48">
        <v>1030</v>
      </c>
      <c r="BT170" s="48">
        <v>0</v>
      </c>
      <c r="BU170" s="48">
        <v>0</v>
      </c>
      <c r="BV170" s="48">
        <v>0</v>
      </c>
      <c r="BW170" s="48">
        <v>0</v>
      </c>
      <c r="BX170" s="48">
        <v>0</v>
      </c>
      <c r="BY170" s="48">
        <v>1060</v>
      </c>
      <c r="BZ170" s="48">
        <v>0</v>
      </c>
      <c r="CA170" s="48">
        <v>3780</v>
      </c>
      <c r="CB170" s="48">
        <v>3170</v>
      </c>
      <c r="CC170" s="48">
        <v>0</v>
      </c>
      <c r="CD170" s="48">
        <v>8100</v>
      </c>
      <c r="CE170" s="48">
        <v>5500</v>
      </c>
      <c r="CF170" s="48">
        <v>0</v>
      </c>
      <c r="CG170" s="52">
        <v>0</v>
      </c>
      <c r="CH170" s="52">
        <v>0</v>
      </c>
      <c r="CI170" s="48">
        <v>31280</v>
      </c>
      <c r="CJ170" s="36">
        <v>0</v>
      </c>
      <c r="CK170" s="36">
        <v>0</v>
      </c>
      <c r="CL170" s="52">
        <v>0</v>
      </c>
      <c r="CM170" s="36">
        <v>0</v>
      </c>
      <c r="CN170" s="52">
        <v>810</v>
      </c>
      <c r="CO170" s="52">
        <v>0</v>
      </c>
      <c r="CP170" s="36">
        <v>119790</v>
      </c>
      <c r="CQ170" s="48">
        <v>0</v>
      </c>
      <c r="CR170" s="36">
        <v>0</v>
      </c>
      <c r="CS170" s="52">
        <v>0</v>
      </c>
      <c r="CT170" s="52">
        <v>0</v>
      </c>
      <c r="CU170" s="36">
        <v>0</v>
      </c>
      <c r="CV170" s="52">
        <v>0</v>
      </c>
      <c r="CW170" s="44">
        <v>0</v>
      </c>
      <c r="CX170" s="44">
        <v>0</v>
      </c>
      <c r="CY170" s="43">
        <f t="shared" si="19"/>
        <v>0</v>
      </c>
      <c r="CZ170" s="55">
        <f t="shared" si="20"/>
        <v>0</v>
      </c>
      <c r="DA170" s="41">
        <f t="shared" si="14"/>
        <v>362650</v>
      </c>
      <c r="DB170" s="39">
        <f t="shared" si="15"/>
        <v>119790</v>
      </c>
      <c r="DC170" s="11">
        <f t="shared" si="16"/>
        <v>482440</v>
      </c>
      <c r="DD170" s="12">
        <f t="shared" si="17"/>
        <v>75.169969322610058</v>
      </c>
      <c r="DE170" s="13">
        <f t="shared" si="18"/>
        <v>410.58723404255318</v>
      </c>
    </row>
    <row r="171" spans="1:109" x14ac:dyDescent="0.3">
      <c r="A171" s="14">
        <v>2021</v>
      </c>
      <c r="B171" s="15" t="s">
        <v>431</v>
      </c>
      <c r="C171" s="15" t="s">
        <v>401</v>
      </c>
      <c r="D171" s="15" t="s">
        <v>576</v>
      </c>
      <c r="E171" s="33" t="s">
        <v>432</v>
      </c>
      <c r="F171" s="16">
        <v>15960</v>
      </c>
      <c r="G171" s="52">
        <v>0</v>
      </c>
      <c r="H171" s="52">
        <v>0</v>
      </c>
      <c r="I171" s="52">
        <v>0</v>
      </c>
      <c r="J171" s="52">
        <v>5710</v>
      </c>
      <c r="K171" s="52">
        <v>0</v>
      </c>
      <c r="L171" s="48">
        <v>559</v>
      </c>
      <c r="M171" s="52">
        <v>1650</v>
      </c>
      <c r="N171" s="52">
        <v>0</v>
      </c>
      <c r="O171" s="52">
        <v>0</v>
      </c>
      <c r="P171" s="48">
        <v>263940</v>
      </c>
      <c r="Q171" s="48">
        <v>1240</v>
      </c>
      <c r="R171" s="48">
        <v>0</v>
      </c>
      <c r="S171" s="48">
        <v>0</v>
      </c>
      <c r="T171" s="48">
        <v>778480</v>
      </c>
      <c r="U171" s="48">
        <v>321420</v>
      </c>
      <c r="V171" s="48">
        <v>0</v>
      </c>
      <c r="W171" s="48">
        <v>0</v>
      </c>
      <c r="X171" s="48">
        <v>0</v>
      </c>
      <c r="Y171" s="52">
        <v>0</v>
      </c>
      <c r="Z171" s="52">
        <v>0</v>
      </c>
      <c r="AA171" s="52">
        <v>0</v>
      </c>
      <c r="AB171" s="52">
        <v>0</v>
      </c>
      <c r="AC171" s="52">
        <v>0</v>
      </c>
      <c r="AD171" s="48">
        <v>0</v>
      </c>
      <c r="AE171" s="48">
        <v>0</v>
      </c>
      <c r="AF171" s="48">
        <v>0</v>
      </c>
      <c r="AG171" s="48">
        <v>0</v>
      </c>
      <c r="AH171" s="52">
        <v>0</v>
      </c>
      <c r="AI171" s="52">
        <v>0</v>
      </c>
      <c r="AJ171" s="52">
        <v>0</v>
      </c>
      <c r="AK171" s="48">
        <v>0</v>
      </c>
      <c r="AL171" s="48">
        <v>0</v>
      </c>
      <c r="AM171" s="52">
        <v>0</v>
      </c>
      <c r="AN171" s="52">
        <v>0</v>
      </c>
      <c r="AO171" s="52">
        <v>0</v>
      </c>
      <c r="AP171" s="52">
        <v>0</v>
      </c>
      <c r="AQ171" s="48">
        <v>0</v>
      </c>
      <c r="AR171" s="52">
        <v>0</v>
      </c>
      <c r="AS171" s="52">
        <v>0</v>
      </c>
      <c r="AT171" s="52">
        <v>0</v>
      </c>
      <c r="AU171" s="52">
        <v>0</v>
      </c>
      <c r="AV171" s="52">
        <v>0</v>
      </c>
      <c r="AW171" s="52">
        <v>0</v>
      </c>
      <c r="AX171" s="52">
        <v>0</v>
      </c>
      <c r="AY171" s="52">
        <v>0</v>
      </c>
      <c r="AZ171" s="52">
        <v>0</v>
      </c>
      <c r="BA171" s="52">
        <v>0</v>
      </c>
      <c r="BB171" s="52">
        <v>0</v>
      </c>
      <c r="BC171" s="48">
        <v>84900</v>
      </c>
      <c r="BD171" s="52">
        <v>0</v>
      </c>
      <c r="BE171" s="52">
        <v>0</v>
      </c>
      <c r="BF171" s="52">
        <v>0</v>
      </c>
      <c r="BG171" s="48">
        <v>621060</v>
      </c>
      <c r="BH171" s="48">
        <v>0</v>
      </c>
      <c r="BI171" s="48">
        <v>1570490</v>
      </c>
      <c r="BJ171" s="48">
        <v>81580</v>
      </c>
      <c r="BK171" s="48">
        <v>0</v>
      </c>
      <c r="BL171" s="48">
        <v>0</v>
      </c>
      <c r="BM171" s="48">
        <v>0</v>
      </c>
      <c r="BN171" s="48">
        <v>0</v>
      </c>
      <c r="BO171" s="48">
        <v>0</v>
      </c>
      <c r="BP171" s="48">
        <v>540</v>
      </c>
      <c r="BQ171" s="48">
        <v>17980</v>
      </c>
      <c r="BR171" s="48">
        <v>8860</v>
      </c>
      <c r="BS171" s="48">
        <v>0</v>
      </c>
      <c r="BT171" s="48">
        <v>0</v>
      </c>
      <c r="BU171" s="48">
        <v>0</v>
      </c>
      <c r="BV171" s="48">
        <v>0</v>
      </c>
      <c r="BW171" s="48">
        <v>0</v>
      </c>
      <c r="BX171" s="48">
        <v>1685</v>
      </c>
      <c r="BY171" s="48">
        <v>720</v>
      </c>
      <c r="BZ171" s="48">
        <v>0</v>
      </c>
      <c r="CA171" s="48">
        <v>17940</v>
      </c>
      <c r="CB171" s="48">
        <v>16560</v>
      </c>
      <c r="CC171" s="48">
        <v>254280</v>
      </c>
      <c r="CD171" s="48">
        <v>0</v>
      </c>
      <c r="CE171" s="48">
        <v>0</v>
      </c>
      <c r="CF171" s="48">
        <v>2634990</v>
      </c>
      <c r="CG171" s="52">
        <v>0</v>
      </c>
      <c r="CH171" s="52">
        <v>0</v>
      </c>
      <c r="CI171" s="48">
        <v>782020</v>
      </c>
      <c r="CJ171" s="36">
        <v>0</v>
      </c>
      <c r="CK171" s="36">
        <v>0</v>
      </c>
      <c r="CL171" s="52">
        <v>0</v>
      </c>
      <c r="CM171" s="36">
        <v>0</v>
      </c>
      <c r="CN171" s="52">
        <v>21120</v>
      </c>
      <c r="CO171" s="52">
        <v>0</v>
      </c>
      <c r="CP171" s="36">
        <v>3702920</v>
      </c>
      <c r="CQ171" s="48">
        <v>215110</v>
      </c>
      <c r="CR171" s="36">
        <v>0</v>
      </c>
      <c r="CS171" s="52">
        <v>0</v>
      </c>
      <c r="CT171" s="52">
        <v>0</v>
      </c>
      <c r="CU171" s="36">
        <v>0</v>
      </c>
      <c r="CV171" s="52">
        <v>0</v>
      </c>
      <c r="CW171" s="44">
        <v>0</v>
      </c>
      <c r="CX171" s="43">
        <v>0</v>
      </c>
      <c r="CY171" s="43">
        <f t="shared" si="19"/>
        <v>0</v>
      </c>
      <c r="CZ171" s="55">
        <f t="shared" si="20"/>
        <v>5.3195488721804507</v>
      </c>
      <c r="DA171" s="41">
        <f t="shared" si="14"/>
        <v>7674354</v>
      </c>
      <c r="DB171" s="39">
        <f t="shared" si="15"/>
        <v>3702920</v>
      </c>
      <c r="DC171" s="11">
        <f t="shared" si="16"/>
        <v>11377274</v>
      </c>
      <c r="DD171" s="12">
        <f t="shared" si="17"/>
        <v>67.453363608892602</v>
      </c>
      <c r="DE171" s="13">
        <f t="shared" si="18"/>
        <v>712.86177944862152</v>
      </c>
    </row>
    <row r="172" spans="1:109" x14ac:dyDescent="0.3">
      <c r="A172" s="14">
        <v>2021</v>
      </c>
      <c r="B172" s="15" t="s">
        <v>433</v>
      </c>
      <c r="C172" s="15" t="s">
        <v>401</v>
      </c>
      <c r="D172" s="15" t="s">
        <v>576</v>
      </c>
      <c r="E172" s="33" t="s">
        <v>434</v>
      </c>
      <c r="F172" s="16">
        <v>2305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48">
        <v>0</v>
      </c>
      <c r="M172" s="52">
        <v>0</v>
      </c>
      <c r="N172" s="52">
        <v>0</v>
      </c>
      <c r="O172" s="52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88800</v>
      </c>
      <c r="U172" s="48">
        <v>63480</v>
      </c>
      <c r="V172" s="48">
        <v>0</v>
      </c>
      <c r="W172" s="48">
        <v>0</v>
      </c>
      <c r="X172" s="48">
        <v>0</v>
      </c>
      <c r="Y172" s="52">
        <v>0</v>
      </c>
      <c r="Z172" s="52">
        <v>0</v>
      </c>
      <c r="AA172" s="52">
        <v>0</v>
      </c>
      <c r="AB172" s="52">
        <v>0</v>
      </c>
      <c r="AC172" s="52">
        <v>0</v>
      </c>
      <c r="AD172" s="48">
        <v>0</v>
      </c>
      <c r="AE172" s="48">
        <v>0</v>
      </c>
      <c r="AF172" s="48">
        <v>0</v>
      </c>
      <c r="AG172" s="48">
        <v>0</v>
      </c>
      <c r="AH172" s="52">
        <v>0</v>
      </c>
      <c r="AI172" s="52">
        <v>0</v>
      </c>
      <c r="AJ172" s="52">
        <v>0</v>
      </c>
      <c r="AK172" s="48">
        <v>0</v>
      </c>
      <c r="AL172" s="48">
        <v>0</v>
      </c>
      <c r="AM172" s="52">
        <v>0</v>
      </c>
      <c r="AN172" s="52">
        <v>0</v>
      </c>
      <c r="AO172" s="52">
        <v>0</v>
      </c>
      <c r="AP172" s="52">
        <v>0</v>
      </c>
      <c r="AQ172" s="48">
        <v>0</v>
      </c>
      <c r="AR172" s="52">
        <v>0</v>
      </c>
      <c r="AS172" s="52">
        <v>0</v>
      </c>
      <c r="AT172" s="52">
        <v>0</v>
      </c>
      <c r="AU172" s="52">
        <v>0</v>
      </c>
      <c r="AV172" s="52">
        <v>0</v>
      </c>
      <c r="AW172" s="52">
        <v>0</v>
      </c>
      <c r="AX172" s="52">
        <v>0</v>
      </c>
      <c r="AY172" s="52">
        <v>0</v>
      </c>
      <c r="AZ172" s="52">
        <v>0</v>
      </c>
      <c r="BA172" s="52">
        <v>0</v>
      </c>
      <c r="BB172" s="52">
        <v>0</v>
      </c>
      <c r="BC172" s="48">
        <v>0</v>
      </c>
      <c r="BD172" s="52">
        <v>0</v>
      </c>
      <c r="BE172" s="52">
        <v>0</v>
      </c>
      <c r="BF172" s="52">
        <v>0</v>
      </c>
      <c r="BG172" s="48">
        <v>110040</v>
      </c>
      <c r="BH172" s="48">
        <v>0</v>
      </c>
      <c r="BI172" s="48">
        <v>274000</v>
      </c>
      <c r="BJ172" s="48">
        <v>0</v>
      </c>
      <c r="BK172" s="48">
        <v>0</v>
      </c>
      <c r="BL172" s="48">
        <v>0</v>
      </c>
      <c r="BM172" s="48">
        <v>0</v>
      </c>
      <c r="BN172" s="48">
        <v>0</v>
      </c>
      <c r="BO172" s="48">
        <v>0</v>
      </c>
      <c r="BP172" s="48">
        <v>16</v>
      </c>
      <c r="BQ172" s="48">
        <v>902</v>
      </c>
      <c r="BR172" s="48">
        <v>2900</v>
      </c>
      <c r="BS172" s="48">
        <v>0</v>
      </c>
      <c r="BT172" s="48">
        <v>0</v>
      </c>
      <c r="BU172" s="48">
        <v>0</v>
      </c>
      <c r="BV172" s="48">
        <v>0</v>
      </c>
      <c r="BW172" s="48">
        <v>0</v>
      </c>
      <c r="BX172" s="48">
        <v>610</v>
      </c>
      <c r="BY172" s="48">
        <v>0</v>
      </c>
      <c r="BZ172" s="48">
        <v>0</v>
      </c>
      <c r="CA172" s="48">
        <v>576</v>
      </c>
      <c r="CB172" s="48">
        <v>1405</v>
      </c>
      <c r="CC172" s="48">
        <v>0</v>
      </c>
      <c r="CD172" s="48">
        <v>0</v>
      </c>
      <c r="CE172" s="48">
        <v>0</v>
      </c>
      <c r="CF172" s="48">
        <v>93490</v>
      </c>
      <c r="CG172" s="52">
        <v>0</v>
      </c>
      <c r="CH172" s="52">
        <v>0</v>
      </c>
      <c r="CI172" s="48">
        <v>60120</v>
      </c>
      <c r="CJ172" s="36">
        <v>0</v>
      </c>
      <c r="CK172" s="36">
        <v>0</v>
      </c>
      <c r="CL172" s="52">
        <v>0</v>
      </c>
      <c r="CM172" s="36">
        <v>0</v>
      </c>
      <c r="CN172" s="52">
        <v>2805</v>
      </c>
      <c r="CO172" s="52">
        <v>0</v>
      </c>
      <c r="CP172" s="36">
        <v>311070</v>
      </c>
      <c r="CQ172" s="48">
        <v>18660</v>
      </c>
      <c r="CR172" s="36">
        <v>0</v>
      </c>
      <c r="CS172" s="52">
        <v>0</v>
      </c>
      <c r="CT172" s="52">
        <v>0</v>
      </c>
      <c r="CU172" s="36">
        <v>0</v>
      </c>
      <c r="CV172" s="52">
        <v>0</v>
      </c>
      <c r="CW172" s="44">
        <v>0</v>
      </c>
      <c r="CX172" s="44">
        <v>0</v>
      </c>
      <c r="CY172" s="43">
        <f t="shared" si="19"/>
        <v>0</v>
      </c>
      <c r="CZ172" s="55">
        <f t="shared" si="20"/>
        <v>0</v>
      </c>
      <c r="DA172" s="41">
        <f t="shared" si="14"/>
        <v>714999</v>
      </c>
      <c r="DB172" s="39">
        <f t="shared" si="15"/>
        <v>311070</v>
      </c>
      <c r="DC172" s="11">
        <f t="shared" si="16"/>
        <v>1026069</v>
      </c>
      <c r="DD172" s="12">
        <f t="shared" si="17"/>
        <v>69.683325390397727</v>
      </c>
      <c r="DE172" s="13">
        <f t="shared" si="18"/>
        <v>445.14924078091104</v>
      </c>
    </row>
    <row r="173" spans="1:109" x14ac:dyDescent="0.3">
      <c r="A173" s="14">
        <v>2021</v>
      </c>
      <c r="B173" s="15" t="s">
        <v>435</v>
      </c>
      <c r="C173" s="15" t="s">
        <v>401</v>
      </c>
      <c r="D173" s="15" t="s">
        <v>576</v>
      </c>
      <c r="E173" s="33" t="s">
        <v>436</v>
      </c>
      <c r="F173" s="16">
        <v>1651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48">
        <v>0</v>
      </c>
      <c r="M173" s="52">
        <v>0</v>
      </c>
      <c r="N173" s="52">
        <v>0</v>
      </c>
      <c r="O173" s="52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83130</v>
      </c>
      <c r="U173" s="48">
        <v>42520</v>
      </c>
      <c r="V173" s="48">
        <v>0</v>
      </c>
      <c r="W173" s="48">
        <v>0</v>
      </c>
      <c r="X173" s="48">
        <v>0</v>
      </c>
      <c r="Y173" s="52">
        <v>0</v>
      </c>
      <c r="Z173" s="52">
        <v>0</v>
      </c>
      <c r="AA173" s="52">
        <v>0</v>
      </c>
      <c r="AB173" s="52">
        <v>0</v>
      </c>
      <c r="AC173" s="52">
        <v>0</v>
      </c>
      <c r="AD173" s="48">
        <v>0</v>
      </c>
      <c r="AE173" s="48">
        <v>0</v>
      </c>
      <c r="AF173" s="48">
        <v>0</v>
      </c>
      <c r="AG173" s="48">
        <v>0</v>
      </c>
      <c r="AH173" s="52">
        <v>0</v>
      </c>
      <c r="AI173" s="52">
        <v>0</v>
      </c>
      <c r="AJ173" s="52">
        <v>0</v>
      </c>
      <c r="AK173" s="48">
        <v>0</v>
      </c>
      <c r="AL173" s="48">
        <v>0</v>
      </c>
      <c r="AM173" s="52">
        <v>0</v>
      </c>
      <c r="AN173" s="52">
        <v>0</v>
      </c>
      <c r="AO173" s="52">
        <v>0</v>
      </c>
      <c r="AP173" s="52">
        <v>0</v>
      </c>
      <c r="AQ173" s="48">
        <v>0</v>
      </c>
      <c r="AR173" s="52">
        <v>0</v>
      </c>
      <c r="AS173" s="52">
        <v>0</v>
      </c>
      <c r="AT173" s="52">
        <v>0</v>
      </c>
      <c r="AU173" s="52">
        <v>0</v>
      </c>
      <c r="AV173" s="52">
        <v>0</v>
      </c>
      <c r="AW173" s="52">
        <v>0</v>
      </c>
      <c r="AX173" s="52">
        <v>0</v>
      </c>
      <c r="AY173" s="52">
        <v>0</v>
      </c>
      <c r="AZ173" s="52">
        <v>0</v>
      </c>
      <c r="BA173" s="52">
        <v>0</v>
      </c>
      <c r="BB173" s="52">
        <v>0</v>
      </c>
      <c r="BC173" s="48">
        <v>0</v>
      </c>
      <c r="BD173" s="52">
        <v>0</v>
      </c>
      <c r="BE173" s="52">
        <v>0</v>
      </c>
      <c r="BF173" s="52">
        <v>0</v>
      </c>
      <c r="BG173" s="48">
        <v>60600</v>
      </c>
      <c r="BH173" s="48">
        <v>0</v>
      </c>
      <c r="BI173" s="48">
        <v>214120</v>
      </c>
      <c r="BJ173" s="48">
        <v>0</v>
      </c>
      <c r="BK173" s="48">
        <v>0</v>
      </c>
      <c r="BL173" s="48">
        <v>0</v>
      </c>
      <c r="BM173" s="48">
        <v>0</v>
      </c>
      <c r="BN173" s="48">
        <v>0</v>
      </c>
      <c r="BO173" s="48">
        <v>0</v>
      </c>
      <c r="BP173" s="48">
        <v>33</v>
      </c>
      <c r="BQ173" s="48">
        <v>2677</v>
      </c>
      <c r="BR173" s="48">
        <v>1120</v>
      </c>
      <c r="BS173" s="48">
        <v>0</v>
      </c>
      <c r="BT173" s="48">
        <v>0</v>
      </c>
      <c r="BU173" s="48">
        <v>0</v>
      </c>
      <c r="BV173" s="48">
        <v>0</v>
      </c>
      <c r="BW173" s="48">
        <v>0</v>
      </c>
      <c r="BX173" s="48">
        <v>195</v>
      </c>
      <c r="BY173" s="48">
        <v>0</v>
      </c>
      <c r="BZ173" s="48">
        <v>0</v>
      </c>
      <c r="CA173" s="48">
        <v>2155</v>
      </c>
      <c r="CB173" s="48">
        <v>2764</v>
      </c>
      <c r="CC173" s="48">
        <v>0</v>
      </c>
      <c r="CD173" s="48">
        <v>0</v>
      </c>
      <c r="CE173" s="48">
        <v>0</v>
      </c>
      <c r="CF173" s="48">
        <v>19880</v>
      </c>
      <c r="CG173" s="52">
        <v>0</v>
      </c>
      <c r="CH173" s="52">
        <v>0</v>
      </c>
      <c r="CI173" s="48">
        <v>22420</v>
      </c>
      <c r="CJ173" s="36">
        <v>0</v>
      </c>
      <c r="CK173" s="36">
        <v>0</v>
      </c>
      <c r="CL173" s="52">
        <v>0</v>
      </c>
      <c r="CM173" s="36">
        <v>0</v>
      </c>
      <c r="CN173" s="52">
        <v>1420</v>
      </c>
      <c r="CO173" s="52">
        <v>0</v>
      </c>
      <c r="CP173" s="36">
        <v>285280</v>
      </c>
      <c r="CQ173" s="48">
        <v>0</v>
      </c>
      <c r="CR173" s="36">
        <v>0</v>
      </c>
      <c r="CS173" s="52">
        <v>0</v>
      </c>
      <c r="CT173" s="52">
        <v>0</v>
      </c>
      <c r="CU173" s="36">
        <v>0</v>
      </c>
      <c r="CV173" s="52">
        <v>0</v>
      </c>
      <c r="CW173" s="44">
        <v>0</v>
      </c>
      <c r="CX173" s="43">
        <v>0</v>
      </c>
      <c r="CY173" s="43">
        <f t="shared" si="19"/>
        <v>0</v>
      </c>
      <c r="CZ173" s="55">
        <f t="shared" si="20"/>
        <v>0</v>
      </c>
      <c r="DA173" s="41">
        <f t="shared" si="14"/>
        <v>451614</v>
      </c>
      <c r="DB173" s="39">
        <f t="shared" si="15"/>
        <v>285280</v>
      </c>
      <c r="DC173" s="11">
        <f t="shared" si="16"/>
        <v>736894</v>
      </c>
      <c r="DD173" s="12">
        <f t="shared" si="17"/>
        <v>61.286155132217111</v>
      </c>
      <c r="DE173" s="13">
        <f t="shared" si="18"/>
        <v>446.33192004845546</v>
      </c>
    </row>
    <row r="174" spans="1:109" x14ac:dyDescent="0.3">
      <c r="A174" s="14">
        <v>2021</v>
      </c>
      <c r="B174" s="15" t="s">
        <v>437</v>
      </c>
      <c r="C174" s="15" t="s">
        <v>401</v>
      </c>
      <c r="D174" s="15" t="s">
        <v>576</v>
      </c>
      <c r="E174" s="33" t="s">
        <v>438</v>
      </c>
      <c r="F174" s="16">
        <v>4486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48">
        <v>20</v>
      </c>
      <c r="M174" s="52">
        <v>0</v>
      </c>
      <c r="N174" s="52">
        <v>0</v>
      </c>
      <c r="O174" s="52">
        <v>0</v>
      </c>
      <c r="P174" s="48">
        <v>0</v>
      </c>
      <c r="Q174" s="48">
        <v>4100</v>
      </c>
      <c r="R174" s="48">
        <v>0</v>
      </c>
      <c r="S174" s="48">
        <v>0</v>
      </c>
      <c r="T174" s="48">
        <v>184100</v>
      </c>
      <c r="U174" s="48">
        <v>109000</v>
      </c>
      <c r="V174" s="48">
        <v>0</v>
      </c>
      <c r="W174" s="48">
        <v>0</v>
      </c>
      <c r="X174" s="48">
        <v>0</v>
      </c>
      <c r="Y174" s="52">
        <v>0</v>
      </c>
      <c r="Z174" s="52">
        <v>0</v>
      </c>
      <c r="AA174" s="52">
        <v>0</v>
      </c>
      <c r="AB174" s="52">
        <v>0</v>
      </c>
      <c r="AC174" s="52">
        <v>0</v>
      </c>
      <c r="AD174" s="48">
        <v>0</v>
      </c>
      <c r="AE174" s="48">
        <v>0</v>
      </c>
      <c r="AF174" s="48">
        <v>0</v>
      </c>
      <c r="AG174" s="48">
        <v>0</v>
      </c>
      <c r="AH174" s="52">
        <v>0</v>
      </c>
      <c r="AI174" s="52">
        <v>0</v>
      </c>
      <c r="AJ174" s="52">
        <v>0</v>
      </c>
      <c r="AK174" s="48">
        <v>0</v>
      </c>
      <c r="AL174" s="48">
        <v>0</v>
      </c>
      <c r="AM174" s="52">
        <v>0</v>
      </c>
      <c r="AN174" s="52">
        <v>930</v>
      </c>
      <c r="AO174" s="52">
        <v>0</v>
      </c>
      <c r="AP174" s="52">
        <v>0</v>
      </c>
      <c r="AQ174" s="48">
        <v>0</v>
      </c>
      <c r="AR174" s="52">
        <v>0</v>
      </c>
      <c r="AS174" s="52">
        <v>0</v>
      </c>
      <c r="AT174" s="52">
        <v>0</v>
      </c>
      <c r="AU174" s="52">
        <v>0</v>
      </c>
      <c r="AV174" s="52">
        <v>0</v>
      </c>
      <c r="AW174" s="52">
        <v>0</v>
      </c>
      <c r="AX174" s="52">
        <v>0</v>
      </c>
      <c r="AY174" s="52">
        <v>0</v>
      </c>
      <c r="AZ174" s="52">
        <v>0</v>
      </c>
      <c r="BA174" s="52">
        <v>0</v>
      </c>
      <c r="BB174" s="52">
        <v>0</v>
      </c>
      <c r="BC174" s="48">
        <v>6500</v>
      </c>
      <c r="BD174" s="52">
        <v>0</v>
      </c>
      <c r="BE174" s="52">
        <v>0</v>
      </c>
      <c r="BF174" s="52">
        <v>0</v>
      </c>
      <c r="BG174" s="48">
        <v>195200</v>
      </c>
      <c r="BH174" s="48">
        <v>0</v>
      </c>
      <c r="BI174" s="48">
        <v>453770</v>
      </c>
      <c r="BJ174" s="48">
        <v>12010</v>
      </c>
      <c r="BK174" s="48">
        <v>0</v>
      </c>
      <c r="BL174" s="48">
        <v>0</v>
      </c>
      <c r="BM174" s="48">
        <v>0</v>
      </c>
      <c r="BN174" s="48">
        <v>0</v>
      </c>
      <c r="BO174" s="48">
        <v>0</v>
      </c>
      <c r="BP174" s="48">
        <v>31</v>
      </c>
      <c r="BQ174" s="48">
        <v>1772</v>
      </c>
      <c r="BR174" s="48">
        <v>3570</v>
      </c>
      <c r="BS174" s="48">
        <v>0</v>
      </c>
      <c r="BT174" s="48">
        <v>0</v>
      </c>
      <c r="BU174" s="48">
        <v>0</v>
      </c>
      <c r="BV174" s="48">
        <v>0</v>
      </c>
      <c r="BW174" s="48">
        <v>0</v>
      </c>
      <c r="BX174" s="48">
        <v>520</v>
      </c>
      <c r="BY174" s="48">
        <v>0</v>
      </c>
      <c r="BZ174" s="48">
        <v>0</v>
      </c>
      <c r="CA174" s="48">
        <v>1131</v>
      </c>
      <c r="CB174" s="48">
        <v>2761</v>
      </c>
      <c r="CC174" s="48">
        <v>0</v>
      </c>
      <c r="CD174" s="48">
        <v>0</v>
      </c>
      <c r="CE174" s="48">
        <v>0</v>
      </c>
      <c r="CF174" s="48">
        <v>310760</v>
      </c>
      <c r="CG174" s="52">
        <v>0</v>
      </c>
      <c r="CH174" s="52">
        <v>0</v>
      </c>
      <c r="CI174" s="48">
        <v>130300</v>
      </c>
      <c r="CJ174" s="36">
        <v>0</v>
      </c>
      <c r="CK174" s="36">
        <v>0</v>
      </c>
      <c r="CL174" s="52">
        <v>0</v>
      </c>
      <c r="CM174" s="36">
        <v>0</v>
      </c>
      <c r="CN174" s="52">
        <v>5955</v>
      </c>
      <c r="CO174" s="52">
        <v>0</v>
      </c>
      <c r="CP174" s="36">
        <v>663700</v>
      </c>
      <c r="CQ174" s="48">
        <v>51840</v>
      </c>
      <c r="CR174" s="36">
        <v>0</v>
      </c>
      <c r="CS174" s="52">
        <v>0</v>
      </c>
      <c r="CT174" s="52">
        <v>0</v>
      </c>
      <c r="CU174" s="36">
        <v>0</v>
      </c>
      <c r="CV174" s="52">
        <v>0</v>
      </c>
      <c r="CW174" s="44">
        <v>0</v>
      </c>
      <c r="CX174" s="44">
        <v>0</v>
      </c>
      <c r="CY174" s="43">
        <f t="shared" si="19"/>
        <v>0</v>
      </c>
      <c r="CZ174" s="55">
        <f t="shared" si="20"/>
        <v>1.4489522960321</v>
      </c>
      <c r="DA174" s="41">
        <f t="shared" si="14"/>
        <v>1467385</v>
      </c>
      <c r="DB174" s="39">
        <f t="shared" si="15"/>
        <v>663700</v>
      </c>
      <c r="DC174" s="11">
        <f t="shared" si="16"/>
        <v>2131085</v>
      </c>
      <c r="DD174" s="12">
        <f t="shared" si="17"/>
        <v>68.856239896578515</v>
      </c>
      <c r="DE174" s="13">
        <f t="shared" si="18"/>
        <v>475.05238519839503</v>
      </c>
    </row>
    <row r="175" spans="1:109" x14ac:dyDescent="0.3">
      <c r="A175" s="14">
        <v>2021</v>
      </c>
      <c r="B175" s="15" t="s">
        <v>439</v>
      </c>
      <c r="C175" s="15" t="s">
        <v>401</v>
      </c>
      <c r="D175" s="15" t="s">
        <v>576</v>
      </c>
      <c r="E175" s="33" t="s">
        <v>440</v>
      </c>
      <c r="F175" s="16">
        <v>1964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48">
        <v>33</v>
      </c>
      <c r="M175" s="52">
        <v>400</v>
      </c>
      <c r="N175" s="52">
        <v>0</v>
      </c>
      <c r="O175" s="52">
        <v>0</v>
      </c>
      <c r="P175" s="48">
        <v>0</v>
      </c>
      <c r="Q175" s="48">
        <v>47640</v>
      </c>
      <c r="R175" s="48">
        <v>0</v>
      </c>
      <c r="S175" s="48">
        <v>0</v>
      </c>
      <c r="T175" s="48">
        <v>60520</v>
      </c>
      <c r="U175" s="48">
        <v>26480</v>
      </c>
      <c r="V175" s="48">
        <v>0</v>
      </c>
      <c r="W175" s="48">
        <v>70</v>
      </c>
      <c r="X175" s="48">
        <v>0</v>
      </c>
      <c r="Y175" s="52">
        <v>0</v>
      </c>
      <c r="Z175" s="52">
        <v>0</v>
      </c>
      <c r="AA175" s="52">
        <v>0</v>
      </c>
      <c r="AB175" s="52">
        <v>0</v>
      </c>
      <c r="AC175" s="52">
        <v>0</v>
      </c>
      <c r="AD175" s="48">
        <v>0</v>
      </c>
      <c r="AE175" s="48">
        <v>0</v>
      </c>
      <c r="AF175" s="48">
        <v>0</v>
      </c>
      <c r="AG175" s="48">
        <v>0</v>
      </c>
      <c r="AH175" s="52">
        <v>0</v>
      </c>
      <c r="AI175" s="52">
        <v>0</v>
      </c>
      <c r="AJ175" s="52">
        <v>0</v>
      </c>
      <c r="AK175" s="48">
        <v>0</v>
      </c>
      <c r="AL175" s="48">
        <v>0</v>
      </c>
      <c r="AM175" s="52">
        <v>0</v>
      </c>
      <c r="AN175" s="52">
        <v>0</v>
      </c>
      <c r="AO175" s="52">
        <v>0</v>
      </c>
      <c r="AP175" s="52">
        <v>0</v>
      </c>
      <c r="AQ175" s="48">
        <v>0</v>
      </c>
      <c r="AR175" s="52">
        <v>0</v>
      </c>
      <c r="AS175" s="52">
        <v>0</v>
      </c>
      <c r="AT175" s="52">
        <v>0</v>
      </c>
      <c r="AU175" s="52">
        <v>0</v>
      </c>
      <c r="AV175" s="52">
        <v>0</v>
      </c>
      <c r="AW175" s="52">
        <v>0</v>
      </c>
      <c r="AX175" s="52">
        <v>0</v>
      </c>
      <c r="AY175" s="52">
        <v>0</v>
      </c>
      <c r="AZ175" s="52">
        <v>0</v>
      </c>
      <c r="BA175" s="52">
        <v>0</v>
      </c>
      <c r="BB175" s="52">
        <v>0</v>
      </c>
      <c r="BC175" s="48">
        <v>0</v>
      </c>
      <c r="BD175" s="52">
        <v>0</v>
      </c>
      <c r="BE175" s="52">
        <v>0</v>
      </c>
      <c r="BF175" s="52">
        <v>0</v>
      </c>
      <c r="BG175" s="48">
        <v>82790</v>
      </c>
      <c r="BH175" s="48">
        <v>0</v>
      </c>
      <c r="BI175" s="48">
        <v>112100</v>
      </c>
      <c r="BJ175" s="48">
        <v>5550</v>
      </c>
      <c r="BK175" s="48">
        <v>0</v>
      </c>
      <c r="BL175" s="48">
        <v>0</v>
      </c>
      <c r="BM175" s="48">
        <v>0</v>
      </c>
      <c r="BN175" s="48">
        <v>0</v>
      </c>
      <c r="BO175" s="48">
        <v>0</v>
      </c>
      <c r="BP175" s="48">
        <v>177</v>
      </c>
      <c r="BQ175" s="48">
        <v>4380</v>
      </c>
      <c r="BR175" s="48">
        <v>450</v>
      </c>
      <c r="BS175" s="48">
        <v>0</v>
      </c>
      <c r="BT175" s="48">
        <v>0</v>
      </c>
      <c r="BU175" s="48">
        <v>0</v>
      </c>
      <c r="BV175" s="48">
        <v>0</v>
      </c>
      <c r="BW175" s="48">
        <v>0</v>
      </c>
      <c r="BX175" s="48">
        <v>116</v>
      </c>
      <c r="BY175" s="48">
        <v>0</v>
      </c>
      <c r="BZ175" s="48">
        <v>128</v>
      </c>
      <c r="CA175" s="48">
        <v>4180</v>
      </c>
      <c r="CB175" s="48">
        <v>3140</v>
      </c>
      <c r="CC175" s="48">
        <v>31990</v>
      </c>
      <c r="CD175" s="48">
        <v>0</v>
      </c>
      <c r="CE175" s="48">
        <v>14570</v>
      </c>
      <c r="CF175" s="48">
        <v>18660</v>
      </c>
      <c r="CG175" s="52">
        <v>0</v>
      </c>
      <c r="CH175" s="52">
        <v>0</v>
      </c>
      <c r="CI175" s="48">
        <v>15820</v>
      </c>
      <c r="CJ175" s="36">
        <v>0</v>
      </c>
      <c r="CK175" s="36">
        <v>0</v>
      </c>
      <c r="CL175" s="52">
        <v>0</v>
      </c>
      <c r="CM175" s="36">
        <v>0</v>
      </c>
      <c r="CN175" s="52">
        <v>1270</v>
      </c>
      <c r="CO175" s="52">
        <v>0</v>
      </c>
      <c r="CP175" s="36">
        <v>245700</v>
      </c>
      <c r="CQ175" s="48">
        <v>0</v>
      </c>
      <c r="CR175" s="36">
        <v>0</v>
      </c>
      <c r="CS175" s="52">
        <v>0</v>
      </c>
      <c r="CT175" s="52">
        <v>0</v>
      </c>
      <c r="CU175" s="36">
        <v>0</v>
      </c>
      <c r="CV175" s="52">
        <v>0</v>
      </c>
      <c r="CW175" s="44">
        <v>0</v>
      </c>
      <c r="CX175" s="43">
        <v>0</v>
      </c>
      <c r="CY175" s="43">
        <f t="shared" si="19"/>
        <v>0</v>
      </c>
      <c r="CZ175" s="55">
        <f t="shared" si="20"/>
        <v>0</v>
      </c>
      <c r="DA175" s="41">
        <f t="shared" si="14"/>
        <v>428794</v>
      </c>
      <c r="DB175" s="39">
        <f t="shared" si="15"/>
        <v>245700</v>
      </c>
      <c r="DC175" s="11">
        <f t="shared" si="16"/>
        <v>674494</v>
      </c>
      <c r="DD175" s="12">
        <f t="shared" si="17"/>
        <v>63.572693011353699</v>
      </c>
      <c r="DE175" s="13">
        <f t="shared" si="18"/>
        <v>343.428716904277</v>
      </c>
    </row>
    <row r="176" spans="1:109" x14ac:dyDescent="0.3">
      <c r="A176" s="14">
        <v>2021</v>
      </c>
      <c r="B176" s="15" t="s">
        <v>441</v>
      </c>
      <c r="C176" s="15" t="s">
        <v>401</v>
      </c>
      <c r="D176" s="15" t="s">
        <v>576</v>
      </c>
      <c r="E176" s="33" t="s">
        <v>442</v>
      </c>
      <c r="F176" s="16">
        <v>479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48">
        <v>0</v>
      </c>
      <c r="M176" s="52">
        <v>0</v>
      </c>
      <c r="N176" s="52">
        <v>0</v>
      </c>
      <c r="O176" s="52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17600</v>
      </c>
      <c r="U176" s="48">
        <v>23820</v>
      </c>
      <c r="V176" s="48">
        <v>0</v>
      </c>
      <c r="W176" s="48">
        <v>0</v>
      </c>
      <c r="X176" s="48">
        <v>0</v>
      </c>
      <c r="Y176" s="52">
        <v>0</v>
      </c>
      <c r="Z176" s="52">
        <v>0</v>
      </c>
      <c r="AA176" s="52">
        <v>0</v>
      </c>
      <c r="AB176" s="52">
        <v>0</v>
      </c>
      <c r="AC176" s="52">
        <v>0</v>
      </c>
      <c r="AD176" s="48">
        <v>0</v>
      </c>
      <c r="AE176" s="48">
        <v>0</v>
      </c>
      <c r="AF176" s="48">
        <v>0</v>
      </c>
      <c r="AG176" s="48">
        <v>0</v>
      </c>
      <c r="AH176" s="52">
        <v>0</v>
      </c>
      <c r="AI176" s="52">
        <v>0</v>
      </c>
      <c r="AJ176" s="52">
        <v>0</v>
      </c>
      <c r="AK176" s="48">
        <v>0</v>
      </c>
      <c r="AL176" s="48">
        <v>0</v>
      </c>
      <c r="AM176" s="52">
        <v>0</v>
      </c>
      <c r="AN176" s="52">
        <v>0</v>
      </c>
      <c r="AO176" s="52">
        <v>0</v>
      </c>
      <c r="AP176" s="52">
        <v>0</v>
      </c>
      <c r="AQ176" s="48">
        <v>0</v>
      </c>
      <c r="AR176" s="52">
        <v>0</v>
      </c>
      <c r="AS176" s="52">
        <v>0</v>
      </c>
      <c r="AT176" s="52">
        <v>0</v>
      </c>
      <c r="AU176" s="52">
        <v>0</v>
      </c>
      <c r="AV176" s="52">
        <v>0</v>
      </c>
      <c r="AW176" s="52">
        <v>0</v>
      </c>
      <c r="AX176" s="52">
        <v>0</v>
      </c>
      <c r="AY176" s="52">
        <v>0</v>
      </c>
      <c r="AZ176" s="52">
        <v>0</v>
      </c>
      <c r="BA176" s="52">
        <v>0</v>
      </c>
      <c r="BB176" s="52">
        <v>0</v>
      </c>
      <c r="BC176" s="48">
        <v>0</v>
      </c>
      <c r="BD176" s="52">
        <v>0</v>
      </c>
      <c r="BE176" s="52">
        <v>0</v>
      </c>
      <c r="BF176" s="52">
        <v>0</v>
      </c>
      <c r="BG176" s="48">
        <v>22140</v>
      </c>
      <c r="BH176" s="48">
        <v>0</v>
      </c>
      <c r="BI176" s="48">
        <v>32680</v>
      </c>
      <c r="BJ176" s="48">
        <v>2460</v>
      </c>
      <c r="BK176" s="48">
        <v>0</v>
      </c>
      <c r="BL176" s="48">
        <v>0</v>
      </c>
      <c r="BM176" s="48">
        <v>0</v>
      </c>
      <c r="BN176" s="48">
        <v>0</v>
      </c>
      <c r="BO176" s="48">
        <v>0</v>
      </c>
      <c r="BP176" s="48">
        <v>4</v>
      </c>
      <c r="BQ176" s="48">
        <v>197</v>
      </c>
      <c r="BR176" s="48">
        <v>360</v>
      </c>
      <c r="BS176" s="48">
        <v>0</v>
      </c>
      <c r="BT176" s="48">
        <v>0</v>
      </c>
      <c r="BU176" s="48">
        <v>0</v>
      </c>
      <c r="BV176" s="48">
        <v>0</v>
      </c>
      <c r="BW176" s="48">
        <v>0</v>
      </c>
      <c r="BX176" s="48">
        <v>0</v>
      </c>
      <c r="BY176" s="48">
        <v>3</v>
      </c>
      <c r="BZ176" s="48">
        <v>0</v>
      </c>
      <c r="CA176" s="48">
        <v>126</v>
      </c>
      <c r="CB176" s="48">
        <v>306</v>
      </c>
      <c r="CC176" s="48">
        <v>0</v>
      </c>
      <c r="CD176" s="48">
        <v>0</v>
      </c>
      <c r="CE176" s="48">
        <v>0</v>
      </c>
      <c r="CF176" s="48">
        <v>0</v>
      </c>
      <c r="CG176" s="52">
        <v>0</v>
      </c>
      <c r="CH176" s="52">
        <v>0</v>
      </c>
      <c r="CI176" s="48">
        <v>26940</v>
      </c>
      <c r="CJ176" s="36">
        <v>0</v>
      </c>
      <c r="CK176" s="36">
        <v>0</v>
      </c>
      <c r="CL176" s="52">
        <v>0</v>
      </c>
      <c r="CM176" s="36">
        <v>0</v>
      </c>
      <c r="CN176" s="52">
        <v>259</v>
      </c>
      <c r="CO176" s="52">
        <v>0</v>
      </c>
      <c r="CP176" s="36">
        <v>64460</v>
      </c>
      <c r="CQ176" s="48">
        <v>0</v>
      </c>
      <c r="CR176" s="36">
        <v>0</v>
      </c>
      <c r="CS176" s="52">
        <v>0</v>
      </c>
      <c r="CT176" s="52">
        <v>0</v>
      </c>
      <c r="CU176" s="36">
        <v>0</v>
      </c>
      <c r="CV176" s="52">
        <v>0</v>
      </c>
      <c r="CW176" s="44">
        <v>0</v>
      </c>
      <c r="CX176" s="44">
        <v>0</v>
      </c>
      <c r="CY176" s="43">
        <f t="shared" si="19"/>
        <v>0</v>
      </c>
      <c r="CZ176" s="55">
        <f t="shared" si="20"/>
        <v>0</v>
      </c>
      <c r="DA176" s="41">
        <f t="shared" si="14"/>
        <v>126636</v>
      </c>
      <c r="DB176" s="39">
        <f t="shared" si="15"/>
        <v>64460</v>
      </c>
      <c r="DC176" s="11">
        <f t="shared" si="16"/>
        <v>191096</v>
      </c>
      <c r="DD176" s="12">
        <f t="shared" si="17"/>
        <v>66.26826307196383</v>
      </c>
      <c r="DE176" s="13">
        <f t="shared" si="18"/>
        <v>398.94780793319416</v>
      </c>
    </row>
    <row r="177" spans="1:109" x14ac:dyDescent="0.3">
      <c r="A177" s="14">
        <v>2021</v>
      </c>
      <c r="B177" s="15" t="s">
        <v>443</v>
      </c>
      <c r="C177" s="15" t="s">
        <v>401</v>
      </c>
      <c r="D177" s="15" t="s">
        <v>576</v>
      </c>
      <c r="E177" s="33" t="s">
        <v>444</v>
      </c>
      <c r="F177" s="16">
        <v>1991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48">
        <v>0</v>
      </c>
      <c r="M177" s="52">
        <v>0</v>
      </c>
      <c r="N177" s="52">
        <v>0</v>
      </c>
      <c r="O177" s="52">
        <v>0</v>
      </c>
      <c r="P177" s="48">
        <v>0</v>
      </c>
      <c r="Q177" s="48">
        <v>62500</v>
      </c>
      <c r="R177" s="48">
        <v>0</v>
      </c>
      <c r="S177" s="48">
        <v>0</v>
      </c>
      <c r="T177" s="48">
        <v>58670</v>
      </c>
      <c r="U177" s="48">
        <v>24020</v>
      </c>
      <c r="V177" s="48">
        <v>0</v>
      </c>
      <c r="W177" s="48">
        <v>0</v>
      </c>
      <c r="X177" s="48">
        <v>0</v>
      </c>
      <c r="Y177" s="52">
        <v>0</v>
      </c>
      <c r="Z177" s="52">
        <v>0</v>
      </c>
      <c r="AA177" s="52">
        <v>0</v>
      </c>
      <c r="AB177" s="52">
        <v>0</v>
      </c>
      <c r="AC177" s="52">
        <v>0</v>
      </c>
      <c r="AD177" s="48">
        <v>0</v>
      </c>
      <c r="AE177" s="48">
        <v>0</v>
      </c>
      <c r="AF177" s="48">
        <v>0</v>
      </c>
      <c r="AG177" s="48">
        <v>0</v>
      </c>
      <c r="AH177" s="52">
        <v>0</v>
      </c>
      <c r="AI177" s="52">
        <v>0</v>
      </c>
      <c r="AJ177" s="52">
        <v>0</v>
      </c>
      <c r="AK177" s="48">
        <v>0</v>
      </c>
      <c r="AL177" s="48">
        <v>0</v>
      </c>
      <c r="AM177" s="52">
        <v>0</v>
      </c>
      <c r="AN177" s="52">
        <v>0</v>
      </c>
      <c r="AO177" s="52">
        <v>0</v>
      </c>
      <c r="AP177" s="52">
        <v>0</v>
      </c>
      <c r="AQ177" s="48">
        <v>0</v>
      </c>
      <c r="AR177" s="52">
        <v>0</v>
      </c>
      <c r="AS177" s="52">
        <v>0</v>
      </c>
      <c r="AT177" s="52">
        <v>0</v>
      </c>
      <c r="AU177" s="52">
        <v>0</v>
      </c>
      <c r="AV177" s="52">
        <v>0</v>
      </c>
      <c r="AW177" s="52">
        <v>0</v>
      </c>
      <c r="AX177" s="52">
        <v>0</v>
      </c>
      <c r="AY177" s="52">
        <v>0</v>
      </c>
      <c r="AZ177" s="52">
        <v>0</v>
      </c>
      <c r="BA177" s="52">
        <v>0</v>
      </c>
      <c r="BB177" s="52">
        <v>0</v>
      </c>
      <c r="BC177" s="48">
        <v>0</v>
      </c>
      <c r="BD177" s="52">
        <v>0</v>
      </c>
      <c r="BE177" s="52">
        <v>0</v>
      </c>
      <c r="BF177" s="52">
        <v>0</v>
      </c>
      <c r="BG177" s="48">
        <v>88740</v>
      </c>
      <c r="BH177" s="48">
        <v>0</v>
      </c>
      <c r="BI177" s="48">
        <v>144740</v>
      </c>
      <c r="BJ177" s="48">
        <v>3920</v>
      </c>
      <c r="BK177" s="48">
        <v>0</v>
      </c>
      <c r="BL177" s="48">
        <v>0</v>
      </c>
      <c r="BM177" s="48">
        <v>0</v>
      </c>
      <c r="BN177" s="48">
        <v>0</v>
      </c>
      <c r="BO177" s="48">
        <v>0</v>
      </c>
      <c r="BP177" s="48">
        <v>0</v>
      </c>
      <c r="BQ177" s="48">
        <v>3360</v>
      </c>
      <c r="BR177" s="48">
        <v>1000</v>
      </c>
      <c r="BS177" s="48">
        <v>0</v>
      </c>
      <c r="BT177" s="48">
        <v>0</v>
      </c>
      <c r="BU177" s="48">
        <v>0</v>
      </c>
      <c r="BV177" s="48">
        <v>0</v>
      </c>
      <c r="BW177" s="48">
        <v>0</v>
      </c>
      <c r="BX177" s="48">
        <v>33</v>
      </c>
      <c r="BY177" s="48">
        <v>0</v>
      </c>
      <c r="BZ177" s="48">
        <v>16</v>
      </c>
      <c r="CA177" s="48">
        <v>470</v>
      </c>
      <c r="CB177" s="48">
        <v>0</v>
      </c>
      <c r="CC177" s="48">
        <v>0</v>
      </c>
      <c r="CD177" s="48">
        <v>0</v>
      </c>
      <c r="CE177" s="48">
        <v>1590</v>
      </c>
      <c r="CF177" s="48">
        <v>0</v>
      </c>
      <c r="CG177" s="52">
        <v>0</v>
      </c>
      <c r="CH177" s="52">
        <v>0</v>
      </c>
      <c r="CI177" s="48">
        <v>32290</v>
      </c>
      <c r="CJ177" s="36">
        <v>0</v>
      </c>
      <c r="CK177" s="36">
        <v>0</v>
      </c>
      <c r="CL177" s="52">
        <v>0</v>
      </c>
      <c r="CM177" s="36">
        <v>0</v>
      </c>
      <c r="CN177" s="52">
        <v>3220</v>
      </c>
      <c r="CO177" s="52">
        <v>0</v>
      </c>
      <c r="CP177" s="36">
        <v>206250</v>
      </c>
      <c r="CQ177" s="48">
        <v>0</v>
      </c>
      <c r="CR177" s="36">
        <v>0</v>
      </c>
      <c r="CS177" s="52">
        <v>0</v>
      </c>
      <c r="CT177" s="52">
        <v>0</v>
      </c>
      <c r="CU177" s="36">
        <v>0</v>
      </c>
      <c r="CV177" s="52">
        <v>0</v>
      </c>
      <c r="CW177" s="44">
        <v>0</v>
      </c>
      <c r="CX177" s="43">
        <v>0</v>
      </c>
      <c r="CY177" s="43">
        <f t="shared" si="19"/>
        <v>0</v>
      </c>
      <c r="CZ177" s="55">
        <f t="shared" si="20"/>
        <v>0</v>
      </c>
      <c r="DA177" s="41">
        <f t="shared" si="14"/>
        <v>421349</v>
      </c>
      <c r="DB177" s="39">
        <f t="shared" si="15"/>
        <v>206250</v>
      </c>
      <c r="DC177" s="11">
        <f t="shared" si="16"/>
        <v>627599</v>
      </c>
      <c r="DD177" s="12">
        <f t="shared" si="17"/>
        <v>67.136658917557241</v>
      </c>
      <c r="DE177" s="13">
        <f t="shared" si="18"/>
        <v>315.21798091411353</v>
      </c>
    </row>
    <row r="178" spans="1:109" x14ac:dyDescent="0.3">
      <c r="A178" s="14">
        <v>2021</v>
      </c>
      <c r="B178" s="15" t="s">
        <v>445</v>
      </c>
      <c r="C178" s="15" t="s">
        <v>401</v>
      </c>
      <c r="D178" s="15" t="s">
        <v>576</v>
      </c>
      <c r="E178" s="33" t="s">
        <v>446</v>
      </c>
      <c r="F178" s="16">
        <v>463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48">
        <v>28</v>
      </c>
      <c r="M178" s="52">
        <v>0</v>
      </c>
      <c r="N178" s="52">
        <v>0</v>
      </c>
      <c r="O178" s="52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19342</v>
      </c>
      <c r="U178" s="48">
        <v>0</v>
      </c>
      <c r="V178" s="48">
        <v>0</v>
      </c>
      <c r="W178" s="48">
        <v>0</v>
      </c>
      <c r="X178" s="48">
        <v>0</v>
      </c>
      <c r="Y178" s="52">
        <v>0</v>
      </c>
      <c r="Z178" s="52">
        <v>0</v>
      </c>
      <c r="AA178" s="52">
        <v>0</v>
      </c>
      <c r="AB178" s="52">
        <v>0</v>
      </c>
      <c r="AC178" s="52">
        <v>0</v>
      </c>
      <c r="AD178" s="48">
        <v>0</v>
      </c>
      <c r="AE178" s="48">
        <v>0</v>
      </c>
      <c r="AF178" s="48">
        <v>0</v>
      </c>
      <c r="AG178" s="48">
        <v>0</v>
      </c>
      <c r="AH178" s="52">
        <v>0</v>
      </c>
      <c r="AI178" s="52">
        <v>0</v>
      </c>
      <c r="AJ178" s="52">
        <v>0</v>
      </c>
      <c r="AK178" s="48">
        <v>0</v>
      </c>
      <c r="AL178" s="48">
        <v>0</v>
      </c>
      <c r="AM178" s="52">
        <v>0</v>
      </c>
      <c r="AN178" s="52">
        <v>0</v>
      </c>
      <c r="AO178" s="52">
        <v>0</v>
      </c>
      <c r="AP178" s="52">
        <v>0</v>
      </c>
      <c r="AQ178" s="48">
        <v>0</v>
      </c>
      <c r="AR178" s="52">
        <v>0</v>
      </c>
      <c r="AS178" s="52">
        <v>0</v>
      </c>
      <c r="AT178" s="52">
        <v>0</v>
      </c>
      <c r="AU178" s="52">
        <v>0</v>
      </c>
      <c r="AV178" s="52">
        <v>0</v>
      </c>
      <c r="AW178" s="52">
        <v>0</v>
      </c>
      <c r="AX178" s="52">
        <v>0</v>
      </c>
      <c r="AY178" s="52">
        <v>0</v>
      </c>
      <c r="AZ178" s="52">
        <v>0</v>
      </c>
      <c r="BA178" s="52">
        <v>0</v>
      </c>
      <c r="BB178" s="52">
        <v>0</v>
      </c>
      <c r="BC178" s="48">
        <v>0</v>
      </c>
      <c r="BD178" s="52">
        <v>0</v>
      </c>
      <c r="BE178" s="52">
        <v>0</v>
      </c>
      <c r="BF178" s="52">
        <v>0</v>
      </c>
      <c r="BG178" s="48">
        <v>8746</v>
      </c>
      <c r="BH178" s="48">
        <v>0</v>
      </c>
      <c r="BI178" s="48">
        <v>0</v>
      </c>
      <c r="BJ178" s="48">
        <v>0</v>
      </c>
      <c r="BK178" s="48">
        <v>0</v>
      </c>
      <c r="BL178" s="48">
        <v>0</v>
      </c>
      <c r="BM178" s="48">
        <v>0</v>
      </c>
      <c r="BN178" s="48">
        <v>0</v>
      </c>
      <c r="BO178" s="48">
        <v>0</v>
      </c>
      <c r="BP178" s="48">
        <v>3</v>
      </c>
      <c r="BQ178" s="48">
        <v>184</v>
      </c>
      <c r="BR178" s="48">
        <v>0</v>
      </c>
      <c r="BS178" s="48">
        <v>0</v>
      </c>
      <c r="BT178" s="48">
        <v>0</v>
      </c>
      <c r="BU178" s="48">
        <v>0</v>
      </c>
      <c r="BV178" s="48">
        <v>0</v>
      </c>
      <c r="BW178" s="48">
        <v>0</v>
      </c>
      <c r="BX178" s="48">
        <v>40</v>
      </c>
      <c r="BY178" s="48">
        <v>3</v>
      </c>
      <c r="BZ178" s="48">
        <v>0</v>
      </c>
      <c r="CA178" s="48">
        <v>117</v>
      </c>
      <c r="CB178" s="48">
        <v>286</v>
      </c>
      <c r="CC178" s="48">
        <v>0</v>
      </c>
      <c r="CD178" s="48">
        <v>0</v>
      </c>
      <c r="CE178" s="48">
        <v>0</v>
      </c>
      <c r="CF178" s="48">
        <v>0</v>
      </c>
      <c r="CG178" s="52">
        <v>0</v>
      </c>
      <c r="CH178" s="52">
        <v>0</v>
      </c>
      <c r="CI178" s="48">
        <v>87680</v>
      </c>
      <c r="CJ178" s="36">
        <v>0</v>
      </c>
      <c r="CK178" s="36">
        <v>0</v>
      </c>
      <c r="CL178" s="52">
        <v>0</v>
      </c>
      <c r="CM178" s="36">
        <v>0</v>
      </c>
      <c r="CN178" s="52">
        <v>24</v>
      </c>
      <c r="CO178" s="52">
        <v>0</v>
      </c>
      <c r="CP178" s="36">
        <v>202450</v>
      </c>
      <c r="CQ178" s="48">
        <v>0</v>
      </c>
      <c r="CR178" s="36">
        <v>0</v>
      </c>
      <c r="CS178" s="52">
        <v>0</v>
      </c>
      <c r="CT178" s="52">
        <v>0</v>
      </c>
      <c r="CU178" s="36">
        <v>0</v>
      </c>
      <c r="CV178" s="52">
        <v>0</v>
      </c>
      <c r="CW178" s="44">
        <v>0</v>
      </c>
      <c r="CX178" s="44">
        <v>0</v>
      </c>
      <c r="CY178" s="43">
        <f t="shared" si="19"/>
        <v>0</v>
      </c>
      <c r="CZ178" s="55">
        <f t="shared" si="20"/>
        <v>0</v>
      </c>
      <c r="DA178" s="41">
        <f t="shared" si="14"/>
        <v>116429</v>
      </c>
      <c r="DB178" s="39">
        <f t="shared" si="15"/>
        <v>202450</v>
      </c>
      <c r="DC178" s="11">
        <f t="shared" si="16"/>
        <v>318879</v>
      </c>
      <c r="DD178" s="12">
        <f t="shared" si="17"/>
        <v>36.511968489615185</v>
      </c>
      <c r="DE178" s="13">
        <f t="shared" si="18"/>
        <v>688.72354211663071</v>
      </c>
    </row>
    <row r="179" spans="1:109" x14ac:dyDescent="0.3">
      <c r="A179" s="14">
        <v>2021</v>
      </c>
      <c r="B179" s="15" t="s">
        <v>447</v>
      </c>
      <c r="C179" s="15" t="s">
        <v>401</v>
      </c>
      <c r="D179" s="15" t="s">
        <v>576</v>
      </c>
      <c r="E179" s="33" t="s">
        <v>448</v>
      </c>
      <c r="F179" s="16">
        <v>546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48">
        <v>0</v>
      </c>
      <c r="M179" s="52">
        <v>0</v>
      </c>
      <c r="N179" s="52">
        <v>0</v>
      </c>
      <c r="O179" s="52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50570</v>
      </c>
      <c r="U179" s="48">
        <v>32190</v>
      </c>
      <c r="V179" s="48">
        <v>0</v>
      </c>
      <c r="W179" s="48">
        <v>0</v>
      </c>
      <c r="X179" s="48">
        <v>0</v>
      </c>
      <c r="Y179" s="52">
        <v>0</v>
      </c>
      <c r="Z179" s="52">
        <v>0</v>
      </c>
      <c r="AA179" s="52">
        <v>0</v>
      </c>
      <c r="AB179" s="52">
        <v>0</v>
      </c>
      <c r="AC179" s="52">
        <v>0</v>
      </c>
      <c r="AD179" s="48">
        <v>0</v>
      </c>
      <c r="AE179" s="48">
        <v>0</v>
      </c>
      <c r="AF179" s="48">
        <v>0</v>
      </c>
      <c r="AG179" s="48">
        <v>0</v>
      </c>
      <c r="AH179" s="52">
        <v>0</v>
      </c>
      <c r="AI179" s="52">
        <v>0</v>
      </c>
      <c r="AJ179" s="52">
        <v>0</v>
      </c>
      <c r="AK179" s="48">
        <v>0</v>
      </c>
      <c r="AL179" s="48">
        <v>0</v>
      </c>
      <c r="AM179" s="52">
        <v>0</v>
      </c>
      <c r="AN179" s="52">
        <v>0</v>
      </c>
      <c r="AO179" s="52">
        <v>0</v>
      </c>
      <c r="AP179" s="52">
        <v>0</v>
      </c>
      <c r="AQ179" s="48">
        <v>0</v>
      </c>
      <c r="AR179" s="52">
        <v>0</v>
      </c>
      <c r="AS179" s="52">
        <v>0</v>
      </c>
      <c r="AT179" s="52">
        <v>0</v>
      </c>
      <c r="AU179" s="52">
        <v>0</v>
      </c>
      <c r="AV179" s="52">
        <v>0</v>
      </c>
      <c r="AW179" s="52">
        <v>0</v>
      </c>
      <c r="AX179" s="52">
        <v>0</v>
      </c>
      <c r="AY179" s="52">
        <v>0</v>
      </c>
      <c r="AZ179" s="52">
        <v>0</v>
      </c>
      <c r="BA179" s="52">
        <v>0</v>
      </c>
      <c r="BB179" s="52">
        <v>0</v>
      </c>
      <c r="BC179" s="48">
        <v>0</v>
      </c>
      <c r="BD179" s="52">
        <v>0</v>
      </c>
      <c r="BE179" s="52">
        <v>0</v>
      </c>
      <c r="BF179" s="52">
        <v>0</v>
      </c>
      <c r="BG179" s="48">
        <v>34000</v>
      </c>
      <c r="BH179" s="48">
        <v>0</v>
      </c>
      <c r="BI179" s="48">
        <v>34280</v>
      </c>
      <c r="BJ179" s="48">
        <v>1260</v>
      </c>
      <c r="BK179" s="48">
        <v>0</v>
      </c>
      <c r="BL179" s="48">
        <v>0</v>
      </c>
      <c r="BM179" s="48">
        <v>0</v>
      </c>
      <c r="BN179" s="48">
        <v>0</v>
      </c>
      <c r="BO179" s="48">
        <v>0</v>
      </c>
      <c r="BP179" s="48">
        <v>3</v>
      </c>
      <c r="BQ179" s="48">
        <v>213</v>
      </c>
      <c r="BR179" s="48">
        <v>0</v>
      </c>
      <c r="BS179" s="48">
        <v>0</v>
      </c>
      <c r="BT179" s="48">
        <v>0</v>
      </c>
      <c r="BU179" s="48">
        <v>0</v>
      </c>
      <c r="BV179" s="48">
        <v>0</v>
      </c>
      <c r="BW179" s="48">
        <v>0</v>
      </c>
      <c r="BX179" s="48">
        <v>0</v>
      </c>
      <c r="BY179" s="48">
        <v>4</v>
      </c>
      <c r="BZ179" s="48">
        <v>0</v>
      </c>
      <c r="CA179" s="48">
        <v>136</v>
      </c>
      <c r="CB179" s="48">
        <v>331</v>
      </c>
      <c r="CC179" s="48">
        <v>0</v>
      </c>
      <c r="CD179" s="48">
        <v>0</v>
      </c>
      <c r="CE179" s="48">
        <v>0</v>
      </c>
      <c r="CF179" s="48">
        <v>14140</v>
      </c>
      <c r="CG179" s="52">
        <v>0</v>
      </c>
      <c r="CH179" s="52">
        <v>0</v>
      </c>
      <c r="CI179" s="48">
        <v>72680</v>
      </c>
      <c r="CJ179" s="36">
        <v>0</v>
      </c>
      <c r="CK179" s="36">
        <v>0</v>
      </c>
      <c r="CL179" s="52">
        <v>0</v>
      </c>
      <c r="CM179" s="36">
        <v>0</v>
      </c>
      <c r="CN179" s="52">
        <v>356</v>
      </c>
      <c r="CO179" s="52">
        <v>0</v>
      </c>
      <c r="CP179" s="36">
        <v>127090</v>
      </c>
      <c r="CQ179" s="48">
        <v>0</v>
      </c>
      <c r="CR179" s="36">
        <v>0</v>
      </c>
      <c r="CS179" s="52">
        <v>0</v>
      </c>
      <c r="CT179" s="52">
        <v>0</v>
      </c>
      <c r="CU179" s="36">
        <v>0</v>
      </c>
      <c r="CV179" s="52">
        <v>0</v>
      </c>
      <c r="CW179" s="44">
        <v>0</v>
      </c>
      <c r="CX179" s="43">
        <v>0</v>
      </c>
      <c r="CY179" s="43">
        <f t="shared" si="19"/>
        <v>0</v>
      </c>
      <c r="CZ179" s="55">
        <f t="shared" si="20"/>
        <v>0</v>
      </c>
      <c r="DA179" s="41">
        <f t="shared" si="14"/>
        <v>239807</v>
      </c>
      <c r="DB179" s="39">
        <f t="shared" si="15"/>
        <v>127090</v>
      </c>
      <c r="DC179" s="11">
        <f t="shared" si="16"/>
        <v>366897</v>
      </c>
      <c r="DD179" s="12">
        <f t="shared" si="17"/>
        <v>65.36085059294571</v>
      </c>
      <c r="DE179" s="13">
        <f t="shared" si="18"/>
        <v>671.97252747252742</v>
      </c>
    </row>
    <row r="180" spans="1:109" x14ac:dyDescent="0.3">
      <c r="A180" s="14">
        <v>2021</v>
      </c>
      <c r="B180" s="15" t="s">
        <v>449</v>
      </c>
      <c r="C180" s="15" t="s">
        <v>401</v>
      </c>
      <c r="D180" s="15" t="s">
        <v>576</v>
      </c>
      <c r="E180" s="33" t="s">
        <v>450</v>
      </c>
      <c r="F180" s="16">
        <v>12820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48">
        <v>197</v>
      </c>
      <c r="M180" s="52">
        <v>1000</v>
      </c>
      <c r="N180" s="52">
        <v>0</v>
      </c>
      <c r="O180" s="52">
        <v>0</v>
      </c>
      <c r="P180" s="48">
        <v>366000</v>
      </c>
      <c r="Q180" s="48">
        <v>16400</v>
      </c>
      <c r="R180" s="48">
        <v>0</v>
      </c>
      <c r="S180" s="48">
        <v>0</v>
      </c>
      <c r="T180" s="48">
        <v>595440</v>
      </c>
      <c r="U180" s="48">
        <v>291080</v>
      </c>
      <c r="V180" s="48">
        <v>0</v>
      </c>
      <c r="W180" s="48">
        <v>0</v>
      </c>
      <c r="X180" s="48">
        <v>0</v>
      </c>
      <c r="Y180" s="52">
        <v>0</v>
      </c>
      <c r="Z180" s="52">
        <v>0</v>
      </c>
      <c r="AA180" s="52">
        <v>0</v>
      </c>
      <c r="AB180" s="52">
        <v>0</v>
      </c>
      <c r="AC180" s="52">
        <v>0</v>
      </c>
      <c r="AD180" s="48">
        <v>0</v>
      </c>
      <c r="AE180" s="48">
        <v>0</v>
      </c>
      <c r="AF180" s="48">
        <v>0</v>
      </c>
      <c r="AG180" s="48">
        <v>0</v>
      </c>
      <c r="AH180" s="52">
        <v>0</v>
      </c>
      <c r="AI180" s="52">
        <v>0</v>
      </c>
      <c r="AJ180" s="52">
        <v>0</v>
      </c>
      <c r="AK180" s="48">
        <v>0</v>
      </c>
      <c r="AL180" s="48">
        <v>0</v>
      </c>
      <c r="AM180" s="52">
        <v>0</v>
      </c>
      <c r="AN180" s="52">
        <v>572</v>
      </c>
      <c r="AO180" s="52">
        <v>0</v>
      </c>
      <c r="AP180" s="52">
        <v>0</v>
      </c>
      <c r="AQ180" s="48">
        <v>0</v>
      </c>
      <c r="AR180" s="52">
        <v>18080</v>
      </c>
      <c r="AS180" s="52">
        <v>0</v>
      </c>
      <c r="AT180" s="52">
        <v>0</v>
      </c>
      <c r="AU180" s="52">
        <v>0</v>
      </c>
      <c r="AV180" s="52">
        <v>0</v>
      </c>
      <c r="AW180" s="52">
        <v>0</v>
      </c>
      <c r="AX180" s="52">
        <v>0</v>
      </c>
      <c r="AY180" s="52">
        <v>0</v>
      </c>
      <c r="AZ180" s="52">
        <v>200</v>
      </c>
      <c r="BA180" s="52">
        <v>0</v>
      </c>
      <c r="BB180" s="52">
        <v>1480</v>
      </c>
      <c r="BC180" s="48">
        <v>45980</v>
      </c>
      <c r="BD180" s="52">
        <v>0</v>
      </c>
      <c r="BE180" s="52">
        <v>0</v>
      </c>
      <c r="BF180" s="52">
        <v>0</v>
      </c>
      <c r="BG180" s="48">
        <v>369960</v>
      </c>
      <c r="BH180" s="48">
        <v>0</v>
      </c>
      <c r="BI180" s="48">
        <v>1353170</v>
      </c>
      <c r="BJ180" s="48">
        <v>0</v>
      </c>
      <c r="BK180" s="48">
        <v>0</v>
      </c>
      <c r="BL180" s="48">
        <v>0</v>
      </c>
      <c r="BM180" s="48">
        <v>0</v>
      </c>
      <c r="BN180" s="48">
        <v>0</v>
      </c>
      <c r="BO180" s="48">
        <v>0</v>
      </c>
      <c r="BP180" s="48">
        <v>308</v>
      </c>
      <c r="BQ180" s="48">
        <v>16373</v>
      </c>
      <c r="BR180" s="48">
        <v>5510</v>
      </c>
      <c r="BS180" s="48">
        <v>0</v>
      </c>
      <c r="BT180" s="48">
        <v>0</v>
      </c>
      <c r="BU180" s="48">
        <v>0</v>
      </c>
      <c r="BV180" s="48">
        <v>0</v>
      </c>
      <c r="BW180" s="48">
        <v>0</v>
      </c>
      <c r="BX180" s="48">
        <v>2390</v>
      </c>
      <c r="BY180" s="48">
        <v>0</v>
      </c>
      <c r="BZ180" s="48">
        <v>0</v>
      </c>
      <c r="CA180" s="48">
        <v>15770</v>
      </c>
      <c r="CB180" s="48">
        <v>21215</v>
      </c>
      <c r="CC180" s="48">
        <v>0</v>
      </c>
      <c r="CD180" s="48">
        <v>0</v>
      </c>
      <c r="CE180" s="48">
        <v>0</v>
      </c>
      <c r="CF180" s="48">
        <v>2393810</v>
      </c>
      <c r="CG180" s="52">
        <v>0</v>
      </c>
      <c r="CH180" s="52">
        <v>0</v>
      </c>
      <c r="CI180" s="48">
        <v>400080</v>
      </c>
      <c r="CJ180" s="36">
        <v>0</v>
      </c>
      <c r="CK180" s="36">
        <v>0</v>
      </c>
      <c r="CL180" s="52">
        <v>0</v>
      </c>
      <c r="CM180" s="36">
        <v>0</v>
      </c>
      <c r="CN180" s="52">
        <v>20543</v>
      </c>
      <c r="CO180" s="52">
        <v>0</v>
      </c>
      <c r="CP180" s="36">
        <v>1791420</v>
      </c>
      <c r="CQ180" s="48">
        <v>167420</v>
      </c>
      <c r="CR180" s="36">
        <v>0</v>
      </c>
      <c r="CS180" s="52">
        <v>0</v>
      </c>
      <c r="CT180" s="52">
        <v>0</v>
      </c>
      <c r="CU180" s="36">
        <v>0</v>
      </c>
      <c r="CV180" s="52">
        <v>0</v>
      </c>
      <c r="CW180" s="44">
        <v>0</v>
      </c>
      <c r="CX180" s="44">
        <v>0</v>
      </c>
      <c r="CY180" s="43">
        <f t="shared" si="19"/>
        <v>0</v>
      </c>
      <c r="CZ180" s="55">
        <f t="shared" si="20"/>
        <v>3.5865834633385334</v>
      </c>
      <c r="DA180" s="41">
        <f t="shared" si="14"/>
        <v>6061103</v>
      </c>
      <c r="DB180" s="39">
        <f t="shared" si="15"/>
        <v>1791420</v>
      </c>
      <c r="DC180" s="11">
        <f t="shared" si="16"/>
        <v>7852523</v>
      </c>
      <c r="DD180" s="12">
        <f t="shared" si="17"/>
        <v>77.186695282522578</v>
      </c>
      <c r="DE180" s="13">
        <f t="shared" si="18"/>
        <v>612.5212948517941</v>
      </c>
    </row>
    <row r="181" spans="1:109" x14ac:dyDescent="0.3">
      <c r="A181" s="14">
        <v>2021</v>
      </c>
      <c r="B181" s="15" t="s">
        <v>451</v>
      </c>
      <c r="C181" s="15" t="s">
        <v>401</v>
      </c>
      <c r="D181" s="15" t="s">
        <v>576</v>
      </c>
      <c r="E181" s="33" t="s">
        <v>452</v>
      </c>
      <c r="F181" s="16">
        <v>4770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48">
        <v>177</v>
      </c>
      <c r="M181" s="52">
        <v>500</v>
      </c>
      <c r="N181" s="52">
        <v>0</v>
      </c>
      <c r="O181" s="52">
        <v>0</v>
      </c>
      <c r="P181" s="48">
        <v>105440</v>
      </c>
      <c r="Q181" s="48">
        <v>0</v>
      </c>
      <c r="R181" s="48">
        <v>0</v>
      </c>
      <c r="S181" s="48">
        <v>0</v>
      </c>
      <c r="T181" s="48">
        <v>161180</v>
      </c>
      <c r="U181" s="48">
        <v>179340</v>
      </c>
      <c r="V181" s="48">
        <v>0</v>
      </c>
      <c r="W181" s="48">
        <v>98</v>
      </c>
      <c r="X181" s="48">
        <v>0</v>
      </c>
      <c r="Y181" s="52">
        <v>0</v>
      </c>
      <c r="Z181" s="52">
        <v>0</v>
      </c>
      <c r="AA181" s="52">
        <v>0</v>
      </c>
      <c r="AB181" s="52">
        <v>0</v>
      </c>
      <c r="AC181" s="52">
        <v>0</v>
      </c>
      <c r="AD181" s="48">
        <v>0</v>
      </c>
      <c r="AE181" s="48">
        <v>0</v>
      </c>
      <c r="AF181" s="48">
        <v>0</v>
      </c>
      <c r="AG181" s="48">
        <v>0</v>
      </c>
      <c r="AH181" s="52">
        <v>0</v>
      </c>
      <c r="AI181" s="52">
        <v>0</v>
      </c>
      <c r="AJ181" s="52">
        <v>0</v>
      </c>
      <c r="AK181" s="48">
        <v>0</v>
      </c>
      <c r="AL181" s="48">
        <v>0</v>
      </c>
      <c r="AM181" s="52">
        <v>0</v>
      </c>
      <c r="AN181" s="52">
        <v>0</v>
      </c>
      <c r="AO181" s="52">
        <v>0</v>
      </c>
      <c r="AP181" s="52">
        <v>0</v>
      </c>
      <c r="AQ181" s="48">
        <v>0</v>
      </c>
      <c r="AR181" s="52">
        <v>0</v>
      </c>
      <c r="AS181" s="52">
        <v>0</v>
      </c>
      <c r="AT181" s="52">
        <v>0</v>
      </c>
      <c r="AU181" s="52">
        <v>0</v>
      </c>
      <c r="AV181" s="52">
        <v>0</v>
      </c>
      <c r="AW181" s="52">
        <v>0</v>
      </c>
      <c r="AX181" s="52">
        <v>0</v>
      </c>
      <c r="AY181" s="52">
        <v>0</v>
      </c>
      <c r="AZ181" s="52">
        <v>123</v>
      </c>
      <c r="BA181" s="52">
        <v>239</v>
      </c>
      <c r="BB181" s="52">
        <v>0</v>
      </c>
      <c r="BC181" s="48">
        <v>16220</v>
      </c>
      <c r="BD181" s="52">
        <v>0</v>
      </c>
      <c r="BE181" s="52">
        <v>0</v>
      </c>
      <c r="BF181" s="52">
        <v>0</v>
      </c>
      <c r="BG181" s="48">
        <v>171480</v>
      </c>
      <c r="BH181" s="48">
        <v>0</v>
      </c>
      <c r="BI181" s="48">
        <v>935030</v>
      </c>
      <c r="BJ181" s="48">
        <v>7695</v>
      </c>
      <c r="BK181" s="48">
        <v>0</v>
      </c>
      <c r="BL181" s="48">
        <v>0</v>
      </c>
      <c r="BM181" s="48">
        <v>0</v>
      </c>
      <c r="BN181" s="48">
        <v>0</v>
      </c>
      <c r="BO181" s="48">
        <v>0</v>
      </c>
      <c r="BP181" s="48">
        <v>280</v>
      </c>
      <c r="BQ181" s="48">
        <v>4140</v>
      </c>
      <c r="BR181" s="48">
        <v>2910</v>
      </c>
      <c r="BS181" s="48">
        <v>0</v>
      </c>
      <c r="BT181" s="48">
        <v>1395</v>
      </c>
      <c r="BU181" s="48">
        <v>0</v>
      </c>
      <c r="BV181" s="48">
        <v>0</v>
      </c>
      <c r="BW181" s="48">
        <v>0</v>
      </c>
      <c r="BX181" s="48">
        <v>625</v>
      </c>
      <c r="BY181" s="48">
        <v>570</v>
      </c>
      <c r="BZ181" s="48">
        <v>0</v>
      </c>
      <c r="CA181" s="48">
        <v>7720</v>
      </c>
      <c r="CB181" s="48">
        <v>7670</v>
      </c>
      <c r="CC181" s="48">
        <v>0</v>
      </c>
      <c r="CD181" s="48">
        <v>0</v>
      </c>
      <c r="CE181" s="48">
        <v>0</v>
      </c>
      <c r="CF181" s="48">
        <v>363660</v>
      </c>
      <c r="CG181" s="52">
        <v>0</v>
      </c>
      <c r="CH181" s="52">
        <v>0</v>
      </c>
      <c r="CI181" s="48">
        <v>211320</v>
      </c>
      <c r="CJ181" s="36">
        <v>0</v>
      </c>
      <c r="CK181" s="36">
        <v>0</v>
      </c>
      <c r="CL181" s="52">
        <v>0</v>
      </c>
      <c r="CM181" s="36">
        <v>0</v>
      </c>
      <c r="CN181" s="52">
        <v>4390</v>
      </c>
      <c r="CO181" s="52">
        <v>0</v>
      </c>
      <c r="CP181" s="36">
        <v>897350</v>
      </c>
      <c r="CQ181" s="48">
        <v>56850</v>
      </c>
      <c r="CR181" s="36">
        <v>0</v>
      </c>
      <c r="CS181" s="52">
        <v>0</v>
      </c>
      <c r="CT181" s="52">
        <v>0</v>
      </c>
      <c r="CU181" s="36">
        <v>0</v>
      </c>
      <c r="CV181" s="52">
        <v>0</v>
      </c>
      <c r="CW181" s="44">
        <v>10900</v>
      </c>
      <c r="CX181" s="43">
        <v>0</v>
      </c>
      <c r="CY181" s="43">
        <f t="shared" si="19"/>
        <v>2.2851153039832286</v>
      </c>
      <c r="CZ181" s="55">
        <f t="shared" si="20"/>
        <v>3.40041928721174</v>
      </c>
      <c r="DA181" s="41">
        <f t="shared" si="14"/>
        <v>2233800</v>
      </c>
      <c r="DB181" s="39">
        <f t="shared" si="15"/>
        <v>897350</v>
      </c>
      <c r="DC181" s="11">
        <f t="shared" si="16"/>
        <v>3131150</v>
      </c>
      <c r="DD181" s="12">
        <f t="shared" si="17"/>
        <v>71.341200517381793</v>
      </c>
      <c r="DE181" s="13">
        <f t="shared" si="18"/>
        <v>656.42557651991615</v>
      </c>
    </row>
    <row r="182" spans="1:109" x14ac:dyDescent="0.3">
      <c r="A182" s="14">
        <v>2021</v>
      </c>
      <c r="B182" s="15" t="s">
        <v>453</v>
      </c>
      <c r="C182" s="15" t="s">
        <v>401</v>
      </c>
      <c r="D182" s="15" t="s">
        <v>576</v>
      </c>
      <c r="E182" s="33" t="s">
        <v>454</v>
      </c>
      <c r="F182" s="16">
        <v>165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48">
        <v>0</v>
      </c>
      <c r="M182" s="52">
        <v>0</v>
      </c>
      <c r="N182" s="52">
        <v>0</v>
      </c>
      <c r="O182" s="52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5665</v>
      </c>
      <c r="U182" s="48">
        <v>0</v>
      </c>
      <c r="V182" s="48">
        <v>0</v>
      </c>
      <c r="W182" s="48">
        <v>0</v>
      </c>
      <c r="X182" s="48">
        <v>0</v>
      </c>
      <c r="Y182" s="52">
        <v>0</v>
      </c>
      <c r="Z182" s="52">
        <v>0</v>
      </c>
      <c r="AA182" s="52">
        <v>0</v>
      </c>
      <c r="AB182" s="52">
        <v>0</v>
      </c>
      <c r="AC182" s="52">
        <v>0</v>
      </c>
      <c r="AD182" s="48">
        <v>0</v>
      </c>
      <c r="AE182" s="48">
        <v>0</v>
      </c>
      <c r="AF182" s="48">
        <v>0</v>
      </c>
      <c r="AG182" s="48">
        <v>0</v>
      </c>
      <c r="AH182" s="52">
        <v>0</v>
      </c>
      <c r="AI182" s="52">
        <v>0</v>
      </c>
      <c r="AJ182" s="52">
        <v>0</v>
      </c>
      <c r="AK182" s="48">
        <v>0</v>
      </c>
      <c r="AL182" s="48">
        <v>0</v>
      </c>
      <c r="AM182" s="52">
        <v>0</v>
      </c>
      <c r="AN182" s="52">
        <v>0</v>
      </c>
      <c r="AO182" s="52">
        <v>0</v>
      </c>
      <c r="AP182" s="52">
        <v>0</v>
      </c>
      <c r="AQ182" s="48">
        <v>0</v>
      </c>
      <c r="AR182" s="52">
        <v>0</v>
      </c>
      <c r="AS182" s="52">
        <v>0</v>
      </c>
      <c r="AT182" s="52">
        <v>0</v>
      </c>
      <c r="AU182" s="52">
        <v>0</v>
      </c>
      <c r="AV182" s="52">
        <v>0</v>
      </c>
      <c r="AW182" s="52">
        <v>0</v>
      </c>
      <c r="AX182" s="52">
        <v>0</v>
      </c>
      <c r="AY182" s="52">
        <v>0</v>
      </c>
      <c r="AZ182" s="52">
        <v>0</v>
      </c>
      <c r="BA182" s="52">
        <v>0</v>
      </c>
      <c r="BB182" s="52">
        <v>0</v>
      </c>
      <c r="BC182" s="48">
        <v>0</v>
      </c>
      <c r="BD182" s="52">
        <v>0</v>
      </c>
      <c r="BE182" s="52">
        <v>0</v>
      </c>
      <c r="BF182" s="52">
        <v>0</v>
      </c>
      <c r="BG182" s="48">
        <v>2372</v>
      </c>
      <c r="BH182" s="48">
        <v>0</v>
      </c>
      <c r="BI182" s="48">
        <v>0</v>
      </c>
      <c r="BJ182" s="48">
        <v>0</v>
      </c>
      <c r="BK182" s="48">
        <v>0</v>
      </c>
      <c r="BL182" s="48">
        <v>0</v>
      </c>
      <c r="BM182" s="48">
        <v>0</v>
      </c>
      <c r="BN182" s="48">
        <v>0</v>
      </c>
      <c r="BO182" s="48">
        <v>0</v>
      </c>
      <c r="BP182" s="48">
        <v>1</v>
      </c>
      <c r="BQ182" s="48">
        <v>71</v>
      </c>
      <c r="BR182" s="48">
        <v>170</v>
      </c>
      <c r="BS182" s="48">
        <v>0</v>
      </c>
      <c r="BT182" s="48">
        <v>0</v>
      </c>
      <c r="BU182" s="48">
        <v>0</v>
      </c>
      <c r="BV182" s="48">
        <v>0</v>
      </c>
      <c r="BW182" s="48">
        <v>0</v>
      </c>
      <c r="BX182" s="48">
        <v>40</v>
      </c>
      <c r="BY182" s="48">
        <v>1</v>
      </c>
      <c r="BZ182" s="48">
        <v>0</v>
      </c>
      <c r="CA182" s="48">
        <v>46</v>
      </c>
      <c r="CB182" s="48">
        <v>111</v>
      </c>
      <c r="CC182" s="48">
        <v>0</v>
      </c>
      <c r="CD182" s="48">
        <v>0</v>
      </c>
      <c r="CE182" s="48">
        <v>0</v>
      </c>
      <c r="CF182" s="48">
        <v>0</v>
      </c>
      <c r="CG182" s="52">
        <v>0</v>
      </c>
      <c r="CH182" s="52">
        <v>0</v>
      </c>
      <c r="CI182" s="48">
        <v>28580</v>
      </c>
      <c r="CJ182" s="36">
        <v>0</v>
      </c>
      <c r="CK182" s="36">
        <v>0</v>
      </c>
      <c r="CL182" s="52">
        <v>0</v>
      </c>
      <c r="CM182" s="36">
        <v>0</v>
      </c>
      <c r="CN182" s="52">
        <v>65</v>
      </c>
      <c r="CO182" s="52">
        <v>0</v>
      </c>
      <c r="CP182" s="36">
        <v>60840</v>
      </c>
      <c r="CQ182" s="48">
        <v>0</v>
      </c>
      <c r="CR182" s="36">
        <v>0</v>
      </c>
      <c r="CS182" s="52">
        <v>0</v>
      </c>
      <c r="CT182" s="52">
        <v>0</v>
      </c>
      <c r="CU182" s="36">
        <v>0</v>
      </c>
      <c r="CV182" s="52">
        <v>0</v>
      </c>
      <c r="CW182" s="44">
        <v>0</v>
      </c>
      <c r="CX182" s="44">
        <v>0</v>
      </c>
      <c r="CY182" s="43">
        <f t="shared" si="19"/>
        <v>0</v>
      </c>
      <c r="CZ182" s="55">
        <f t="shared" si="20"/>
        <v>0</v>
      </c>
      <c r="DA182" s="41">
        <f t="shared" si="14"/>
        <v>37057</v>
      </c>
      <c r="DB182" s="39">
        <f t="shared" si="15"/>
        <v>60840</v>
      </c>
      <c r="DC182" s="11">
        <f t="shared" si="16"/>
        <v>97897</v>
      </c>
      <c r="DD182" s="12">
        <f t="shared" si="17"/>
        <v>37.85304963379879</v>
      </c>
      <c r="DE182" s="13">
        <f t="shared" si="18"/>
        <v>593.31515151515157</v>
      </c>
    </row>
    <row r="183" spans="1:109" x14ac:dyDescent="0.3">
      <c r="A183" s="14">
        <v>2021</v>
      </c>
      <c r="B183" s="15" t="s">
        <v>455</v>
      </c>
      <c r="C183" s="15" t="s">
        <v>401</v>
      </c>
      <c r="D183" s="15" t="s">
        <v>576</v>
      </c>
      <c r="E183" s="33" t="s">
        <v>456</v>
      </c>
      <c r="F183" s="16">
        <v>4061</v>
      </c>
      <c r="G183" s="52">
        <v>0</v>
      </c>
      <c r="H183" s="52">
        <v>0</v>
      </c>
      <c r="I183" s="52">
        <v>0</v>
      </c>
      <c r="J183" s="52">
        <v>1270</v>
      </c>
      <c r="K183" s="52">
        <v>0</v>
      </c>
      <c r="L183" s="48">
        <v>70</v>
      </c>
      <c r="M183" s="52">
        <v>0</v>
      </c>
      <c r="N183" s="52">
        <v>0</v>
      </c>
      <c r="O183" s="52">
        <v>0</v>
      </c>
      <c r="P183" s="48">
        <v>82800</v>
      </c>
      <c r="Q183" s="48">
        <v>0</v>
      </c>
      <c r="R183" s="48">
        <v>0</v>
      </c>
      <c r="S183" s="48">
        <v>0</v>
      </c>
      <c r="T183" s="48">
        <v>244480</v>
      </c>
      <c r="U183" s="48">
        <v>105140</v>
      </c>
      <c r="V183" s="48">
        <v>200</v>
      </c>
      <c r="W183" s="48">
        <v>15</v>
      </c>
      <c r="X183" s="48">
        <v>0</v>
      </c>
      <c r="Y183" s="52">
        <v>0</v>
      </c>
      <c r="Z183" s="52">
        <v>0</v>
      </c>
      <c r="AA183" s="52">
        <v>80</v>
      </c>
      <c r="AB183" s="52">
        <v>0</v>
      </c>
      <c r="AC183" s="52">
        <v>0</v>
      </c>
      <c r="AD183" s="48">
        <v>0</v>
      </c>
      <c r="AE183" s="48">
        <v>0</v>
      </c>
      <c r="AF183" s="48">
        <v>0</v>
      </c>
      <c r="AG183" s="48">
        <v>0</v>
      </c>
      <c r="AH183" s="52">
        <v>0</v>
      </c>
      <c r="AI183" s="52">
        <v>0</v>
      </c>
      <c r="AJ183" s="52">
        <v>0</v>
      </c>
      <c r="AK183" s="48">
        <v>0</v>
      </c>
      <c r="AL183" s="48">
        <v>0</v>
      </c>
      <c r="AM183" s="52">
        <v>0</v>
      </c>
      <c r="AN183" s="52">
        <v>0</v>
      </c>
      <c r="AO183" s="52">
        <v>0</v>
      </c>
      <c r="AP183" s="52">
        <v>0</v>
      </c>
      <c r="AQ183" s="48">
        <v>0</v>
      </c>
      <c r="AR183" s="52">
        <v>0</v>
      </c>
      <c r="AS183" s="52">
        <v>0</v>
      </c>
      <c r="AT183" s="52">
        <v>0</v>
      </c>
      <c r="AU183" s="52">
        <v>0</v>
      </c>
      <c r="AV183" s="52">
        <v>0</v>
      </c>
      <c r="AW183" s="52">
        <v>0</v>
      </c>
      <c r="AX183" s="52">
        <v>0</v>
      </c>
      <c r="AY183" s="52">
        <v>0</v>
      </c>
      <c r="AZ183" s="52">
        <v>20</v>
      </c>
      <c r="BA183" s="52">
        <v>83</v>
      </c>
      <c r="BB183" s="52">
        <v>0</v>
      </c>
      <c r="BC183" s="48">
        <v>22120</v>
      </c>
      <c r="BD183" s="52">
        <v>0</v>
      </c>
      <c r="BE183" s="52">
        <v>0</v>
      </c>
      <c r="BF183" s="52">
        <v>0</v>
      </c>
      <c r="BG183" s="48">
        <v>196520</v>
      </c>
      <c r="BH183" s="48">
        <v>0</v>
      </c>
      <c r="BI183" s="48">
        <v>261770</v>
      </c>
      <c r="BJ183" s="48">
        <v>6755</v>
      </c>
      <c r="BK183" s="48">
        <v>0</v>
      </c>
      <c r="BL183" s="48">
        <v>0</v>
      </c>
      <c r="BM183" s="48">
        <v>0</v>
      </c>
      <c r="BN183" s="48">
        <v>0</v>
      </c>
      <c r="BO183" s="48">
        <v>0</v>
      </c>
      <c r="BP183" s="48">
        <v>103</v>
      </c>
      <c r="BQ183" s="48">
        <v>5019</v>
      </c>
      <c r="BR183" s="48">
        <v>1475</v>
      </c>
      <c r="BS183" s="48">
        <v>0</v>
      </c>
      <c r="BT183" s="48">
        <v>210</v>
      </c>
      <c r="BU183" s="48">
        <v>0</v>
      </c>
      <c r="BV183" s="48">
        <v>0</v>
      </c>
      <c r="BW183" s="48">
        <v>0</v>
      </c>
      <c r="BX183" s="48">
        <v>230</v>
      </c>
      <c r="BY183" s="48">
        <v>0</v>
      </c>
      <c r="BZ183" s="48">
        <v>0</v>
      </c>
      <c r="CA183" s="48">
        <v>3821</v>
      </c>
      <c r="CB183" s="48">
        <v>7643</v>
      </c>
      <c r="CC183" s="48">
        <v>0</v>
      </c>
      <c r="CD183" s="48">
        <v>0</v>
      </c>
      <c r="CE183" s="48">
        <v>0</v>
      </c>
      <c r="CF183" s="48">
        <v>331320</v>
      </c>
      <c r="CG183" s="52">
        <v>0</v>
      </c>
      <c r="CH183" s="52">
        <v>0</v>
      </c>
      <c r="CI183" s="48">
        <v>235520</v>
      </c>
      <c r="CJ183" s="36">
        <v>0</v>
      </c>
      <c r="CK183" s="36">
        <v>0</v>
      </c>
      <c r="CL183" s="52">
        <v>0</v>
      </c>
      <c r="CM183" s="36">
        <v>0</v>
      </c>
      <c r="CN183" s="52">
        <v>2686</v>
      </c>
      <c r="CO183" s="52">
        <v>0</v>
      </c>
      <c r="CP183" s="36">
        <v>691560</v>
      </c>
      <c r="CQ183" s="48">
        <v>0</v>
      </c>
      <c r="CR183" s="36">
        <v>0</v>
      </c>
      <c r="CS183" s="52">
        <v>0</v>
      </c>
      <c r="CT183" s="52">
        <v>0</v>
      </c>
      <c r="CU183" s="36">
        <v>0</v>
      </c>
      <c r="CV183" s="52">
        <v>0</v>
      </c>
      <c r="CW183" s="44">
        <v>0</v>
      </c>
      <c r="CX183" s="43">
        <v>0</v>
      </c>
      <c r="CY183" s="43">
        <f t="shared" si="19"/>
        <v>0</v>
      </c>
      <c r="CZ183" s="55">
        <f t="shared" si="20"/>
        <v>5.4469342526471314</v>
      </c>
      <c r="DA183" s="41">
        <f t="shared" si="14"/>
        <v>1505291</v>
      </c>
      <c r="DB183" s="39">
        <f t="shared" si="15"/>
        <v>691560</v>
      </c>
      <c r="DC183" s="11">
        <f t="shared" si="16"/>
        <v>2196851</v>
      </c>
      <c r="DD183" s="12">
        <f t="shared" si="17"/>
        <v>68.520395784693633</v>
      </c>
      <c r="DE183" s="13">
        <f t="shared" si="18"/>
        <v>540.96306328490516</v>
      </c>
    </row>
    <row r="184" spans="1:109" x14ac:dyDescent="0.3">
      <c r="A184" s="14">
        <v>2021</v>
      </c>
      <c r="B184" s="15" t="s">
        <v>457</v>
      </c>
      <c r="C184" s="15" t="s">
        <v>401</v>
      </c>
      <c r="D184" s="15" t="s">
        <v>576</v>
      </c>
      <c r="E184" s="33" t="s">
        <v>458</v>
      </c>
      <c r="F184" s="16">
        <v>1926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48">
        <v>14</v>
      </c>
      <c r="M184" s="52">
        <v>0</v>
      </c>
      <c r="N184" s="52">
        <v>0</v>
      </c>
      <c r="O184" s="52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61673</v>
      </c>
      <c r="U184" s="48">
        <v>65760</v>
      </c>
      <c r="V184" s="48">
        <v>0</v>
      </c>
      <c r="W184" s="48">
        <v>0</v>
      </c>
      <c r="X184" s="48">
        <v>0</v>
      </c>
      <c r="Y184" s="52">
        <v>0</v>
      </c>
      <c r="Z184" s="52">
        <v>0</v>
      </c>
      <c r="AA184" s="52">
        <v>0</v>
      </c>
      <c r="AB184" s="52">
        <v>0</v>
      </c>
      <c r="AC184" s="52">
        <v>0</v>
      </c>
      <c r="AD184" s="48">
        <v>0</v>
      </c>
      <c r="AE184" s="48">
        <v>0</v>
      </c>
      <c r="AF184" s="48">
        <v>0</v>
      </c>
      <c r="AG184" s="48">
        <v>0</v>
      </c>
      <c r="AH184" s="52">
        <v>0</v>
      </c>
      <c r="AI184" s="52">
        <v>0</v>
      </c>
      <c r="AJ184" s="52">
        <v>0</v>
      </c>
      <c r="AK184" s="48">
        <v>0</v>
      </c>
      <c r="AL184" s="48">
        <v>0</v>
      </c>
      <c r="AM184" s="52">
        <v>0</v>
      </c>
      <c r="AN184" s="52">
        <v>0</v>
      </c>
      <c r="AO184" s="52">
        <v>0</v>
      </c>
      <c r="AP184" s="52">
        <v>0</v>
      </c>
      <c r="AQ184" s="48">
        <v>0</v>
      </c>
      <c r="AR184" s="52">
        <v>0</v>
      </c>
      <c r="AS184" s="52">
        <v>0</v>
      </c>
      <c r="AT184" s="52">
        <v>0</v>
      </c>
      <c r="AU184" s="52">
        <v>0</v>
      </c>
      <c r="AV184" s="52">
        <v>0</v>
      </c>
      <c r="AW184" s="52">
        <v>0</v>
      </c>
      <c r="AX184" s="52">
        <v>0</v>
      </c>
      <c r="AY184" s="52">
        <v>0</v>
      </c>
      <c r="AZ184" s="52">
        <v>0</v>
      </c>
      <c r="BA184" s="52">
        <v>0</v>
      </c>
      <c r="BB184" s="52">
        <v>0</v>
      </c>
      <c r="BC184" s="48">
        <v>0</v>
      </c>
      <c r="BD184" s="52">
        <v>0</v>
      </c>
      <c r="BE184" s="52">
        <v>0</v>
      </c>
      <c r="BF184" s="52">
        <v>0</v>
      </c>
      <c r="BG184" s="48">
        <v>83382</v>
      </c>
      <c r="BH184" s="48">
        <v>0</v>
      </c>
      <c r="BI184" s="48">
        <v>150640</v>
      </c>
      <c r="BJ184" s="48">
        <v>0</v>
      </c>
      <c r="BK184" s="48">
        <v>0</v>
      </c>
      <c r="BL184" s="48">
        <v>0</v>
      </c>
      <c r="BM184" s="48">
        <v>0</v>
      </c>
      <c r="BN184" s="48">
        <v>0</v>
      </c>
      <c r="BO184" s="48">
        <v>0</v>
      </c>
      <c r="BP184" s="48">
        <v>13</v>
      </c>
      <c r="BQ184" s="48">
        <v>759</v>
      </c>
      <c r="BR184" s="48">
        <v>1430</v>
      </c>
      <c r="BS184" s="48">
        <v>0</v>
      </c>
      <c r="BT184" s="48">
        <v>0</v>
      </c>
      <c r="BU184" s="48">
        <v>0</v>
      </c>
      <c r="BV184" s="48">
        <v>0</v>
      </c>
      <c r="BW184" s="48">
        <v>0</v>
      </c>
      <c r="BX184" s="48">
        <v>90</v>
      </c>
      <c r="BY184" s="48">
        <v>13</v>
      </c>
      <c r="BZ184" s="48">
        <v>0</v>
      </c>
      <c r="CA184" s="48">
        <v>485</v>
      </c>
      <c r="CB184" s="48">
        <v>1183</v>
      </c>
      <c r="CC184" s="48">
        <v>0</v>
      </c>
      <c r="CD184" s="48">
        <v>0</v>
      </c>
      <c r="CE184" s="48">
        <v>0</v>
      </c>
      <c r="CF184" s="48">
        <v>0</v>
      </c>
      <c r="CG184" s="52">
        <v>0</v>
      </c>
      <c r="CH184" s="52">
        <v>0</v>
      </c>
      <c r="CI184" s="48">
        <v>107530</v>
      </c>
      <c r="CJ184" s="36">
        <v>0</v>
      </c>
      <c r="CK184" s="36">
        <v>0</v>
      </c>
      <c r="CL184" s="52">
        <v>0</v>
      </c>
      <c r="CM184" s="36">
        <v>0</v>
      </c>
      <c r="CN184" s="52">
        <v>3310</v>
      </c>
      <c r="CO184" s="52">
        <v>0</v>
      </c>
      <c r="CP184" s="36">
        <v>318054</v>
      </c>
      <c r="CQ184" s="48">
        <v>0</v>
      </c>
      <c r="CR184" s="36">
        <v>0</v>
      </c>
      <c r="CS184" s="52">
        <v>0</v>
      </c>
      <c r="CT184" s="52">
        <v>0</v>
      </c>
      <c r="CU184" s="36">
        <v>0</v>
      </c>
      <c r="CV184" s="52">
        <v>0</v>
      </c>
      <c r="CW184" s="44">
        <v>0</v>
      </c>
      <c r="CX184" s="44">
        <v>0</v>
      </c>
      <c r="CY184" s="43">
        <f t="shared" si="19"/>
        <v>0</v>
      </c>
      <c r="CZ184" s="55">
        <f t="shared" si="20"/>
        <v>0</v>
      </c>
      <c r="DA184" s="41">
        <f t="shared" si="14"/>
        <v>472972</v>
      </c>
      <c r="DB184" s="39">
        <f t="shared" si="15"/>
        <v>318054</v>
      </c>
      <c r="DC184" s="11">
        <f t="shared" si="16"/>
        <v>791026</v>
      </c>
      <c r="DD184" s="12">
        <f t="shared" si="17"/>
        <v>59.79221921909015</v>
      </c>
      <c r="DE184" s="13">
        <f t="shared" si="18"/>
        <v>410.70924195223262</v>
      </c>
    </row>
    <row r="185" spans="1:109" x14ac:dyDescent="0.3">
      <c r="A185" s="14">
        <v>2021</v>
      </c>
      <c r="B185" s="15" t="s">
        <v>459</v>
      </c>
      <c r="C185" s="15" t="s">
        <v>401</v>
      </c>
      <c r="D185" s="15" t="s">
        <v>576</v>
      </c>
      <c r="E185" s="33" t="s">
        <v>460</v>
      </c>
      <c r="F185" s="16">
        <v>834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48">
        <v>0</v>
      </c>
      <c r="M185" s="52">
        <v>0</v>
      </c>
      <c r="N185" s="52">
        <v>0</v>
      </c>
      <c r="O185" s="52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25220</v>
      </c>
      <c r="U185" s="48">
        <v>23560</v>
      </c>
      <c r="V185" s="48">
        <v>0</v>
      </c>
      <c r="W185" s="48">
        <v>0</v>
      </c>
      <c r="X185" s="48">
        <v>0</v>
      </c>
      <c r="Y185" s="52">
        <v>0</v>
      </c>
      <c r="Z185" s="52">
        <v>0</v>
      </c>
      <c r="AA185" s="52">
        <v>0</v>
      </c>
      <c r="AB185" s="52">
        <v>0</v>
      </c>
      <c r="AC185" s="52">
        <v>0</v>
      </c>
      <c r="AD185" s="48">
        <v>0</v>
      </c>
      <c r="AE185" s="48">
        <v>0</v>
      </c>
      <c r="AF185" s="48">
        <v>0</v>
      </c>
      <c r="AG185" s="48">
        <v>0</v>
      </c>
      <c r="AH185" s="52">
        <v>0</v>
      </c>
      <c r="AI185" s="52">
        <v>0</v>
      </c>
      <c r="AJ185" s="52">
        <v>0</v>
      </c>
      <c r="AK185" s="48">
        <v>0</v>
      </c>
      <c r="AL185" s="48">
        <v>0</v>
      </c>
      <c r="AM185" s="52">
        <v>0</v>
      </c>
      <c r="AN185" s="52">
        <v>0</v>
      </c>
      <c r="AO185" s="52">
        <v>0</v>
      </c>
      <c r="AP185" s="52">
        <v>0</v>
      </c>
      <c r="AQ185" s="48">
        <v>0</v>
      </c>
      <c r="AR185" s="52">
        <v>0</v>
      </c>
      <c r="AS185" s="52">
        <v>0</v>
      </c>
      <c r="AT185" s="52">
        <v>0</v>
      </c>
      <c r="AU185" s="52">
        <v>0</v>
      </c>
      <c r="AV185" s="52">
        <v>0</v>
      </c>
      <c r="AW185" s="52">
        <v>0</v>
      </c>
      <c r="AX185" s="52">
        <v>0</v>
      </c>
      <c r="AY185" s="52">
        <v>0</v>
      </c>
      <c r="AZ185" s="52">
        <v>0</v>
      </c>
      <c r="BA185" s="52">
        <v>0</v>
      </c>
      <c r="BB185" s="52">
        <v>0</v>
      </c>
      <c r="BC185" s="48">
        <v>0</v>
      </c>
      <c r="BD185" s="52">
        <v>0</v>
      </c>
      <c r="BE185" s="52">
        <v>0</v>
      </c>
      <c r="BF185" s="52">
        <v>0</v>
      </c>
      <c r="BG185" s="48">
        <v>24340</v>
      </c>
      <c r="BH185" s="48">
        <v>0</v>
      </c>
      <c r="BI185" s="48">
        <v>36960</v>
      </c>
      <c r="BJ185" s="48">
        <v>1890</v>
      </c>
      <c r="BK185" s="48">
        <v>0</v>
      </c>
      <c r="BL185" s="48">
        <v>0</v>
      </c>
      <c r="BM185" s="48">
        <v>0</v>
      </c>
      <c r="BN185" s="48">
        <v>0</v>
      </c>
      <c r="BO185" s="48">
        <v>0</v>
      </c>
      <c r="BP185" s="48">
        <v>6</v>
      </c>
      <c r="BQ185" s="48">
        <v>328</v>
      </c>
      <c r="BR185" s="48">
        <v>140</v>
      </c>
      <c r="BS185" s="48">
        <v>0</v>
      </c>
      <c r="BT185" s="48">
        <v>0</v>
      </c>
      <c r="BU185" s="48">
        <v>0</v>
      </c>
      <c r="BV185" s="48">
        <v>0</v>
      </c>
      <c r="BW185" s="48">
        <v>0</v>
      </c>
      <c r="BX185" s="48">
        <v>380</v>
      </c>
      <c r="BY185" s="48">
        <v>5</v>
      </c>
      <c r="BZ185" s="48">
        <v>0</v>
      </c>
      <c r="CA185" s="48">
        <v>209</v>
      </c>
      <c r="CB185" s="48">
        <v>510</v>
      </c>
      <c r="CC185" s="48">
        <v>0</v>
      </c>
      <c r="CD185" s="48">
        <v>0</v>
      </c>
      <c r="CE185" s="48">
        <v>0</v>
      </c>
      <c r="CF185" s="48">
        <v>0</v>
      </c>
      <c r="CG185" s="52">
        <v>0</v>
      </c>
      <c r="CH185" s="52">
        <v>0</v>
      </c>
      <c r="CI185" s="48">
        <v>55200</v>
      </c>
      <c r="CJ185" s="36">
        <v>0</v>
      </c>
      <c r="CK185" s="36">
        <v>0</v>
      </c>
      <c r="CL185" s="52">
        <v>0</v>
      </c>
      <c r="CM185" s="36">
        <v>0</v>
      </c>
      <c r="CN185" s="52">
        <v>666</v>
      </c>
      <c r="CO185" s="52">
        <v>0</v>
      </c>
      <c r="CP185" s="36">
        <v>119960</v>
      </c>
      <c r="CQ185" s="48">
        <v>0</v>
      </c>
      <c r="CR185" s="36">
        <v>0</v>
      </c>
      <c r="CS185" s="52">
        <v>0</v>
      </c>
      <c r="CT185" s="52">
        <v>0</v>
      </c>
      <c r="CU185" s="36">
        <v>0</v>
      </c>
      <c r="CV185" s="52">
        <v>0</v>
      </c>
      <c r="CW185" s="44">
        <v>0</v>
      </c>
      <c r="CX185" s="43">
        <v>0</v>
      </c>
      <c r="CY185" s="43">
        <f t="shared" si="19"/>
        <v>0</v>
      </c>
      <c r="CZ185" s="55">
        <f t="shared" si="20"/>
        <v>0</v>
      </c>
      <c r="DA185" s="41">
        <f t="shared" si="14"/>
        <v>168748</v>
      </c>
      <c r="DB185" s="39">
        <f t="shared" si="15"/>
        <v>119960</v>
      </c>
      <c r="DC185" s="11">
        <f t="shared" si="16"/>
        <v>288708</v>
      </c>
      <c r="DD185" s="12">
        <f t="shared" si="17"/>
        <v>58.449367527051557</v>
      </c>
      <c r="DE185" s="13">
        <f t="shared" si="18"/>
        <v>346.17266187050359</v>
      </c>
    </row>
    <row r="186" spans="1:109" x14ac:dyDescent="0.3">
      <c r="A186" s="14">
        <v>2021</v>
      </c>
      <c r="B186" s="15" t="s">
        <v>461</v>
      </c>
      <c r="C186" s="15" t="s">
        <v>401</v>
      </c>
      <c r="D186" s="15" t="s">
        <v>576</v>
      </c>
      <c r="E186" s="33" t="s">
        <v>462</v>
      </c>
      <c r="F186" s="16">
        <v>46976</v>
      </c>
      <c r="G186" s="52">
        <v>0</v>
      </c>
      <c r="H186" s="52">
        <v>0</v>
      </c>
      <c r="I186" s="52">
        <v>0</v>
      </c>
      <c r="J186" s="52">
        <v>11908</v>
      </c>
      <c r="K186" s="52">
        <v>0</v>
      </c>
      <c r="L186" s="48">
        <v>0</v>
      </c>
      <c r="M186" s="52">
        <v>0</v>
      </c>
      <c r="N186" s="52">
        <v>0</v>
      </c>
      <c r="O186" s="52">
        <v>0</v>
      </c>
      <c r="P186" s="48">
        <v>1201220</v>
      </c>
      <c r="Q186" s="48">
        <v>24440</v>
      </c>
      <c r="R186" s="48">
        <v>6540</v>
      </c>
      <c r="S186" s="48">
        <v>0</v>
      </c>
      <c r="T186" s="48">
        <v>3020100</v>
      </c>
      <c r="U186" s="48">
        <v>756660</v>
      </c>
      <c r="V186" s="48">
        <v>0</v>
      </c>
      <c r="W186" s="48">
        <v>0</v>
      </c>
      <c r="X186" s="48">
        <v>0</v>
      </c>
      <c r="Y186" s="52">
        <v>0</v>
      </c>
      <c r="Z186" s="52">
        <v>0</v>
      </c>
      <c r="AA186" s="52">
        <v>0</v>
      </c>
      <c r="AB186" s="52">
        <v>0</v>
      </c>
      <c r="AC186" s="52">
        <v>0</v>
      </c>
      <c r="AD186" s="48">
        <v>0</v>
      </c>
      <c r="AE186" s="48">
        <v>0</v>
      </c>
      <c r="AF186" s="48">
        <v>0</v>
      </c>
      <c r="AG186" s="48">
        <v>0</v>
      </c>
      <c r="AH186" s="52">
        <v>0</v>
      </c>
      <c r="AI186" s="52">
        <v>0</v>
      </c>
      <c r="AJ186" s="52">
        <v>0</v>
      </c>
      <c r="AK186" s="48">
        <v>0</v>
      </c>
      <c r="AL186" s="48">
        <v>0</v>
      </c>
      <c r="AM186" s="52">
        <v>0</v>
      </c>
      <c r="AN186" s="52">
        <v>0</v>
      </c>
      <c r="AO186" s="52">
        <v>0</v>
      </c>
      <c r="AP186" s="52">
        <v>0</v>
      </c>
      <c r="AQ186" s="48">
        <v>0</v>
      </c>
      <c r="AR186" s="52">
        <v>0</v>
      </c>
      <c r="AS186" s="52">
        <v>0</v>
      </c>
      <c r="AT186" s="52">
        <v>0</v>
      </c>
      <c r="AU186" s="52">
        <v>0</v>
      </c>
      <c r="AV186" s="52">
        <v>0</v>
      </c>
      <c r="AW186" s="52">
        <v>0</v>
      </c>
      <c r="AX186" s="52">
        <v>0</v>
      </c>
      <c r="AY186" s="52">
        <v>0</v>
      </c>
      <c r="AZ186" s="52">
        <v>0</v>
      </c>
      <c r="BA186" s="52">
        <v>356</v>
      </c>
      <c r="BB186" s="52">
        <v>0</v>
      </c>
      <c r="BC186" s="48">
        <v>90100</v>
      </c>
      <c r="BD186" s="52">
        <v>0</v>
      </c>
      <c r="BE186" s="52">
        <v>0</v>
      </c>
      <c r="BF186" s="52">
        <v>0</v>
      </c>
      <c r="BG186" s="48">
        <v>2239660</v>
      </c>
      <c r="BH186" s="48">
        <v>0</v>
      </c>
      <c r="BI186" s="48">
        <v>5255860</v>
      </c>
      <c r="BJ186" s="48">
        <v>271900</v>
      </c>
      <c r="BK186" s="48">
        <v>0</v>
      </c>
      <c r="BL186" s="48">
        <v>0</v>
      </c>
      <c r="BM186" s="48">
        <v>0</v>
      </c>
      <c r="BN186" s="48">
        <v>0</v>
      </c>
      <c r="BO186" s="48">
        <v>0</v>
      </c>
      <c r="BP186" s="48">
        <v>680</v>
      </c>
      <c r="BQ186" s="48">
        <v>50460</v>
      </c>
      <c r="BR186" s="48">
        <v>17370</v>
      </c>
      <c r="BS186" s="48">
        <v>0</v>
      </c>
      <c r="BT186" s="48">
        <v>0</v>
      </c>
      <c r="BU186" s="48">
        <v>0</v>
      </c>
      <c r="BV186" s="48">
        <v>0</v>
      </c>
      <c r="BW186" s="48">
        <v>0</v>
      </c>
      <c r="BX186" s="48">
        <v>2625</v>
      </c>
      <c r="BY186" s="48">
        <v>9255</v>
      </c>
      <c r="BZ186" s="48">
        <v>0</v>
      </c>
      <c r="CA186" s="48">
        <v>46900</v>
      </c>
      <c r="CB186" s="48">
        <v>101210</v>
      </c>
      <c r="CC186" s="48">
        <v>243680</v>
      </c>
      <c r="CD186" s="48">
        <v>0</v>
      </c>
      <c r="CE186" s="48">
        <v>0</v>
      </c>
      <c r="CF186" s="48">
        <v>6163650</v>
      </c>
      <c r="CG186" s="52">
        <v>0</v>
      </c>
      <c r="CH186" s="52">
        <v>0</v>
      </c>
      <c r="CI186" s="48">
        <v>1923470</v>
      </c>
      <c r="CJ186" s="36">
        <v>0</v>
      </c>
      <c r="CK186" s="36">
        <v>0</v>
      </c>
      <c r="CL186" s="52">
        <v>0</v>
      </c>
      <c r="CM186" s="36">
        <v>0</v>
      </c>
      <c r="CN186" s="52">
        <v>51505</v>
      </c>
      <c r="CO186" s="52">
        <v>0</v>
      </c>
      <c r="CP186" s="36">
        <v>11353120</v>
      </c>
      <c r="CQ186" s="48">
        <v>437390</v>
      </c>
      <c r="CR186" s="36">
        <v>0</v>
      </c>
      <c r="CS186" s="52">
        <v>0</v>
      </c>
      <c r="CT186" s="52">
        <v>0</v>
      </c>
      <c r="CU186" s="36">
        <v>0</v>
      </c>
      <c r="CV186" s="52">
        <v>0</v>
      </c>
      <c r="CW186" s="44">
        <v>0</v>
      </c>
      <c r="CX186" s="44">
        <v>0</v>
      </c>
      <c r="CY186" s="43">
        <f t="shared" si="19"/>
        <v>0</v>
      </c>
      <c r="CZ186" s="55">
        <f t="shared" si="20"/>
        <v>1.9180006811989101</v>
      </c>
      <c r="DA186" s="41">
        <f t="shared" si="14"/>
        <v>21863170</v>
      </c>
      <c r="DB186" s="39">
        <f t="shared" si="15"/>
        <v>11353120</v>
      </c>
      <c r="DC186" s="11">
        <f t="shared" si="16"/>
        <v>33216290</v>
      </c>
      <c r="DD186" s="12">
        <f t="shared" si="17"/>
        <v>65.820625963947208</v>
      </c>
      <c r="DE186" s="13">
        <f t="shared" si="18"/>
        <v>707.09064202997274</v>
      </c>
    </row>
    <row r="187" spans="1:109" x14ac:dyDescent="0.3">
      <c r="A187" s="14">
        <v>2021</v>
      </c>
      <c r="B187" s="15" t="s">
        <v>463</v>
      </c>
      <c r="C187" s="15" t="s">
        <v>401</v>
      </c>
      <c r="D187" s="15" t="s">
        <v>576</v>
      </c>
      <c r="E187" s="33" t="s">
        <v>464</v>
      </c>
      <c r="F187" s="16">
        <v>7248</v>
      </c>
      <c r="G187" s="52">
        <v>0</v>
      </c>
      <c r="H187" s="52">
        <v>0</v>
      </c>
      <c r="I187" s="52">
        <v>0</v>
      </c>
      <c r="J187" s="52">
        <v>0</v>
      </c>
      <c r="K187" s="52">
        <v>0</v>
      </c>
      <c r="L187" s="48">
        <v>54</v>
      </c>
      <c r="M187" s="52">
        <v>0</v>
      </c>
      <c r="N187" s="52">
        <v>0</v>
      </c>
      <c r="O187" s="52">
        <v>0</v>
      </c>
      <c r="P187" s="48">
        <v>184200</v>
      </c>
      <c r="Q187" s="48">
        <v>0</v>
      </c>
      <c r="R187" s="48">
        <v>0</v>
      </c>
      <c r="S187" s="48">
        <v>0</v>
      </c>
      <c r="T187" s="48">
        <v>271680</v>
      </c>
      <c r="U187" s="48">
        <v>230300</v>
      </c>
      <c r="V187" s="48">
        <v>0</v>
      </c>
      <c r="W187" s="48">
        <v>0</v>
      </c>
      <c r="X187" s="48">
        <v>0</v>
      </c>
      <c r="Y187" s="52">
        <v>0</v>
      </c>
      <c r="Z187" s="52">
        <v>0</v>
      </c>
      <c r="AA187" s="52">
        <v>0</v>
      </c>
      <c r="AB187" s="52">
        <v>0</v>
      </c>
      <c r="AC187" s="52">
        <v>0</v>
      </c>
      <c r="AD187" s="48">
        <v>0</v>
      </c>
      <c r="AE187" s="48">
        <v>0</v>
      </c>
      <c r="AF187" s="48">
        <v>0</v>
      </c>
      <c r="AG187" s="48">
        <v>0</v>
      </c>
      <c r="AH187" s="52">
        <v>0</v>
      </c>
      <c r="AI187" s="52">
        <v>0</v>
      </c>
      <c r="AJ187" s="52">
        <v>0</v>
      </c>
      <c r="AK187" s="48">
        <v>0</v>
      </c>
      <c r="AL187" s="48">
        <v>0</v>
      </c>
      <c r="AM187" s="52">
        <v>0</v>
      </c>
      <c r="AN187" s="52">
        <v>0</v>
      </c>
      <c r="AO187" s="52">
        <v>0</v>
      </c>
      <c r="AP187" s="52">
        <v>0</v>
      </c>
      <c r="AQ187" s="48">
        <v>0</v>
      </c>
      <c r="AR187" s="52">
        <v>0</v>
      </c>
      <c r="AS187" s="52">
        <v>0</v>
      </c>
      <c r="AT187" s="52">
        <v>0</v>
      </c>
      <c r="AU187" s="52">
        <v>0</v>
      </c>
      <c r="AV187" s="52">
        <v>0</v>
      </c>
      <c r="AW187" s="52">
        <v>0</v>
      </c>
      <c r="AX187" s="52">
        <v>0</v>
      </c>
      <c r="AY187" s="52">
        <v>0</v>
      </c>
      <c r="AZ187" s="52">
        <v>0</v>
      </c>
      <c r="BA187" s="52">
        <v>0</v>
      </c>
      <c r="BB187" s="52">
        <v>0</v>
      </c>
      <c r="BC187" s="48">
        <v>7470</v>
      </c>
      <c r="BD187" s="52">
        <v>0</v>
      </c>
      <c r="BE187" s="52">
        <v>0</v>
      </c>
      <c r="BF187" s="52">
        <v>0</v>
      </c>
      <c r="BG187" s="48">
        <v>267980</v>
      </c>
      <c r="BH187" s="48">
        <v>0</v>
      </c>
      <c r="BI187" s="48">
        <v>770100</v>
      </c>
      <c r="BJ187" s="48">
        <v>0</v>
      </c>
      <c r="BK187" s="48">
        <v>0</v>
      </c>
      <c r="BL187" s="48">
        <v>0</v>
      </c>
      <c r="BM187" s="48">
        <v>0</v>
      </c>
      <c r="BN187" s="48">
        <v>0</v>
      </c>
      <c r="BO187" s="48">
        <v>0</v>
      </c>
      <c r="BP187" s="48">
        <v>49</v>
      </c>
      <c r="BQ187" s="48">
        <v>2800</v>
      </c>
      <c r="BR187" s="48">
        <v>6590</v>
      </c>
      <c r="BS187" s="48">
        <v>0</v>
      </c>
      <c r="BT187" s="48">
        <v>0</v>
      </c>
      <c r="BU187" s="48">
        <v>0</v>
      </c>
      <c r="BV187" s="48">
        <v>0</v>
      </c>
      <c r="BW187" s="48">
        <v>0</v>
      </c>
      <c r="BX187" s="48">
        <v>895</v>
      </c>
      <c r="BY187" s="48">
        <v>47</v>
      </c>
      <c r="BZ187" s="48">
        <v>0</v>
      </c>
      <c r="CA187" s="48">
        <v>1787</v>
      </c>
      <c r="CB187" s="48">
        <v>4362</v>
      </c>
      <c r="CC187" s="48">
        <v>0</v>
      </c>
      <c r="CD187" s="48">
        <v>0</v>
      </c>
      <c r="CE187" s="48">
        <v>0</v>
      </c>
      <c r="CF187" s="48">
        <v>732500</v>
      </c>
      <c r="CG187" s="52">
        <v>0</v>
      </c>
      <c r="CH187" s="52">
        <v>0</v>
      </c>
      <c r="CI187" s="48">
        <v>180460</v>
      </c>
      <c r="CJ187" s="36">
        <v>0</v>
      </c>
      <c r="CK187" s="36">
        <v>0</v>
      </c>
      <c r="CL187" s="52">
        <v>0</v>
      </c>
      <c r="CM187" s="36">
        <v>0</v>
      </c>
      <c r="CN187" s="52">
        <v>4763</v>
      </c>
      <c r="CO187" s="52">
        <v>0</v>
      </c>
      <c r="CP187" s="36">
        <v>880910</v>
      </c>
      <c r="CQ187" s="48">
        <v>125730</v>
      </c>
      <c r="CR187" s="36">
        <v>0</v>
      </c>
      <c r="CS187" s="52">
        <v>0</v>
      </c>
      <c r="CT187" s="52">
        <v>0</v>
      </c>
      <c r="CU187" s="36">
        <v>0</v>
      </c>
      <c r="CV187" s="52">
        <v>0</v>
      </c>
      <c r="CW187" s="44">
        <v>0</v>
      </c>
      <c r="CX187" s="43">
        <v>0</v>
      </c>
      <c r="CY187" s="43">
        <f t="shared" si="19"/>
        <v>0</v>
      </c>
      <c r="CZ187" s="55">
        <f t="shared" si="20"/>
        <v>1.0306291390728477</v>
      </c>
      <c r="DA187" s="41">
        <f t="shared" si="14"/>
        <v>2787004</v>
      </c>
      <c r="DB187" s="39">
        <f t="shared" si="15"/>
        <v>880910</v>
      </c>
      <c r="DC187" s="11">
        <f t="shared" si="16"/>
        <v>3667914</v>
      </c>
      <c r="DD187" s="12">
        <f t="shared" si="17"/>
        <v>75.983351845217754</v>
      </c>
      <c r="DE187" s="13">
        <f t="shared" si="18"/>
        <v>506.05877483443709</v>
      </c>
    </row>
    <row r="188" spans="1:109" x14ac:dyDescent="0.3">
      <c r="A188" s="14">
        <v>2021</v>
      </c>
      <c r="B188" s="15" t="s">
        <v>465</v>
      </c>
      <c r="C188" s="15" t="s">
        <v>401</v>
      </c>
      <c r="D188" s="15" t="s">
        <v>576</v>
      </c>
      <c r="E188" s="33" t="s">
        <v>466</v>
      </c>
      <c r="F188" s="16">
        <v>1929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48">
        <v>0</v>
      </c>
      <c r="M188" s="52">
        <v>0</v>
      </c>
      <c r="N188" s="52">
        <v>0</v>
      </c>
      <c r="O188" s="52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62160</v>
      </c>
      <c r="U188" s="48">
        <v>60340</v>
      </c>
      <c r="V188" s="48">
        <v>0</v>
      </c>
      <c r="W188" s="48">
        <v>0</v>
      </c>
      <c r="X188" s="48">
        <v>0</v>
      </c>
      <c r="Y188" s="52">
        <v>0</v>
      </c>
      <c r="Z188" s="52">
        <v>0</v>
      </c>
      <c r="AA188" s="52">
        <v>0</v>
      </c>
      <c r="AB188" s="52">
        <v>0</v>
      </c>
      <c r="AC188" s="52">
        <v>0</v>
      </c>
      <c r="AD188" s="48">
        <v>0</v>
      </c>
      <c r="AE188" s="48">
        <v>0</v>
      </c>
      <c r="AF188" s="48">
        <v>0</v>
      </c>
      <c r="AG188" s="48">
        <v>0</v>
      </c>
      <c r="AH188" s="52">
        <v>0</v>
      </c>
      <c r="AI188" s="52">
        <v>0</v>
      </c>
      <c r="AJ188" s="52">
        <v>0</v>
      </c>
      <c r="AK188" s="48">
        <v>0</v>
      </c>
      <c r="AL188" s="48">
        <v>0</v>
      </c>
      <c r="AM188" s="52">
        <v>0</v>
      </c>
      <c r="AN188" s="52">
        <v>0</v>
      </c>
      <c r="AO188" s="52">
        <v>0</v>
      </c>
      <c r="AP188" s="52">
        <v>0</v>
      </c>
      <c r="AQ188" s="48">
        <v>0</v>
      </c>
      <c r="AR188" s="52">
        <v>0</v>
      </c>
      <c r="AS188" s="52">
        <v>0</v>
      </c>
      <c r="AT188" s="52">
        <v>0</v>
      </c>
      <c r="AU188" s="52">
        <v>0</v>
      </c>
      <c r="AV188" s="52">
        <v>0</v>
      </c>
      <c r="AW188" s="52">
        <v>0</v>
      </c>
      <c r="AX188" s="52">
        <v>0</v>
      </c>
      <c r="AY188" s="52">
        <v>0</v>
      </c>
      <c r="AZ188" s="52">
        <v>0</v>
      </c>
      <c r="BA188" s="52">
        <v>0</v>
      </c>
      <c r="BB188" s="52">
        <v>0</v>
      </c>
      <c r="BC188" s="48">
        <v>0</v>
      </c>
      <c r="BD188" s="52">
        <v>0</v>
      </c>
      <c r="BE188" s="52">
        <v>0</v>
      </c>
      <c r="BF188" s="52">
        <v>0</v>
      </c>
      <c r="BG188" s="48">
        <v>64980</v>
      </c>
      <c r="BH188" s="48">
        <v>0</v>
      </c>
      <c r="BI188" s="48">
        <v>150640</v>
      </c>
      <c r="BJ188" s="48">
        <v>0</v>
      </c>
      <c r="BK188" s="48">
        <v>0</v>
      </c>
      <c r="BL188" s="48">
        <v>0</v>
      </c>
      <c r="BM188" s="48">
        <v>0</v>
      </c>
      <c r="BN188" s="48">
        <v>0</v>
      </c>
      <c r="BO188" s="48">
        <v>0</v>
      </c>
      <c r="BP188" s="48">
        <v>13</v>
      </c>
      <c r="BQ188" s="48">
        <v>771</v>
      </c>
      <c r="BR188" s="48">
        <v>990</v>
      </c>
      <c r="BS188" s="48">
        <v>0</v>
      </c>
      <c r="BT188" s="48">
        <v>0</v>
      </c>
      <c r="BU188" s="48">
        <v>0</v>
      </c>
      <c r="BV188" s="48">
        <v>0</v>
      </c>
      <c r="BW188" s="48">
        <v>0</v>
      </c>
      <c r="BX188" s="48">
        <v>90</v>
      </c>
      <c r="BY188" s="48">
        <v>13</v>
      </c>
      <c r="BZ188" s="48">
        <v>0</v>
      </c>
      <c r="CA188" s="48">
        <v>492</v>
      </c>
      <c r="CB188" s="48">
        <v>1201</v>
      </c>
      <c r="CC188" s="48">
        <v>0</v>
      </c>
      <c r="CD188" s="48">
        <v>0</v>
      </c>
      <c r="CE188" s="48">
        <v>0</v>
      </c>
      <c r="CF188" s="48">
        <v>0</v>
      </c>
      <c r="CG188" s="52">
        <v>0</v>
      </c>
      <c r="CH188" s="52">
        <v>0</v>
      </c>
      <c r="CI188" s="48">
        <v>104950</v>
      </c>
      <c r="CJ188" s="36">
        <v>0</v>
      </c>
      <c r="CK188" s="36">
        <v>0</v>
      </c>
      <c r="CL188" s="52">
        <v>0</v>
      </c>
      <c r="CM188" s="36">
        <v>0</v>
      </c>
      <c r="CN188" s="52">
        <v>1054</v>
      </c>
      <c r="CO188" s="52">
        <v>0</v>
      </c>
      <c r="CP188" s="36">
        <v>299330</v>
      </c>
      <c r="CQ188" s="48">
        <v>0</v>
      </c>
      <c r="CR188" s="36">
        <v>0</v>
      </c>
      <c r="CS188" s="52">
        <v>0</v>
      </c>
      <c r="CT188" s="52">
        <v>0</v>
      </c>
      <c r="CU188" s="36">
        <v>0</v>
      </c>
      <c r="CV188" s="52">
        <v>0</v>
      </c>
      <c r="CW188" s="44">
        <v>0</v>
      </c>
      <c r="CX188" s="44">
        <v>0</v>
      </c>
      <c r="CY188" s="43">
        <f t="shared" si="19"/>
        <v>0</v>
      </c>
      <c r="CZ188" s="55">
        <f t="shared" si="20"/>
        <v>0</v>
      </c>
      <c r="DA188" s="41">
        <f t="shared" si="14"/>
        <v>446640</v>
      </c>
      <c r="DB188" s="39">
        <f t="shared" si="15"/>
        <v>299330</v>
      </c>
      <c r="DC188" s="11">
        <f t="shared" si="16"/>
        <v>745970</v>
      </c>
      <c r="DD188" s="12">
        <f t="shared" si="17"/>
        <v>59.873721463329623</v>
      </c>
      <c r="DE188" s="13">
        <f t="shared" si="18"/>
        <v>386.71332296526697</v>
      </c>
    </row>
    <row r="189" spans="1:109" x14ac:dyDescent="0.3">
      <c r="A189" s="14">
        <v>2021</v>
      </c>
      <c r="B189" s="15" t="s">
        <v>467</v>
      </c>
      <c r="C189" s="15" t="s">
        <v>468</v>
      </c>
      <c r="D189" s="15" t="s">
        <v>575</v>
      </c>
      <c r="E189" s="33" t="s">
        <v>469</v>
      </c>
      <c r="F189" s="16">
        <v>3538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48">
        <v>113</v>
      </c>
      <c r="M189" s="52">
        <v>0</v>
      </c>
      <c r="N189" s="52">
        <v>0</v>
      </c>
      <c r="O189" s="52">
        <v>0</v>
      </c>
      <c r="P189" s="48">
        <v>0</v>
      </c>
      <c r="Q189" s="48">
        <v>656</v>
      </c>
      <c r="R189" s="48">
        <v>0</v>
      </c>
      <c r="S189" s="48">
        <v>0</v>
      </c>
      <c r="T189" s="48">
        <v>149475</v>
      </c>
      <c r="U189" s="48">
        <v>160903</v>
      </c>
      <c r="V189" s="48">
        <v>0</v>
      </c>
      <c r="W189" s="48">
        <v>0</v>
      </c>
      <c r="X189" s="48">
        <v>3443</v>
      </c>
      <c r="Y189" s="52">
        <v>0</v>
      </c>
      <c r="Z189" s="52">
        <v>0</v>
      </c>
      <c r="AA189" s="52">
        <v>0</v>
      </c>
      <c r="AB189" s="52">
        <v>0</v>
      </c>
      <c r="AC189" s="52">
        <v>0</v>
      </c>
      <c r="AD189" s="48">
        <v>0</v>
      </c>
      <c r="AE189" s="48">
        <v>0</v>
      </c>
      <c r="AF189" s="48">
        <v>0</v>
      </c>
      <c r="AG189" s="48">
        <v>0</v>
      </c>
      <c r="AH189" s="52">
        <v>0</v>
      </c>
      <c r="AI189" s="52">
        <v>0</v>
      </c>
      <c r="AJ189" s="52">
        <v>0</v>
      </c>
      <c r="AK189" s="48">
        <v>0</v>
      </c>
      <c r="AL189" s="48">
        <v>0</v>
      </c>
      <c r="AM189" s="52">
        <v>0</v>
      </c>
      <c r="AN189" s="52">
        <v>0</v>
      </c>
      <c r="AO189" s="52">
        <v>0</v>
      </c>
      <c r="AP189" s="52">
        <v>0</v>
      </c>
      <c r="AQ189" s="48">
        <v>0</v>
      </c>
      <c r="AR189" s="52">
        <v>0</v>
      </c>
      <c r="AS189" s="52">
        <v>0</v>
      </c>
      <c r="AT189" s="52">
        <v>0</v>
      </c>
      <c r="AU189" s="52">
        <v>0</v>
      </c>
      <c r="AV189" s="52">
        <v>0</v>
      </c>
      <c r="AW189" s="52">
        <v>0</v>
      </c>
      <c r="AX189" s="52">
        <v>0</v>
      </c>
      <c r="AY189" s="52">
        <v>0</v>
      </c>
      <c r="AZ189" s="52">
        <v>0</v>
      </c>
      <c r="BA189" s="52">
        <v>0</v>
      </c>
      <c r="BB189" s="52">
        <v>0</v>
      </c>
      <c r="BC189" s="48">
        <v>37708</v>
      </c>
      <c r="BD189" s="52">
        <v>0</v>
      </c>
      <c r="BE189" s="52">
        <v>0</v>
      </c>
      <c r="BF189" s="52">
        <v>0</v>
      </c>
      <c r="BG189" s="48">
        <v>218225</v>
      </c>
      <c r="BH189" s="48">
        <v>0</v>
      </c>
      <c r="BI189" s="48">
        <v>571710</v>
      </c>
      <c r="BJ189" s="48">
        <v>12748</v>
      </c>
      <c r="BK189" s="48">
        <v>0</v>
      </c>
      <c r="BL189" s="48">
        <v>0</v>
      </c>
      <c r="BM189" s="48">
        <v>0</v>
      </c>
      <c r="BN189" s="48">
        <v>0</v>
      </c>
      <c r="BO189" s="48">
        <v>0</v>
      </c>
      <c r="BP189" s="48">
        <v>73</v>
      </c>
      <c r="BQ189" s="48">
        <v>7851</v>
      </c>
      <c r="BR189" s="48">
        <v>1381</v>
      </c>
      <c r="BS189" s="48">
        <v>0</v>
      </c>
      <c r="BT189" s="48">
        <v>1007</v>
      </c>
      <c r="BU189" s="48">
        <v>0</v>
      </c>
      <c r="BV189" s="48">
        <v>0</v>
      </c>
      <c r="BW189" s="48">
        <v>0</v>
      </c>
      <c r="BX189" s="48">
        <v>544</v>
      </c>
      <c r="BY189" s="48">
        <v>580</v>
      </c>
      <c r="BZ189" s="48">
        <v>166</v>
      </c>
      <c r="CA189" s="48">
        <v>6179</v>
      </c>
      <c r="CB189" s="48">
        <v>11022</v>
      </c>
      <c r="CC189" s="48">
        <v>64519</v>
      </c>
      <c r="CD189" s="48">
        <v>0</v>
      </c>
      <c r="CE189" s="48">
        <v>18126</v>
      </c>
      <c r="CF189" s="48">
        <v>140379</v>
      </c>
      <c r="CG189" s="52">
        <v>0</v>
      </c>
      <c r="CH189" s="52">
        <v>0</v>
      </c>
      <c r="CI189" s="48">
        <v>35609</v>
      </c>
      <c r="CJ189" s="36">
        <v>0</v>
      </c>
      <c r="CK189" s="36">
        <v>0</v>
      </c>
      <c r="CL189" s="52">
        <v>0</v>
      </c>
      <c r="CM189" s="36">
        <v>0</v>
      </c>
      <c r="CN189" s="52">
        <v>5470</v>
      </c>
      <c r="CO189" s="52">
        <v>0</v>
      </c>
      <c r="CP189" s="36">
        <v>545620</v>
      </c>
      <c r="CQ189" s="48">
        <v>58050</v>
      </c>
      <c r="CR189" s="36">
        <v>0</v>
      </c>
      <c r="CS189" s="52">
        <v>0</v>
      </c>
      <c r="CT189" s="52">
        <v>0</v>
      </c>
      <c r="CU189" s="36">
        <v>0</v>
      </c>
      <c r="CV189" s="52">
        <v>0</v>
      </c>
      <c r="CW189" s="44">
        <v>0</v>
      </c>
      <c r="CX189" s="43">
        <v>0</v>
      </c>
      <c r="CY189" s="43">
        <f t="shared" si="19"/>
        <v>0</v>
      </c>
      <c r="CZ189" s="55">
        <f t="shared" si="20"/>
        <v>10.657998869417749</v>
      </c>
      <c r="DA189" s="41">
        <f t="shared" si="14"/>
        <v>1500467</v>
      </c>
      <c r="DB189" s="39">
        <f t="shared" si="15"/>
        <v>545620</v>
      </c>
      <c r="DC189" s="11">
        <f t="shared" si="16"/>
        <v>2046087</v>
      </c>
      <c r="DD189" s="12">
        <f t="shared" si="17"/>
        <v>73.333489729420108</v>
      </c>
      <c r="DE189" s="13">
        <f t="shared" si="18"/>
        <v>578.3174109666478</v>
      </c>
    </row>
    <row r="190" spans="1:109" x14ac:dyDescent="0.3">
      <c r="A190" s="14">
        <v>2021</v>
      </c>
      <c r="B190" s="15" t="s">
        <v>470</v>
      </c>
      <c r="C190" s="15" t="s">
        <v>468</v>
      </c>
      <c r="D190" s="15" t="s">
        <v>575</v>
      </c>
      <c r="E190" s="33" t="s">
        <v>471</v>
      </c>
      <c r="F190" s="16">
        <v>3355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48">
        <v>154</v>
      </c>
      <c r="M190" s="52">
        <v>0</v>
      </c>
      <c r="N190" s="52">
        <v>0</v>
      </c>
      <c r="O190" s="52">
        <v>0</v>
      </c>
      <c r="P190" s="48">
        <v>37620</v>
      </c>
      <c r="Q190" s="48">
        <v>58077</v>
      </c>
      <c r="R190" s="48">
        <v>16990</v>
      </c>
      <c r="S190" s="48">
        <v>0</v>
      </c>
      <c r="T190" s="48">
        <v>0</v>
      </c>
      <c r="U190" s="48">
        <v>173650</v>
      </c>
      <c r="V190" s="48">
        <v>1066</v>
      </c>
      <c r="W190" s="48">
        <v>803</v>
      </c>
      <c r="X190" s="48">
        <v>0</v>
      </c>
      <c r="Y190" s="52">
        <v>0</v>
      </c>
      <c r="Z190" s="52">
        <v>0</v>
      </c>
      <c r="AA190" s="52">
        <v>0</v>
      </c>
      <c r="AB190" s="52">
        <v>0</v>
      </c>
      <c r="AC190" s="52">
        <v>0</v>
      </c>
      <c r="AD190" s="48">
        <v>0</v>
      </c>
      <c r="AE190" s="48">
        <v>0</v>
      </c>
      <c r="AF190" s="48">
        <v>0</v>
      </c>
      <c r="AG190" s="48">
        <v>0</v>
      </c>
      <c r="AH190" s="52">
        <v>0</v>
      </c>
      <c r="AI190" s="52">
        <v>0</v>
      </c>
      <c r="AJ190" s="52">
        <v>0</v>
      </c>
      <c r="AK190" s="48">
        <v>0</v>
      </c>
      <c r="AL190" s="48">
        <v>0</v>
      </c>
      <c r="AM190" s="52">
        <v>0</v>
      </c>
      <c r="AN190" s="52">
        <v>0</v>
      </c>
      <c r="AO190" s="52">
        <v>0</v>
      </c>
      <c r="AP190" s="52">
        <v>0</v>
      </c>
      <c r="AQ190" s="48">
        <v>0</v>
      </c>
      <c r="AR190" s="52">
        <v>0</v>
      </c>
      <c r="AS190" s="52">
        <v>0</v>
      </c>
      <c r="AT190" s="52">
        <v>0</v>
      </c>
      <c r="AU190" s="52">
        <v>0</v>
      </c>
      <c r="AV190" s="52">
        <v>0</v>
      </c>
      <c r="AW190" s="52">
        <v>0</v>
      </c>
      <c r="AX190" s="52">
        <v>0</v>
      </c>
      <c r="AY190" s="52">
        <v>0</v>
      </c>
      <c r="AZ190" s="52">
        <v>0</v>
      </c>
      <c r="BA190" s="52">
        <v>0</v>
      </c>
      <c r="BB190" s="52">
        <v>0</v>
      </c>
      <c r="BC190" s="48">
        <v>0</v>
      </c>
      <c r="BD190" s="52">
        <v>0</v>
      </c>
      <c r="BE190" s="52">
        <v>0</v>
      </c>
      <c r="BF190" s="52">
        <v>0</v>
      </c>
      <c r="BG190" s="48">
        <v>163820</v>
      </c>
      <c r="BH190" s="48">
        <v>0</v>
      </c>
      <c r="BI190" s="48">
        <v>284620</v>
      </c>
      <c r="BJ190" s="48">
        <v>15280</v>
      </c>
      <c r="BK190" s="48">
        <v>0</v>
      </c>
      <c r="BL190" s="48">
        <v>0</v>
      </c>
      <c r="BM190" s="48">
        <v>0</v>
      </c>
      <c r="BN190" s="48">
        <v>0</v>
      </c>
      <c r="BO190" s="48">
        <v>0</v>
      </c>
      <c r="BP190" s="48">
        <v>256</v>
      </c>
      <c r="BQ190" s="48">
        <v>5800</v>
      </c>
      <c r="BR190" s="48">
        <v>1630</v>
      </c>
      <c r="BS190" s="48">
        <v>0</v>
      </c>
      <c r="BT190" s="48">
        <v>1013</v>
      </c>
      <c r="BU190" s="48">
        <v>0</v>
      </c>
      <c r="BV190" s="48">
        <v>0</v>
      </c>
      <c r="BW190" s="48">
        <v>0</v>
      </c>
      <c r="BX190" s="48">
        <v>220</v>
      </c>
      <c r="BY190" s="48">
        <v>500</v>
      </c>
      <c r="BZ190" s="48">
        <v>0</v>
      </c>
      <c r="CA190" s="48">
        <v>8700</v>
      </c>
      <c r="CB190" s="48">
        <v>7430</v>
      </c>
      <c r="CC190" s="48">
        <v>22790</v>
      </c>
      <c r="CD190" s="48">
        <v>106620</v>
      </c>
      <c r="CE190" s="48">
        <v>13750</v>
      </c>
      <c r="CF190" s="48">
        <v>7220</v>
      </c>
      <c r="CG190" s="52">
        <v>0</v>
      </c>
      <c r="CH190" s="52">
        <v>0</v>
      </c>
      <c r="CI190" s="48">
        <v>59190</v>
      </c>
      <c r="CJ190" s="36">
        <v>0</v>
      </c>
      <c r="CK190" s="36">
        <v>0</v>
      </c>
      <c r="CL190" s="52">
        <v>0</v>
      </c>
      <c r="CM190" s="36">
        <v>0</v>
      </c>
      <c r="CN190" s="52">
        <v>1515</v>
      </c>
      <c r="CO190" s="52">
        <v>0</v>
      </c>
      <c r="CP190" s="36">
        <v>364740</v>
      </c>
      <c r="CQ190" s="48">
        <v>0</v>
      </c>
      <c r="CR190" s="36">
        <v>0</v>
      </c>
      <c r="CS190" s="52">
        <v>0</v>
      </c>
      <c r="CT190" s="52">
        <v>0</v>
      </c>
      <c r="CU190" s="36">
        <v>0</v>
      </c>
      <c r="CV190" s="52">
        <v>0</v>
      </c>
      <c r="CW190" s="44">
        <v>0</v>
      </c>
      <c r="CX190" s="44">
        <v>0</v>
      </c>
      <c r="CY190" s="43">
        <f t="shared" si="19"/>
        <v>0</v>
      </c>
      <c r="CZ190" s="55">
        <f t="shared" si="20"/>
        <v>0</v>
      </c>
      <c r="DA190" s="41">
        <f t="shared" si="14"/>
        <v>987199</v>
      </c>
      <c r="DB190" s="39">
        <f t="shared" si="15"/>
        <v>364740</v>
      </c>
      <c r="DC190" s="11">
        <f t="shared" si="16"/>
        <v>1351939</v>
      </c>
      <c r="DD190" s="12">
        <f t="shared" si="17"/>
        <v>73.020972100072569</v>
      </c>
      <c r="DE190" s="13">
        <f t="shared" si="18"/>
        <v>402.96244411326376</v>
      </c>
    </row>
    <row r="191" spans="1:109" x14ac:dyDescent="0.3">
      <c r="A191" s="14">
        <v>2021</v>
      </c>
      <c r="B191" s="15" t="s">
        <v>472</v>
      </c>
      <c r="C191" s="15" t="s">
        <v>468</v>
      </c>
      <c r="D191" s="15" t="s">
        <v>575</v>
      </c>
      <c r="E191" s="33" t="s">
        <v>473</v>
      </c>
      <c r="F191" s="16">
        <v>600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48">
        <v>11.2</v>
      </c>
      <c r="M191" s="52">
        <v>0</v>
      </c>
      <c r="N191" s="52">
        <v>0</v>
      </c>
      <c r="O191" s="52">
        <v>0</v>
      </c>
      <c r="P191" s="48">
        <v>0</v>
      </c>
      <c r="Q191" s="48">
        <v>9050</v>
      </c>
      <c r="R191" s="48">
        <v>3011.79</v>
      </c>
      <c r="S191" s="48">
        <v>0</v>
      </c>
      <c r="T191" s="48">
        <v>0</v>
      </c>
      <c r="U191" s="48">
        <v>25300</v>
      </c>
      <c r="V191" s="48">
        <v>0</v>
      </c>
      <c r="W191" s="48">
        <v>0</v>
      </c>
      <c r="X191" s="48">
        <v>0</v>
      </c>
      <c r="Y191" s="52">
        <v>0</v>
      </c>
      <c r="Z191" s="52">
        <v>0</v>
      </c>
      <c r="AA191" s="52">
        <v>0</v>
      </c>
      <c r="AB191" s="52">
        <v>0</v>
      </c>
      <c r="AC191" s="52">
        <v>0</v>
      </c>
      <c r="AD191" s="48">
        <v>0</v>
      </c>
      <c r="AE191" s="48">
        <v>0</v>
      </c>
      <c r="AF191" s="48">
        <v>0</v>
      </c>
      <c r="AG191" s="48">
        <v>10.31</v>
      </c>
      <c r="AH191" s="52">
        <v>0</v>
      </c>
      <c r="AI191" s="52">
        <v>0</v>
      </c>
      <c r="AJ191" s="52">
        <v>0</v>
      </c>
      <c r="AK191" s="48">
        <v>0</v>
      </c>
      <c r="AL191" s="48">
        <v>0</v>
      </c>
      <c r="AM191" s="52">
        <v>0</v>
      </c>
      <c r="AN191" s="52">
        <v>0</v>
      </c>
      <c r="AO191" s="52">
        <v>0</v>
      </c>
      <c r="AP191" s="52">
        <v>0</v>
      </c>
      <c r="AQ191" s="48">
        <v>0</v>
      </c>
      <c r="AR191" s="52">
        <v>0</v>
      </c>
      <c r="AS191" s="52">
        <v>0</v>
      </c>
      <c r="AT191" s="52">
        <v>0</v>
      </c>
      <c r="AU191" s="52">
        <v>0</v>
      </c>
      <c r="AV191" s="52">
        <v>0</v>
      </c>
      <c r="AW191" s="52">
        <v>0</v>
      </c>
      <c r="AX191" s="52">
        <v>0</v>
      </c>
      <c r="AY191" s="52">
        <v>0</v>
      </c>
      <c r="AZ191" s="52">
        <v>0</v>
      </c>
      <c r="BA191" s="52">
        <v>0</v>
      </c>
      <c r="BB191" s="52">
        <v>0</v>
      </c>
      <c r="BC191" s="48">
        <v>0</v>
      </c>
      <c r="BD191" s="52">
        <v>0</v>
      </c>
      <c r="BE191" s="52">
        <v>0</v>
      </c>
      <c r="BF191" s="52">
        <v>0</v>
      </c>
      <c r="BG191" s="48">
        <v>35250</v>
      </c>
      <c r="BH191" s="48">
        <v>0</v>
      </c>
      <c r="BI191" s="48">
        <v>26320</v>
      </c>
      <c r="BJ191" s="48">
        <v>2351.7800000000002</v>
      </c>
      <c r="BK191" s="48">
        <v>0</v>
      </c>
      <c r="BL191" s="48">
        <v>0</v>
      </c>
      <c r="BM191" s="48">
        <v>0</v>
      </c>
      <c r="BN191" s="48">
        <v>0</v>
      </c>
      <c r="BO191" s="48">
        <v>0</v>
      </c>
      <c r="BP191" s="48">
        <v>22.17</v>
      </c>
      <c r="BQ191" s="48">
        <v>603.98</v>
      </c>
      <c r="BR191" s="48">
        <v>256.51</v>
      </c>
      <c r="BS191" s="48">
        <v>62.61</v>
      </c>
      <c r="BT191" s="48">
        <v>72.180000000000007</v>
      </c>
      <c r="BU191" s="48">
        <v>0</v>
      </c>
      <c r="BV191" s="48">
        <v>0</v>
      </c>
      <c r="BW191" s="48">
        <v>0</v>
      </c>
      <c r="BX191" s="48">
        <v>0</v>
      </c>
      <c r="BY191" s="48">
        <v>98.7</v>
      </c>
      <c r="BZ191" s="48">
        <v>0</v>
      </c>
      <c r="CA191" s="48">
        <v>870.61</v>
      </c>
      <c r="CB191" s="48">
        <v>746.12</v>
      </c>
      <c r="CC191" s="48">
        <v>1456.9</v>
      </c>
      <c r="CD191" s="48">
        <v>8550</v>
      </c>
      <c r="CE191" s="48">
        <v>1447.34</v>
      </c>
      <c r="CF191" s="48">
        <v>3235.7</v>
      </c>
      <c r="CG191" s="52">
        <v>0</v>
      </c>
      <c r="CH191" s="52">
        <v>0</v>
      </c>
      <c r="CI191" s="48">
        <v>6678.37</v>
      </c>
      <c r="CJ191" s="36">
        <v>0</v>
      </c>
      <c r="CK191" s="36">
        <v>0</v>
      </c>
      <c r="CL191" s="52">
        <v>0</v>
      </c>
      <c r="CM191" s="36">
        <v>0</v>
      </c>
      <c r="CN191" s="52">
        <v>95</v>
      </c>
      <c r="CO191" s="52">
        <v>0</v>
      </c>
      <c r="CP191" s="36">
        <v>39580</v>
      </c>
      <c r="CQ191" s="48">
        <v>0</v>
      </c>
      <c r="CR191" s="36">
        <v>0</v>
      </c>
      <c r="CS191" s="52">
        <v>0</v>
      </c>
      <c r="CT191" s="52">
        <v>0</v>
      </c>
      <c r="CU191" s="36">
        <v>0</v>
      </c>
      <c r="CV191" s="52">
        <v>0</v>
      </c>
      <c r="CW191" s="44">
        <v>0</v>
      </c>
      <c r="CX191" s="43">
        <v>0</v>
      </c>
      <c r="CY191" s="43">
        <f t="shared" si="19"/>
        <v>0</v>
      </c>
      <c r="CZ191" s="55">
        <f t="shared" si="20"/>
        <v>0</v>
      </c>
      <c r="DA191" s="41">
        <f t="shared" si="14"/>
        <v>125406.26999999996</v>
      </c>
      <c r="DB191" s="39">
        <f t="shared" si="15"/>
        <v>39580</v>
      </c>
      <c r="DC191" s="11">
        <f t="shared" si="16"/>
        <v>164986.26999999996</v>
      </c>
      <c r="DD191" s="12">
        <f t="shared" si="17"/>
        <v>76.010124963731826</v>
      </c>
      <c r="DE191" s="13">
        <f t="shared" si="18"/>
        <v>274.97711666666657</v>
      </c>
    </row>
    <row r="192" spans="1:109" x14ac:dyDescent="0.3">
      <c r="A192" s="14">
        <v>2021</v>
      </c>
      <c r="B192" s="15" t="s">
        <v>474</v>
      </c>
      <c r="C192" s="15" t="s">
        <v>468</v>
      </c>
      <c r="D192" s="15" t="s">
        <v>575</v>
      </c>
      <c r="E192" s="33" t="s">
        <v>475</v>
      </c>
      <c r="F192" s="16">
        <v>1896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48">
        <v>0</v>
      </c>
      <c r="M192" s="52">
        <v>0</v>
      </c>
      <c r="N192" s="52">
        <v>0</v>
      </c>
      <c r="O192" s="52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85975</v>
      </c>
      <c r="U192" s="48">
        <v>79680</v>
      </c>
      <c r="V192" s="48">
        <v>0</v>
      </c>
      <c r="W192" s="48">
        <v>0</v>
      </c>
      <c r="X192" s="48">
        <v>0</v>
      </c>
      <c r="Y192" s="52">
        <v>0</v>
      </c>
      <c r="Z192" s="52">
        <v>0</v>
      </c>
      <c r="AA192" s="52">
        <v>0</v>
      </c>
      <c r="AB192" s="52">
        <v>0</v>
      </c>
      <c r="AC192" s="52">
        <v>0</v>
      </c>
      <c r="AD192" s="48">
        <v>0</v>
      </c>
      <c r="AE192" s="48">
        <v>0</v>
      </c>
      <c r="AF192" s="48">
        <v>0</v>
      </c>
      <c r="AG192" s="48">
        <v>0</v>
      </c>
      <c r="AH192" s="52">
        <v>0</v>
      </c>
      <c r="AI192" s="52">
        <v>0</v>
      </c>
      <c r="AJ192" s="52">
        <v>0</v>
      </c>
      <c r="AK192" s="48">
        <v>0</v>
      </c>
      <c r="AL192" s="48">
        <v>0</v>
      </c>
      <c r="AM192" s="52">
        <v>0</v>
      </c>
      <c r="AN192" s="52">
        <v>0</v>
      </c>
      <c r="AO192" s="52">
        <v>0</v>
      </c>
      <c r="AP192" s="52">
        <v>0</v>
      </c>
      <c r="AQ192" s="48">
        <v>0</v>
      </c>
      <c r="AR192" s="52">
        <v>0</v>
      </c>
      <c r="AS192" s="52">
        <v>0</v>
      </c>
      <c r="AT192" s="52">
        <v>0</v>
      </c>
      <c r="AU192" s="52">
        <v>0</v>
      </c>
      <c r="AV192" s="52">
        <v>0</v>
      </c>
      <c r="AW192" s="52">
        <v>0</v>
      </c>
      <c r="AX192" s="52">
        <v>0</v>
      </c>
      <c r="AY192" s="52">
        <v>0</v>
      </c>
      <c r="AZ192" s="52">
        <v>0</v>
      </c>
      <c r="BA192" s="52">
        <v>0</v>
      </c>
      <c r="BB192" s="52">
        <v>0</v>
      </c>
      <c r="BC192" s="48">
        <v>0</v>
      </c>
      <c r="BD192" s="52">
        <v>0</v>
      </c>
      <c r="BE192" s="52">
        <v>0</v>
      </c>
      <c r="BF192" s="52">
        <v>0</v>
      </c>
      <c r="BG192" s="48">
        <v>142320</v>
      </c>
      <c r="BH192" s="48">
        <v>0</v>
      </c>
      <c r="BI192" s="48">
        <v>244945</v>
      </c>
      <c r="BJ192" s="48">
        <v>2950</v>
      </c>
      <c r="BK192" s="48">
        <v>0</v>
      </c>
      <c r="BL192" s="48">
        <v>0</v>
      </c>
      <c r="BM192" s="48">
        <v>0</v>
      </c>
      <c r="BN192" s="48">
        <v>0</v>
      </c>
      <c r="BO192" s="48">
        <v>0</v>
      </c>
      <c r="BP192" s="48">
        <v>0</v>
      </c>
      <c r="BQ192" s="48">
        <v>2040</v>
      </c>
      <c r="BR192" s="48">
        <v>1185</v>
      </c>
      <c r="BS192" s="48">
        <v>0</v>
      </c>
      <c r="BT192" s="48">
        <v>0</v>
      </c>
      <c r="BU192" s="48">
        <v>0</v>
      </c>
      <c r="BV192" s="48">
        <v>0</v>
      </c>
      <c r="BW192" s="48">
        <v>0</v>
      </c>
      <c r="BX192" s="48">
        <v>120</v>
      </c>
      <c r="BY192" s="48">
        <v>0</v>
      </c>
      <c r="BZ192" s="48">
        <v>50</v>
      </c>
      <c r="CA192" s="48">
        <v>1230</v>
      </c>
      <c r="CB192" s="48">
        <v>2240</v>
      </c>
      <c r="CC192" s="48">
        <v>0</v>
      </c>
      <c r="CD192" s="48">
        <v>0</v>
      </c>
      <c r="CE192" s="48">
        <v>0</v>
      </c>
      <c r="CF192" s="48">
        <v>39600</v>
      </c>
      <c r="CG192" s="52">
        <v>0</v>
      </c>
      <c r="CH192" s="52">
        <v>0</v>
      </c>
      <c r="CI192" s="48">
        <v>25780</v>
      </c>
      <c r="CJ192" s="36">
        <v>0</v>
      </c>
      <c r="CK192" s="36">
        <v>0</v>
      </c>
      <c r="CL192" s="52">
        <v>0</v>
      </c>
      <c r="CM192" s="36">
        <v>0</v>
      </c>
      <c r="CN192" s="52">
        <v>2860</v>
      </c>
      <c r="CO192" s="52">
        <v>0</v>
      </c>
      <c r="CP192" s="36">
        <v>296150</v>
      </c>
      <c r="CQ192" s="48">
        <v>0</v>
      </c>
      <c r="CR192" s="36">
        <v>0</v>
      </c>
      <c r="CS192" s="52">
        <v>0</v>
      </c>
      <c r="CT192" s="52">
        <v>0</v>
      </c>
      <c r="CU192" s="36">
        <v>0</v>
      </c>
      <c r="CV192" s="52">
        <v>0</v>
      </c>
      <c r="CW192" s="44">
        <v>0</v>
      </c>
      <c r="CX192" s="44">
        <v>0</v>
      </c>
      <c r="CY192" s="43">
        <f t="shared" si="19"/>
        <v>0</v>
      </c>
      <c r="CZ192" s="55">
        <f t="shared" si="20"/>
        <v>0</v>
      </c>
      <c r="DA192" s="41">
        <f t="shared" si="14"/>
        <v>628115</v>
      </c>
      <c r="DB192" s="39">
        <f t="shared" si="15"/>
        <v>296150</v>
      </c>
      <c r="DC192" s="11">
        <f t="shared" si="16"/>
        <v>924265</v>
      </c>
      <c r="DD192" s="12">
        <f t="shared" si="17"/>
        <v>67.958323640947128</v>
      </c>
      <c r="DE192" s="13">
        <f t="shared" si="18"/>
        <v>487.4815400843882</v>
      </c>
    </row>
    <row r="193" spans="1:109" x14ac:dyDescent="0.3">
      <c r="A193" s="14">
        <v>2021</v>
      </c>
      <c r="B193" s="15" t="s">
        <v>476</v>
      </c>
      <c r="C193" s="15" t="s">
        <v>468</v>
      </c>
      <c r="D193" s="15" t="s">
        <v>575</v>
      </c>
      <c r="E193" s="33" t="s">
        <v>477</v>
      </c>
      <c r="F193" s="16">
        <v>3138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48">
        <v>0</v>
      </c>
      <c r="M193" s="52">
        <v>0</v>
      </c>
      <c r="N193" s="52">
        <v>0</v>
      </c>
      <c r="O193" s="52">
        <v>0</v>
      </c>
      <c r="P193" s="48">
        <v>137200</v>
      </c>
      <c r="Q193" s="48">
        <v>90080</v>
      </c>
      <c r="R193" s="48">
        <v>0</v>
      </c>
      <c r="S193" s="48">
        <v>0</v>
      </c>
      <c r="T193" s="48">
        <v>81960</v>
      </c>
      <c r="U193" s="48">
        <v>32780</v>
      </c>
      <c r="V193" s="48">
        <v>0</v>
      </c>
      <c r="W193" s="48">
        <v>0</v>
      </c>
      <c r="X193" s="48">
        <v>3440</v>
      </c>
      <c r="Y193" s="52">
        <v>0</v>
      </c>
      <c r="Z193" s="52">
        <v>0</v>
      </c>
      <c r="AA193" s="52">
        <v>0</v>
      </c>
      <c r="AB193" s="52">
        <v>0</v>
      </c>
      <c r="AC193" s="52">
        <v>0</v>
      </c>
      <c r="AD193" s="48">
        <v>0</v>
      </c>
      <c r="AE193" s="48">
        <v>0</v>
      </c>
      <c r="AF193" s="48">
        <v>0</v>
      </c>
      <c r="AG193" s="48">
        <v>0</v>
      </c>
      <c r="AH193" s="52">
        <v>0</v>
      </c>
      <c r="AI193" s="52">
        <v>0</v>
      </c>
      <c r="AJ193" s="52">
        <v>0</v>
      </c>
      <c r="AK193" s="48">
        <v>0</v>
      </c>
      <c r="AL193" s="48">
        <v>0</v>
      </c>
      <c r="AM193" s="52">
        <v>0</v>
      </c>
      <c r="AN193" s="52">
        <v>0</v>
      </c>
      <c r="AO193" s="52">
        <v>0</v>
      </c>
      <c r="AP193" s="52">
        <v>0</v>
      </c>
      <c r="AQ193" s="48">
        <v>0</v>
      </c>
      <c r="AR193" s="52">
        <v>0</v>
      </c>
      <c r="AS193" s="52">
        <v>0</v>
      </c>
      <c r="AT193" s="52">
        <v>0</v>
      </c>
      <c r="AU193" s="52">
        <v>0</v>
      </c>
      <c r="AV193" s="52">
        <v>0</v>
      </c>
      <c r="AW193" s="52">
        <v>0</v>
      </c>
      <c r="AX193" s="52">
        <v>0</v>
      </c>
      <c r="AY193" s="52">
        <v>0</v>
      </c>
      <c r="AZ193" s="52">
        <v>0</v>
      </c>
      <c r="BA193" s="52">
        <v>0</v>
      </c>
      <c r="BB193" s="52">
        <v>0</v>
      </c>
      <c r="BC193" s="48">
        <v>0</v>
      </c>
      <c r="BD193" s="52">
        <v>173</v>
      </c>
      <c r="BE193" s="52">
        <v>0</v>
      </c>
      <c r="BF193" s="52">
        <v>0</v>
      </c>
      <c r="BG193" s="48">
        <v>47710</v>
      </c>
      <c r="BH193" s="48">
        <v>0</v>
      </c>
      <c r="BI193" s="48">
        <v>309120</v>
      </c>
      <c r="BJ193" s="48">
        <v>7555</v>
      </c>
      <c r="BK193" s="48">
        <v>0</v>
      </c>
      <c r="BL193" s="48">
        <v>0</v>
      </c>
      <c r="BM193" s="48">
        <v>0</v>
      </c>
      <c r="BN193" s="48">
        <v>0</v>
      </c>
      <c r="BO193" s="48">
        <v>0</v>
      </c>
      <c r="BP193" s="48">
        <v>0</v>
      </c>
      <c r="BQ193" s="48">
        <v>3740</v>
      </c>
      <c r="BR193" s="48">
        <v>890</v>
      </c>
      <c r="BS193" s="48">
        <v>0</v>
      </c>
      <c r="BT193" s="48">
        <v>0</v>
      </c>
      <c r="BU193" s="48">
        <v>0</v>
      </c>
      <c r="BV193" s="48">
        <v>0</v>
      </c>
      <c r="BW193" s="48">
        <v>0</v>
      </c>
      <c r="BX193" s="48">
        <v>210</v>
      </c>
      <c r="BY193" s="48">
        <v>150</v>
      </c>
      <c r="BZ193" s="48">
        <v>510</v>
      </c>
      <c r="CA193" s="48">
        <v>5560</v>
      </c>
      <c r="CB193" s="48">
        <v>4880</v>
      </c>
      <c r="CC193" s="48">
        <v>13630</v>
      </c>
      <c r="CD193" s="48">
        <v>0</v>
      </c>
      <c r="CE193" s="48">
        <v>2060</v>
      </c>
      <c r="CF193" s="48">
        <v>38510</v>
      </c>
      <c r="CG193" s="52">
        <v>0</v>
      </c>
      <c r="CH193" s="52">
        <v>0</v>
      </c>
      <c r="CI193" s="48">
        <v>26440</v>
      </c>
      <c r="CJ193" s="36">
        <v>0</v>
      </c>
      <c r="CK193" s="36">
        <v>0</v>
      </c>
      <c r="CL193" s="52">
        <v>1500</v>
      </c>
      <c r="CM193" s="36">
        <v>0</v>
      </c>
      <c r="CN193" s="52">
        <v>3515</v>
      </c>
      <c r="CO193" s="52">
        <v>0</v>
      </c>
      <c r="CP193" s="36">
        <v>300850</v>
      </c>
      <c r="CQ193" s="48">
        <v>0</v>
      </c>
      <c r="CR193" s="36">
        <v>0</v>
      </c>
      <c r="CS193" s="52">
        <v>0</v>
      </c>
      <c r="CT193" s="52">
        <v>0</v>
      </c>
      <c r="CU193" s="36">
        <v>0</v>
      </c>
      <c r="CV193" s="52">
        <v>0</v>
      </c>
      <c r="CW193" s="44">
        <v>23250</v>
      </c>
      <c r="CX193" s="44">
        <v>23250</v>
      </c>
      <c r="CY193" s="43">
        <f t="shared" si="19"/>
        <v>7.4091778202676863</v>
      </c>
      <c r="CZ193" s="55">
        <f t="shared" si="20"/>
        <v>0</v>
      </c>
      <c r="DA193" s="41">
        <f t="shared" si="14"/>
        <v>806425</v>
      </c>
      <c r="DB193" s="39">
        <f t="shared" si="15"/>
        <v>300850</v>
      </c>
      <c r="DC193" s="11">
        <f t="shared" si="16"/>
        <v>1107275</v>
      </c>
      <c r="DD193" s="12">
        <f t="shared" si="17"/>
        <v>73.388469958647534</v>
      </c>
      <c r="DE193" s="13">
        <f t="shared" si="18"/>
        <v>352.86010197578076</v>
      </c>
    </row>
    <row r="194" spans="1:109" x14ac:dyDescent="0.3">
      <c r="A194" s="14">
        <v>2021</v>
      </c>
      <c r="B194" s="15" t="s">
        <v>478</v>
      </c>
      <c r="C194" s="15" t="s">
        <v>468</v>
      </c>
      <c r="D194" s="15" t="s">
        <v>575</v>
      </c>
      <c r="E194" s="33" t="s">
        <v>479</v>
      </c>
      <c r="F194" s="16">
        <v>36168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48">
        <v>584</v>
      </c>
      <c r="M194" s="52">
        <v>670</v>
      </c>
      <c r="N194" s="52">
        <v>0</v>
      </c>
      <c r="O194" s="52">
        <v>0</v>
      </c>
      <c r="P194" s="48">
        <v>54940</v>
      </c>
      <c r="Q194" s="48">
        <v>984580</v>
      </c>
      <c r="R194" s="48">
        <v>0</v>
      </c>
      <c r="S194" s="48">
        <v>0</v>
      </c>
      <c r="T194" s="48">
        <v>0</v>
      </c>
      <c r="U194" s="48">
        <v>1268640</v>
      </c>
      <c r="V194" s="48">
        <v>1775</v>
      </c>
      <c r="W194" s="48">
        <v>178</v>
      </c>
      <c r="X194" s="48">
        <v>14430</v>
      </c>
      <c r="Y194" s="52">
        <v>0</v>
      </c>
      <c r="Z194" s="52">
        <v>0</v>
      </c>
      <c r="AA194" s="52">
        <v>80</v>
      </c>
      <c r="AB194" s="52">
        <v>60</v>
      </c>
      <c r="AC194" s="52">
        <v>0</v>
      </c>
      <c r="AD194" s="48">
        <v>0</v>
      </c>
      <c r="AE194" s="48">
        <v>0</v>
      </c>
      <c r="AF194" s="48">
        <v>0</v>
      </c>
      <c r="AG194" s="48">
        <v>0</v>
      </c>
      <c r="AH194" s="52">
        <v>0</v>
      </c>
      <c r="AI194" s="52">
        <v>0</v>
      </c>
      <c r="AJ194" s="52">
        <v>0</v>
      </c>
      <c r="AK194" s="48">
        <v>0</v>
      </c>
      <c r="AL194" s="48">
        <v>0</v>
      </c>
      <c r="AM194" s="52">
        <v>0</v>
      </c>
      <c r="AN194" s="52">
        <v>0</v>
      </c>
      <c r="AO194" s="52">
        <v>0</v>
      </c>
      <c r="AP194" s="52">
        <v>8060</v>
      </c>
      <c r="AQ194" s="48">
        <v>0</v>
      </c>
      <c r="AR194" s="52">
        <v>0</v>
      </c>
      <c r="AS194" s="52">
        <v>0</v>
      </c>
      <c r="AT194" s="52">
        <v>0</v>
      </c>
      <c r="AU194" s="52">
        <v>280</v>
      </c>
      <c r="AV194" s="52">
        <v>0</v>
      </c>
      <c r="AW194" s="52">
        <v>0</v>
      </c>
      <c r="AX194" s="52">
        <v>0</v>
      </c>
      <c r="AY194" s="52">
        <v>0</v>
      </c>
      <c r="AZ194" s="52">
        <v>0</v>
      </c>
      <c r="BA194" s="52">
        <v>915</v>
      </c>
      <c r="BB194" s="52">
        <v>1680</v>
      </c>
      <c r="BC194" s="48">
        <v>68700</v>
      </c>
      <c r="BD194" s="52">
        <v>0</v>
      </c>
      <c r="BE194" s="52">
        <v>0</v>
      </c>
      <c r="BF194" s="52">
        <v>0</v>
      </c>
      <c r="BG194" s="48">
        <v>2176680</v>
      </c>
      <c r="BH194" s="48">
        <v>0</v>
      </c>
      <c r="BI194" s="48">
        <v>3944440</v>
      </c>
      <c r="BJ194" s="48">
        <v>178320</v>
      </c>
      <c r="BK194" s="48">
        <v>0</v>
      </c>
      <c r="BL194" s="48">
        <v>0</v>
      </c>
      <c r="BM194" s="48">
        <v>0</v>
      </c>
      <c r="BN194" s="48">
        <v>0</v>
      </c>
      <c r="BO194" s="48">
        <v>0</v>
      </c>
      <c r="BP194" s="48">
        <v>1323</v>
      </c>
      <c r="BQ194" s="48">
        <v>46880</v>
      </c>
      <c r="BR194" s="48">
        <v>20650</v>
      </c>
      <c r="BS194" s="48">
        <v>0</v>
      </c>
      <c r="BT194" s="48">
        <v>597</v>
      </c>
      <c r="BU194" s="48">
        <v>0</v>
      </c>
      <c r="BV194" s="48">
        <v>0</v>
      </c>
      <c r="BW194" s="48">
        <v>0</v>
      </c>
      <c r="BX194" s="48">
        <v>4223</v>
      </c>
      <c r="BY194" s="48">
        <v>9240</v>
      </c>
      <c r="BZ194" s="48">
        <v>0</v>
      </c>
      <c r="CA194" s="48">
        <v>47880</v>
      </c>
      <c r="CB194" s="48">
        <v>62640</v>
      </c>
      <c r="CC194" s="48">
        <v>646250</v>
      </c>
      <c r="CD194" s="48">
        <v>26970</v>
      </c>
      <c r="CE194" s="48">
        <v>273590</v>
      </c>
      <c r="CF194" s="48">
        <v>1844060</v>
      </c>
      <c r="CG194" s="52">
        <v>0</v>
      </c>
      <c r="CH194" s="52">
        <v>0</v>
      </c>
      <c r="CI194" s="48">
        <v>194350</v>
      </c>
      <c r="CJ194" s="36">
        <v>0</v>
      </c>
      <c r="CK194" s="36">
        <v>0</v>
      </c>
      <c r="CL194" s="52">
        <v>3010</v>
      </c>
      <c r="CM194" s="36">
        <v>0</v>
      </c>
      <c r="CN194" s="52">
        <v>54870</v>
      </c>
      <c r="CO194" s="52">
        <v>226610</v>
      </c>
      <c r="CP194" s="36">
        <v>6532420</v>
      </c>
      <c r="CQ194" s="48">
        <v>460580</v>
      </c>
      <c r="CR194" s="36">
        <v>0</v>
      </c>
      <c r="CS194" s="52">
        <v>0</v>
      </c>
      <c r="CT194" s="52">
        <v>0</v>
      </c>
      <c r="CU194" s="36">
        <v>0</v>
      </c>
      <c r="CV194" s="52">
        <v>0</v>
      </c>
      <c r="CW194" s="44">
        <v>0</v>
      </c>
      <c r="CX194" s="44">
        <v>0</v>
      </c>
      <c r="CY194" s="43">
        <f t="shared" si="19"/>
        <v>0</v>
      </c>
      <c r="CZ194" s="55">
        <f t="shared" si="20"/>
        <v>1.8994691439946914</v>
      </c>
      <c r="DA194" s="41">
        <f t="shared" ref="DA194:DA228" si="21">L194+P194+Q194+R194+S194+T194+U194+V194+W194+X194+AA194+AD194+AE194+AF194+AG194+AK194+AL194+AQ194+BC194+BG194+BH194+BI194+BJ194+BK194+BL194+BM194+BN194+BO194+BP194+BQ194+BR194+BS194+BT194+BU194+BV194+BW194+BX194+BY194+BZ194+CA194+CB194+CC194+CD194+CE194+CF194+CI194+CQ194</f>
        <v>12332580</v>
      </c>
      <c r="DB194" s="39">
        <f t="shared" ref="DB194:DB228" si="22">CP194+CU194+CR194+CJ194+CM194</f>
        <v>6532420</v>
      </c>
      <c r="DC194" s="11">
        <f t="shared" ref="DC194:DC228" si="23">DA194+DB194</f>
        <v>18865000</v>
      </c>
      <c r="DD194" s="12">
        <f t="shared" ref="DD194:DD228" si="24">(DA194+CX194)/(DC194+CX194)*100</f>
        <v>65.372806785051679</v>
      </c>
      <c r="DE194" s="13">
        <f t="shared" ref="DE194:DE229" si="25">DC194/F194</f>
        <v>521.59367396593677</v>
      </c>
    </row>
    <row r="195" spans="1:109" x14ac:dyDescent="0.3">
      <c r="A195" s="14">
        <v>2021</v>
      </c>
      <c r="B195" s="15" t="s">
        <v>480</v>
      </c>
      <c r="C195" s="15" t="s">
        <v>468</v>
      </c>
      <c r="D195" s="15" t="s">
        <v>575</v>
      </c>
      <c r="E195" s="33" t="s">
        <v>481</v>
      </c>
      <c r="F195" s="16">
        <v>946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48">
        <v>0</v>
      </c>
      <c r="M195" s="52">
        <v>0</v>
      </c>
      <c r="N195" s="52">
        <v>0</v>
      </c>
      <c r="O195" s="52">
        <v>0</v>
      </c>
      <c r="P195" s="48">
        <v>0</v>
      </c>
      <c r="Q195" s="48">
        <v>14700</v>
      </c>
      <c r="R195" s="48">
        <v>0</v>
      </c>
      <c r="S195" s="48">
        <v>0</v>
      </c>
      <c r="T195" s="48">
        <v>0</v>
      </c>
      <c r="U195" s="48">
        <v>31010</v>
      </c>
      <c r="V195" s="48">
        <v>0</v>
      </c>
      <c r="W195" s="48">
        <v>0</v>
      </c>
      <c r="X195" s="48">
        <v>0</v>
      </c>
      <c r="Y195" s="52">
        <v>0</v>
      </c>
      <c r="Z195" s="52">
        <v>0</v>
      </c>
      <c r="AA195" s="52">
        <v>0</v>
      </c>
      <c r="AB195" s="52">
        <v>0</v>
      </c>
      <c r="AC195" s="52">
        <v>0</v>
      </c>
      <c r="AD195" s="48">
        <v>0</v>
      </c>
      <c r="AE195" s="48">
        <v>0</v>
      </c>
      <c r="AF195" s="48">
        <v>0</v>
      </c>
      <c r="AG195" s="48">
        <v>0</v>
      </c>
      <c r="AH195" s="52">
        <v>0</v>
      </c>
      <c r="AI195" s="52">
        <v>0</v>
      </c>
      <c r="AJ195" s="52">
        <v>0</v>
      </c>
      <c r="AK195" s="48">
        <v>0</v>
      </c>
      <c r="AL195" s="48">
        <v>0</v>
      </c>
      <c r="AM195" s="52">
        <v>0</v>
      </c>
      <c r="AN195" s="52">
        <v>0</v>
      </c>
      <c r="AO195" s="52">
        <v>0</v>
      </c>
      <c r="AP195" s="52">
        <v>0</v>
      </c>
      <c r="AQ195" s="48">
        <v>0</v>
      </c>
      <c r="AR195" s="52">
        <v>0</v>
      </c>
      <c r="AS195" s="52">
        <v>0</v>
      </c>
      <c r="AT195" s="52">
        <v>0</v>
      </c>
      <c r="AU195" s="52">
        <v>0</v>
      </c>
      <c r="AV195" s="52">
        <v>0</v>
      </c>
      <c r="AW195" s="52">
        <v>0</v>
      </c>
      <c r="AX195" s="52">
        <v>0</v>
      </c>
      <c r="AY195" s="52">
        <v>0</v>
      </c>
      <c r="AZ195" s="52">
        <v>0</v>
      </c>
      <c r="BA195" s="52">
        <v>0</v>
      </c>
      <c r="BB195" s="52">
        <v>0</v>
      </c>
      <c r="BC195" s="48">
        <v>0</v>
      </c>
      <c r="BD195" s="52">
        <v>0</v>
      </c>
      <c r="BE195" s="52">
        <v>0</v>
      </c>
      <c r="BF195" s="52">
        <v>0</v>
      </c>
      <c r="BG195" s="48">
        <v>44380</v>
      </c>
      <c r="BH195" s="48">
        <v>0</v>
      </c>
      <c r="BI195" s="48">
        <v>87010</v>
      </c>
      <c r="BJ195" s="48">
        <v>3100</v>
      </c>
      <c r="BK195" s="48">
        <v>0</v>
      </c>
      <c r="BL195" s="48">
        <v>0</v>
      </c>
      <c r="BM195" s="48">
        <v>0</v>
      </c>
      <c r="BN195" s="48">
        <v>0</v>
      </c>
      <c r="BO195" s="48">
        <v>0</v>
      </c>
      <c r="BP195" s="48">
        <v>300</v>
      </c>
      <c r="BQ195" s="48">
        <v>3500</v>
      </c>
      <c r="BR195" s="48">
        <v>900</v>
      </c>
      <c r="BS195" s="48">
        <v>0</v>
      </c>
      <c r="BT195" s="48">
        <v>0</v>
      </c>
      <c r="BU195" s="48">
        <v>0</v>
      </c>
      <c r="BV195" s="48">
        <v>0</v>
      </c>
      <c r="BW195" s="48">
        <v>0</v>
      </c>
      <c r="BX195" s="48">
        <v>0</v>
      </c>
      <c r="BY195" s="48">
        <v>0</v>
      </c>
      <c r="BZ195" s="48">
        <v>0</v>
      </c>
      <c r="CA195" s="48">
        <v>1000</v>
      </c>
      <c r="CB195" s="48">
        <v>0</v>
      </c>
      <c r="CC195" s="48">
        <v>3200</v>
      </c>
      <c r="CD195" s="48">
        <v>21260</v>
      </c>
      <c r="CE195" s="48">
        <v>0</v>
      </c>
      <c r="CF195" s="48">
        <v>0</v>
      </c>
      <c r="CG195" s="52">
        <v>0</v>
      </c>
      <c r="CH195" s="52">
        <v>0</v>
      </c>
      <c r="CI195" s="48">
        <v>17700</v>
      </c>
      <c r="CJ195" s="36">
        <v>0</v>
      </c>
      <c r="CK195" s="36">
        <v>0</v>
      </c>
      <c r="CL195" s="52">
        <v>0</v>
      </c>
      <c r="CM195" s="36">
        <v>0</v>
      </c>
      <c r="CN195" s="52">
        <v>465</v>
      </c>
      <c r="CO195" s="52">
        <v>0</v>
      </c>
      <c r="CP195" s="36">
        <v>104970</v>
      </c>
      <c r="CQ195" s="48">
        <v>0</v>
      </c>
      <c r="CR195" s="36">
        <v>0</v>
      </c>
      <c r="CS195" s="52">
        <v>0</v>
      </c>
      <c r="CT195" s="52">
        <v>0</v>
      </c>
      <c r="CU195" s="36">
        <v>0</v>
      </c>
      <c r="CV195" s="52">
        <v>0</v>
      </c>
      <c r="CW195" s="44">
        <v>2500</v>
      </c>
      <c r="CX195" s="43">
        <v>0</v>
      </c>
      <c r="CY195" s="43">
        <f t="shared" ref="CY195:CY229" si="26">CW195/F195</f>
        <v>2.6427061310782243</v>
      </c>
      <c r="CZ195" s="55">
        <f t="shared" ref="CZ195:CZ229" si="27">(AQ195+BC195)/F195</f>
        <v>0</v>
      </c>
      <c r="DA195" s="41">
        <f t="shared" si="21"/>
        <v>228060</v>
      </c>
      <c r="DB195" s="39">
        <f t="shared" si="22"/>
        <v>104970</v>
      </c>
      <c r="DC195" s="11">
        <f t="shared" si="23"/>
        <v>333030</v>
      </c>
      <c r="DD195" s="12">
        <f t="shared" si="24"/>
        <v>68.480317088550578</v>
      </c>
      <c r="DE195" s="13">
        <f t="shared" si="25"/>
        <v>352.04016913319236</v>
      </c>
    </row>
    <row r="196" spans="1:109" x14ac:dyDescent="0.3">
      <c r="A196" s="14">
        <v>2021</v>
      </c>
      <c r="B196" s="15" t="s">
        <v>482</v>
      </c>
      <c r="C196" s="15" t="s">
        <v>468</v>
      </c>
      <c r="D196" s="15" t="s">
        <v>575</v>
      </c>
      <c r="E196" s="33" t="s">
        <v>483</v>
      </c>
      <c r="F196" s="16">
        <v>3259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48">
        <v>60.77</v>
      </c>
      <c r="M196" s="52">
        <v>0</v>
      </c>
      <c r="N196" s="52">
        <v>0</v>
      </c>
      <c r="O196" s="52">
        <v>0</v>
      </c>
      <c r="P196" s="48">
        <v>0</v>
      </c>
      <c r="Q196" s="48">
        <v>128840</v>
      </c>
      <c r="R196" s="48">
        <v>16348.97</v>
      </c>
      <c r="S196" s="48">
        <v>0</v>
      </c>
      <c r="T196" s="48">
        <v>73380</v>
      </c>
      <c r="U196" s="48">
        <v>36080</v>
      </c>
      <c r="V196" s="48">
        <v>0</v>
      </c>
      <c r="W196" s="48">
        <v>0</v>
      </c>
      <c r="X196" s="48">
        <v>0</v>
      </c>
      <c r="Y196" s="52">
        <v>0</v>
      </c>
      <c r="Z196" s="52">
        <v>0</v>
      </c>
      <c r="AA196" s="52">
        <v>0</v>
      </c>
      <c r="AB196" s="52">
        <v>0</v>
      </c>
      <c r="AC196" s="52">
        <v>0</v>
      </c>
      <c r="AD196" s="48">
        <v>0</v>
      </c>
      <c r="AE196" s="48">
        <v>0</v>
      </c>
      <c r="AF196" s="48">
        <v>0</v>
      </c>
      <c r="AG196" s="48">
        <v>55.98</v>
      </c>
      <c r="AH196" s="52">
        <v>0</v>
      </c>
      <c r="AI196" s="52">
        <v>0</v>
      </c>
      <c r="AJ196" s="52">
        <v>0</v>
      </c>
      <c r="AK196" s="48">
        <v>0</v>
      </c>
      <c r="AL196" s="48">
        <v>0</v>
      </c>
      <c r="AM196" s="52">
        <v>0</v>
      </c>
      <c r="AN196" s="52">
        <v>0</v>
      </c>
      <c r="AO196" s="52">
        <v>0</v>
      </c>
      <c r="AP196" s="52">
        <v>0</v>
      </c>
      <c r="AQ196" s="48">
        <v>0</v>
      </c>
      <c r="AR196" s="52">
        <v>0</v>
      </c>
      <c r="AS196" s="52">
        <v>0</v>
      </c>
      <c r="AT196" s="52">
        <v>0</v>
      </c>
      <c r="AU196" s="52">
        <v>0</v>
      </c>
      <c r="AV196" s="52">
        <v>0</v>
      </c>
      <c r="AW196" s="52">
        <v>0</v>
      </c>
      <c r="AX196" s="52">
        <v>0</v>
      </c>
      <c r="AY196" s="52">
        <v>0</v>
      </c>
      <c r="AZ196" s="52">
        <v>0</v>
      </c>
      <c r="BA196" s="52">
        <v>0</v>
      </c>
      <c r="BB196" s="52">
        <v>0</v>
      </c>
      <c r="BC196" s="48">
        <v>0</v>
      </c>
      <c r="BD196" s="52">
        <v>0</v>
      </c>
      <c r="BE196" s="52">
        <v>0</v>
      </c>
      <c r="BF196" s="52">
        <v>0</v>
      </c>
      <c r="BG196" s="48">
        <v>240460</v>
      </c>
      <c r="BH196" s="48">
        <v>0</v>
      </c>
      <c r="BI196" s="48">
        <v>323680</v>
      </c>
      <c r="BJ196" s="48">
        <v>8761.9699999999993</v>
      </c>
      <c r="BK196" s="48">
        <v>0</v>
      </c>
      <c r="BL196" s="48">
        <v>0</v>
      </c>
      <c r="BM196" s="48">
        <v>0</v>
      </c>
      <c r="BN196" s="48">
        <v>0</v>
      </c>
      <c r="BO196" s="48">
        <v>0</v>
      </c>
      <c r="BP196" s="48">
        <v>120.35</v>
      </c>
      <c r="BQ196" s="48">
        <v>3278.59</v>
      </c>
      <c r="BR196" s="48">
        <v>1883.94</v>
      </c>
      <c r="BS196" s="48">
        <v>339.85</v>
      </c>
      <c r="BT196" s="48">
        <v>391.83</v>
      </c>
      <c r="BU196" s="48">
        <v>0</v>
      </c>
      <c r="BV196" s="48">
        <v>0</v>
      </c>
      <c r="BW196" s="48">
        <v>0</v>
      </c>
      <c r="BX196" s="48">
        <v>190</v>
      </c>
      <c r="BY196" s="48">
        <v>535.77</v>
      </c>
      <c r="BZ196" s="48">
        <v>140</v>
      </c>
      <c r="CA196" s="48">
        <v>4725.97</v>
      </c>
      <c r="CB196" s="48">
        <v>4050.27</v>
      </c>
      <c r="CC196" s="48">
        <v>7908.6</v>
      </c>
      <c r="CD196" s="48">
        <v>200</v>
      </c>
      <c r="CE196" s="48">
        <v>7856.62</v>
      </c>
      <c r="CF196" s="48">
        <v>41674.44</v>
      </c>
      <c r="CG196" s="52">
        <v>0</v>
      </c>
      <c r="CH196" s="52">
        <v>0</v>
      </c>
      <c r="CI196" s="48">
        <v>36252.410000000003</v>
      </c>
      <c r="CJ196" s="36">
        <v>0</v>
      </c>
      <c r="CK196" s="36">
        <v>0</v>
      </c>
      <c r="CL196" s="52">
        <v>510</v>
      </c>
      <c r="CM196" s="36">
        <v>0</v>
      </c>
      <c r="CN196" s="52">
        <v>5132</v>
      </c>
      <c r="CO196" s="52">
        <v>0</v>
      </c>
      <c r="CP196" s="36">
        <v>254220</v>
      </c>
      <c r="CQ196" s="48">
        <v>52340</v>
      </c>
      <c r="CR196" s="36">
        <v>0</v>
      </c>
      <c r="CS196" s="52">
        <v>0</v>
      </c>
      <c r="CT196" s="52">
        <v>0</v>
      </c>
      <c r="CU196" s="36">
        <v>0</v>
      </c>
      <c r="CV196" s="52">
        <v>0</v>
      </c>
      <c r="CW196" s="44">
        <v>29400</v>
      </c>
      <c r="CX196" s="44">
        <v>29400</v>
      </c>
      <c r="CY196" s="43">
        <f t="shared" si="26"/>
        <v>9.021172138692851</v>
      </c>
      <c r="CZ196" s="55">
        <f t="shared" si="27"/>
        <v>0</v>
      </c>
      <c r="DA196" s="41">
        <f t="shared" si="21"/>
        <v>989556.32999999973</v>
      </c>
      <c r="DB196" s="39">
        <f t="shared" si="22"/>
        <v>254220</v>
      </c>
      <c r="DC196" s="11">
        <f t="shared" si="23"/>
        <v>1243776.3299999996</v>
      </c>
      <c r="DD196" s="12">
        <f t="shared" si="24"/>
        <v>80.032616534741891</v>
      </c>
      <c r="DE196" s="13">
        <f t="shared" si="25"/>
        <v>381.64355016876328</v>
      </c>
    </row>
    <row r="197" spans="1:109" x14ac:dyDescent="0.3">
      <c r="A197" s="14">
        <v>2021</v>
      </c>
      <c r="B197" s="15" t="s">
        <v>484</v>
      </c>
      <c r="C197" s="15" t="s">
        <v>468</v>
      </c>
      <c r="D197" s="15" t="s">
        <v>575</v>
      </c>
      <c r="E197" s="33" t="s">
        <v>485</v>
      </c>
      <c r="F197" s="16">
        <v>1160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48">
        <v>44</v>
      </c>
      <c r="M197" s="52">
        <v>0</v>
      </c>
      <c r="N197" s="52">
        <v>0</v>
      </c>
      <c r="O197" s="52">
        <v>0</v>
      </c>
      <c r="P197" s="48">
        <v>0</v>
      </c>
      <c r="Q197" s="48">
        <v>19190</v>
      </c>
      <c r="R197" s="48">
        <v>14268</v>
      </c>
      <c r="S197" s="48">
        <v>0</v>
      </c>
      <c r="T197" s="48">
        <v>0</v>
      </c>
      <c r="U197" s="48">
        <v>49500</v>
      </c>
      <c r="V197" s="48">
        <v>0</v>
      </c>
      <c r="W197" s="48">
        <v>0</v>
      </c>
      <c r="X197" s="48">
        <v>0</v>
      </c>
      <c r="Y197" s="52">
        <v>0</v>
      </c>
      <c r="Z197" s="52">
        <v>0</v>
      </c>
      <c r="AA197" s="52">
        <v>0</v>
      </c>
      <c r="AB197" s="52">
        <v>0</v>
      </c>
      <c r="AC197" s="52">
        <v>0</v>
      </c>
      <c r="AD197" s="48">
        <v>0</v>
      </c>
      <c r="AE197" s="48">
        <v>0</v>
      </c>
      <c r="AF197" s="48">
        <v>0</v>
      </c>
      <c r="AG197" s="48">
        <v>0</v>
      </c>
      <c r="AH197" s="52">
        <v>0</v>
      </c>
      <c r="AI197" s="52">
        <v>0</v>
      </c>
      <c r="AJ197" s="52">
        <v>0</v>
      </c>
      <c r="AK197" s="48">
        <v>0</v>
      </c>
      <c r="AL197" s="48">
        <v>0</v>
      </c>
      <c r="AM197" s="52">
        <v>0</v>
      </c>
      <c r="AN197" s="52">
        <v>0</v>
      </c>
      <c r="AO197" s="52">
        <v>0</v>
      </c>
      <c r="AP197" s="52">
        <v>0</v>
      </c>
      <c r="AQ197" s="48">
        <v>0</v>
      </c>
      <c r="AR197" s="52">
        <v>0</v>
      </c>
      <c r="AS197" s="52">
        <v>0</v>
      </c>
      <c r="AT197" s="52">
        <v>0</v>
      </c>
      <c r="AU197" s="52">
        <v>0</v>
      </c>
      <c r="AV197" s="52">
        <v>0</v>
      </c>
      <c r="AW197" s="52">
        <v>0</v>
      </c>
      <c r="AX197" s="52">
        <v>0</v>
      </c>
      <c r="AY197" s="52">
        <v>0</v>
      </c>
      <c r="AZ197" s="52">
        <v>0</v>
      </c>
      <c r="BA197" s="52">
        <v>0</v>
      </c>
      <c r="BB197" s="52">
        <v>0</v>
      </c>
      <c r="BC197" s="48">
        <v>0</v>
      </c>
      <c r="BD197" s="52">
        <v>0</v>
      </c>
      <c r="BE197" s="52">
        <v>0</v>
      </c>
      <c r="BF197" s="52">
        <v>0</v>
      </c>
      <c r="BG197" s="48">
        <v>62690</v>
      </c>
      <c r="BH197" s="48">
        <v>0</v>
      </c>
      <c r="BI197" s="48">
        <v>97610</v>
      </c>
      <c r="BJ197" s="48">
        <v>1820</v>
      </c>
      <c r="BK197" s="48">
        <v>0</v>
      </c>
      <c r="BL197" s="48">
        <v>0</v>
      </c>
      <c r="BM197" s="48">
        <v>0</v>
      </c>
      <c r="BN197" s="48">
        <v>0</v>
      </c>
      <c r="BO197" s="48">
        <v>0</v>
      </c>
      <c r="BP197" s="48">
        <v>26</v>
      </c>
      <c r="BQ197" s="48">
        <v>3901</v>
      </c>
      <c r="BR197" s="48">
        <v>1320</v>
      </c>
      <c r="BS197" s="48">
        <v>0</v>
      </c>
      <c r="BT197" s="48">
        <v>195.34</v>
      </c>
      <c r="BU197" s="48">
        <v>0</v>
      </c>
      <c r="BV197" s="48">
        <v>0</v>
      </c>
      <c r="BW197" s="48">
        <v>0</v>
      </c>
      <c r="BX197" s="48">
        <v>130</v>
      </c>
      <c r="BY197" s="48">
        <v>483</v>
      </c>
      <c r="BZ197" s="48">
        <v>0</v>
      </c>
      <c r="CA197" s="48">
        <v>4869</v>
      </c>
      <c r="CB197" s="48">
        <v>4876</v>
      </c>
      <c r="CC197" s="48">
        <v>4921</v>
      </c>
      <c r="CD197" s="48">
        <v>21790</v>
      </c>
      <c r="CE197" s="48">
        <v>2334</v>
      </c>
      <c r="CF197" s="48">
        <v>4010</v>
      </c>
      <c r="CG197" s="52">
        <v>0</v>
      </c>
      <c r="CH197" s="52">
        <v>0</v>
      </c>
      <c r="CI197" s="48">
        <v>28881</v>
      </c>
      <c r="CJ197" s="36">
        <v>0</v>
      </c>
      <c r="CK197" s="36">
        <v>0</v>
      </c>
      <c r="CL197" s="52">
        <v>400</v>
      </c>
      <c r="CM197" s="36">
        <v>0</v>
      </c>
      <c r="CN197" s="52">
        <v>130</v>
      </c>
      <c r="CO197" s="52">
        <v>0</v>
      </c>
      <c r="CP197" s="36">
        <v>76850</v>
      </c>
      <c r="CQ197" s="48">
        <v>0</v>
      </c>
      <c r="CR197" s="36">
        <v>0</v>
      </c>
      <c r="CS197" s="52">
        <v>0</v>
      </c>
      <c r="CT197" s="52">
        <v>0</v>
      </c>
      <c r="CU197" s="36">
        <v>0</v>
      </c>
      <c r="CV197" s="52">
        <v>0</v>
      </c>
      <c r="CW197" s="44">
        <v>0</v>
      </c>
      <c r="CX197" s="43">
        <v>0</v>
      </c>
      <c r="CY197" s="43">
        <f t="shared" si="26"/>
        <v>0</v>
      </c>
      <c r="CZ197" s="55">
        <f t="shared" si="27"/>
        <v>0</v>
      </c>
      <c r="DA197" s="41">
        <f t="shared" si="21"/>
        <v>322858.33999999997</v>
      </c>
      <c r="DB197" s="39">
        <f t="shared" si="22"/>
        <v>76850</v>
      </c>
      <c r="DC197" s="11">
        <f t="shared" si="23"/>
        <v>399708.33999999997</v>
      </c>
      <c r="DD197" s="12">
        <f t="shared" si="24"/>
        <v>80.773480983659226</v>
      </c>
      <c r="DE197" s="13">
        <f t="shared" si="25"/>
        <v>344.57615517241379</v>
      </c>
    </row>
    <row r="198" spans="1:109" x14ac:dyDescent="0.3">
      <c r="A198" s="14">
        <v>2021</v>
      </c>
      <c r="B198" s="15" t="s">
        <v>486</v>
      </c>
      <c r="C198" s="15" t="s">
        <v>468</v>
      </c>
      <c r="D198" s="15" t="s">
        <v>575</v>
      </c>
      <c r="E198" s="33" t="s">
        <v>487</v>
      </c>
      <c r="F198" s="16">
        <v>1424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48">
        <v>0</v>
      </c>
      <c r="M198" s="52">
        <v>0</v>
      </c>
      <c r="N198" s="52">
        <v>0</v>
      </c>
      <c r="O198" s="52">
        <v>0</v>
      </c>
      <c r="P198" s="48">
        <v>0</v>
      </c>
      <c r="Q198" s="48">
        <v>0</v>
      </c>
      <c r="R198" s="48">
        <v>10460</v>
      </c>
      <c r="S198" s="48">
        <v>0</v>
      </c>
      <c r="T198" s="48">
        <v>71620</v>
      </c>
      <c r="U198" s="48">
        <v>45640</v>
      </c>
      <c r="V198" s="48">
        <v>0</v>
      </c>
      <c r="W198" s="48">
        <v>0</v>
      </c>
      <c r="X198" s="48">
        <v>0</v>
      </c>
      <c r="Y198" s="52">
        <v>0</v>
      </c>
      <c r="Z198" s="52">
        <v>0</v>
      </c>
      <c r="AA198" s="52">
        <v>0</v>
      </c>
      <c r="AB198" s="52">
        <v>0</v>
      </c>
      <c r="AC198" s="52">
        <v>0</v>
      </c>
      <c r="AD198" s="48">
        <v>0</v>
      </c>
      <c r="AE198" s="48">
        <v>0</v>
      </c>
      <c r="AF198" s="48">
        <v>0</v>
      </c>
      <c r="AG198" s="48">
        <v>0</v>
      </c>
      <c r="AH198" s="52">
        <v>0</v>
      </c>
      <c r="AI198" s="52">
        <v>0</v>
      </c>
      <c r="AJ198" s="52">
        <v>0</v>
      </c>
      <c r="AK198" s="48">
        <v>0</v>
      </c>
      <c r="AL198" s="48">
        <v>0</v>
      </c>
      <c r="AM198" s="52">
        <v>0</v>
      </c>
      <c r="AN198" s="52">
        <v>0</v>
      </c>
      <c r="AO198" s="52">
        <v>0</v>
      </c>
      <c r="AP198" s="52">
        <v>0</v>
      </c>
      <c r="AQ198" s="48">
        <v>0</v>
      </c>
      <c r="AR198" s="52">
        <v>0</v>
      </c>
      <c r="AS198" s="52">
        <v>0</v>
      </c>
      <c r="AT198" s="52">
        <v>0</v>
      </c>
      <c r="AU198" s="52">
        <v>0</v>
      </c>
      <c r="AV198" s="52">
        <v>0</v>
      </c>
      <c r="AW198" s="52">
        <v>0</v>
      </c>
      <c r="AX198" s="52">
        <v>0</v>
      </c>
      <c r="AY198" s="52">
        <v>0</v>
      </c>
      <c r="AZ198" s="52">
        <v>0</v>
      </c>
      <c r="BA198" s="52">
        <v>0</v>
      </c>
      <c r="BB198" s="52">
        <v>0</v>
      </c>
      <c r="BC198" s="48">
        <v>0</v>
      </c>
      <c r="BD198" s="52">
        <v>0</v>
      </c>
      <c r="BE198" s="52">
        <v>0</v>
      </c>
      <c r="BF198" s="52">
        <v>0</v>
      </c>
      <c r="BG198" s="48">
        <v>126640</v>
      </c>
      <c r="BH198" s="48">
        <v>0</v>
      </c>
      <c r="BI198" s="48">
        <v>167310</v>
      </c>
      <c r="BJ198" s="48">
        <v>6570</v>
      </c>
      <c r="BK198" s="48">
        <v>0</v>
      </c>
      <c r="BL198" s="48">
        <v>0</v>
      </c>
      <c r="BM198" s="48">
        <v>0</v>
      </c>
      <c r="BN198" s="48">
        <v>0</v>
      </c>
      <c r="BO198" s="48">
        <v>0</v>
      </c>
      <c r="BP198" s="48">
        <v>214</v>
      </c>
      <c r="BQ198" s="48">
        <v>1140</v>
      </c>
      <c r="BR198" s="48">
        <v>1100</v>
      </c>
      <c r="BS198" s="48">
        <v>0</v>
      </c>
      <c r="BT198" s="48">
        <v>0</v>
      </c>
      <c r="BU198" s="48">
        <v>0</v>
      </c>
      <c r="BV198" s="48">
        <v>0</v>
      </c>
      <c r="BW198" s="48">
        <v>0</v>
      </c>
      <c r="BX198" s="48">
        <v>100</v>
      </c>
      <c r="BY198" s="48">
        <v>280</v>
      </c>
      <c r="BZ198" s="48">
        <v>0</v>
      </c>
      <c r="CA198" s="48">
        <v>1420</v>
      </c>
      <c r="CB198" s="48">
        <v>340</v>
      </c>
      <c r="CC198" s="48">
        <v>0</v>
      </c>
      <c r="CD198" s="48">
        <v>0</v>
      </c>
      <c r="CE198" s="48">
        <v>0</v>
      </c>
      <c r="CF198" s="48">
        <v>13220</v>
      </c>
      <c r="CG198" s="52">
        <v>0</v>
      </c>
      <c r="CH198" s="52">
        <v>0</v>
      </c>
      <c r="CI198" s="48">
        <v>18550</v>
      </c>
      <c r="CJ198" s="36">
        <v>0</v>
      </c>
      <c r="CK198" s="36">
        <v>0</v>
      </c>
      <c r="CL198" s="52">
        <v>0</v>
      </c>
      <c r="CM198" s="36">
        <v>0</v>
      </c>
      <c r="CN198" s="52">
        <v>3160</v>
      </c>
      <c r="CO198" s="52">
        <v>0</v>
      </c>
      <c r="CP198" s="36">
        <v>185350</v>
      </c>
      <c r="CQ198" s="48">
        <v>0</v>
      </c>
      <c r="CR198" s="36">
        <v>0</v>
      </c>
      <c r="CS198" s="52">
        <v>0</v>
      </c>
      <c r="CT198" s="52">
        <v>0</v>
      </c>
      <c r="CU198" s="36">
        <v>0</v>
      </c>
      <c r="CV198" s="52">
        <v>0</v>
      </c>
      <c r="CW198" s="44">
        <v>0</v>
      </c>
      <c r="CX198" s="44">
        <v>0</v>
      </c>
      <c r="CY198" s="43">
        <f t="shared" si="26"/>
        <v>0</v>
      </c>
      <c r="CZ198" s="55">
        <f t="shared" si="27"/>
        <v>0</v>
      </c>
      <c r="DA198" s="41">
        <f t="shared" si="21"/>
        <v>464604</v>
      </c>
      <c r="DB198" s="39">
        <f t="shared" si="22"/>
        <v>185350</v>
      </c>
      <c r="DC198" s="11">
        <f t="shared" si="23"/>
        <v>649954</v>
      </c>
      <c r="DD198" s="12">
        <f t="shared" si="24"/>
        <v>71.482597229957818</v>
      </c>
      <c r="DE198" s="13">
        <f t="shared" si="25"/>
        <v>456.42837078651684</v>
      </c>
    </row>
    <row r="199" spans="1:109" x14ac:dyDescent="0.3">
      <c r="A199" s="14">
        <v>2021</v>
      </c>
      <c r="B199" s="15" t="s">
        <v>488</v>
      </c>
      <c r="C199" s="15" t="s">
        <v>468</v>
      </c>
      <c r="D199" s="15" t="s">
        <v>575</v>
      </c>
      <c r="E199" s="33" t="s">
        <v>489</v>
      </c>
      <c r="F199" s="16">
        <v>898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48">
        <v>0</v>
      </c>
      <c r="M199" s="52">
        <v>0</v>
      </c>
      <c r="N199" s="52">
        <v>0</v>
      </c>
      <c r="O199" s="52">
        <v>0</v>
      </c>
      <c r="P199" s="48">
        <v>0</v>
      </c>
      <c r="Q199" s="48">
        <v>13700</v>
      </c>
      <c r="R199" s="48">
        <v>0</v>
      </c>
      <c r="S199" s="48">
        <v>0</v>
      </c>
      <c r="T199" s="48">
        <v>7260</v>
      </c>
      <c r="U199" s="48">
        <v>3820</v>
      </c>
      <c r="V199" s="48">
        <v>0</v>
      </c>
      <c r="W199" s="48">
        <v>60</v>
      </c>
      <c r="X199" s="48">
        <v>0</v>
      </c>
      <c r="Y199" s="52">
        <v>0</v>
      </c>
      <c r="Z199" s="52">
        <v>0</v>
      </c>
      <c r="AA199" s="52">
        <v>0</v>
      </c>
      <c r="AB199" s="52">
        <v>0</v>
      </c>
      <c r="AC199" s="52">
        <v>0</v>
      </c>
      <c r="AD199" s="48">
        <v>0</v>
      </c>
      <c r="AE199" s="48">
        <v>0</v>
      </c>
      <c r="AF199" s="48">
        <v>0</v>
      </c>
      <c r="AG199" s="48">
        <v>0</v>
      </c>
      <c r="AH199" s="52">
        <v>0</v>
      </c>
      <c r="AI199" s="52">
        <v>0</v>
      </c>
      <c r="AJ199" s="52">
        <v>0</v>
      </c>
      <c r="AK199" s="48">
        <v>0</v>
      </c>
      <c r="AL199" s="48">
        <v>0</v>
      </c>
      <c r="AM199" s="52">
        <v>0</v>
      </c>
      <c r="AN199" s="52">
        <v>0</v>
      </c>
      <c r="AO199" s="52">
        <v>0</v>
      </c>
      <c r="AP199" s="52">
        <v>0</v>
      </c>
      <c r="AQ199" s="48">
        <v>0</v>
      </c>
      <c r="AR199" s="52">
        <v>0</v>
      </c>
      <c r="AS199" s="52">
        <v>0</v>
      </c>
      <c r="AT199" s="52">
        <v>0</v>
      </c>
      <c r="AU199" s="52">
        <v>0</v>
      </c>
      <c r="AV199" s="52">
        <v>0</v>
      </c>
      <c r="AW199" s="52">
        <v>0</v>
      </c>
      <c r="AX199" s="52">
        <v>0</v>
      </c>
      <c r="AY199" s="52">
        <v>0</v>
      </c>
      <c r="AZ199" s="52">
        <v>0</v>
      </c>
      <c r="BA199" s="52">
        <v>0</v>
      </c>
      <c r="BB199" s="52">
        <v>0</v>
      </c>
      <c r="BC199" s="48">
        <v>0</v>
      </c>
      <c r="BD199" s="52">
        <v>0</v>
      </c>
      <c r="BE199" s="52">
        <v>0</v>
      </c>
      <c r="BF199" s="52">
        <v>0</v>
      </c>
      <c r="BG199" s="48">
        <v>37860</v>
      </c>
      <c r="BH199" s="48">
        <v>0</v>
      </c>
      <c r="BI199" s="48">
        <v>78840</v>
      </c>
      <c r="BJ199" s="48">
        <v>0</v>
      </c>
      <c r="BK199" s="48">
        <v>44540</v>
      </c>
      <c r="BL199" s="48">
        <v>0</v>
      </c>
      <c r="BM199" s="48">
        <v>0</v>
      </c>
      <c r="BN199" s="48">
        <v>0</v>
      </c>
      <c r="BO199" s="48">
        <v>0</v>
      </c>
      <c r="BP199" s="48">
        <v>0</v>
      </c>
      <c r="BQ199" s="48">
        <v>0</v>
      </c>
      <c r="BR199" s="48">
        <v>0</v>
      </c>
      <c r="BS199" s="48">
        <v>0</v>
      </c>
      <c r="BT199" s="48">
        <v>0</v>
      </c>
      <c r="BU199" s="48">
        <v>0</v>
      </c>
      <c r="BV199" s="48">
        <v>0</v>
      </c>
      <c r="BW199" s="48">
        <v>0</v>
      </c>
      <c r="BX199" s="48">
        <v>25</v>
      </c>
      <c r="BY199" s="48">
        <v>0</v>
      </c>
      <c r="BZ199" s="48">
        <v>17</v>
      </c>
      <c r="CA199" s="48">
        <v>0</v>
      </c>
      <c r="CB199" s="48">
        <v>0</v>
      </c>
      <c r="CC199" s="48">
        <v>8080</v>
      </c>
      <c r="CD199" s="48">
        <v>0</v>
      </c>
      <c r="CE199" s="48">
        <v>3250</v>
      </c>
      <c r="CF199" s="48">
        <v>12330</v>
      </c>
      <c r="CG199" s="52">
        <v>0</v>
      </c>
      <c r="CH199" s="52">
        <v>0</v>
      </c>
      <c r="CI199" s="48">
        <v>13330</v>
      </c>
      <c r="CJ199" s="36">
        <v>0</v>
      </c>
      <c r="CK199" s="36">
        <v>0</v>
      </c>
      <c r="CL199" s="52">
        <v>0</v>
      </c>
      <c r="CM199" s="36">
        <v>0</v>
      </c>
      <c r="CN199" s="52">
        <v>1205</v>
      </c>
      <c r="CO199" s="52">
        <v>0</v>
      </c>
      <c r="CP199" s="36">
        <v>70600</v>
      </c>
      <c r="CQ199" s="48">
        <v>0</v>
      </c>
      <c r="CR199" s="36">
        <v>0</v>
      </c>
      <c r="CS199" s="52">
        <v>0</v>
      </c>
      <c r="CT199" s="52">
        <v>0</v>
      </c>
      <c r="CU199" s="36">
        <v>0</v>
      </c>
      <c r="CV199" s="52">
        <v>0</v>
      </c>
      <c r="CW199" s="44">
        <v>0</v>
      </c>
      <c r="CX199" s="43">
        <v>0</v>
      </c>
      <c r="CY199" s="43">
        <f t="shared" si="26"/>
        <v>0</v>
      </c>
      <c r="CZ199" s="55">
        <f t="shared" si="27"/>
        <v>0</v>
      </c>
      <c r="DA199" s="41">
        <f t="shared" si="21"/>
        <v>223112</v>
      </c>
      <c r="DB199" s="39">
        <f t="shared" si="22"/>
        <v>70600</v>
      </c>
      <c r="DC199" s="11">
        <f t="shared" si="23"/>
        <v>293712</v>
      </c>
      <c r="DD199" s="12">
        <f t="shared" si="24"/>
        <v>75.962847959906298</v>
      </c>
      <c r="DE199" s="13">
        <f t="shared" si="25"/>
        <v>327.07349665924278</v>
      </c>
    </row>
    <row r="200" spans="1:109" x14ac:dyDescent="0.3">
      <c r="A200" s="14">
        <v>2021</v>
      </c>
      <c r="B200" s="15" t="s">
        <v>490</v>
      </c>
      <c r="C200" s="15" t="s">
        <v>468</v>
      </c>
      <c r="D200" s="15" t="s">
        <v>575</v>
      </c>
      <c r="E200" s="33" t="s">
        <v>491</v>
      </c>
      <c r="F200" s="16">
        <v>628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48">
        <v>12</v>
      </c>
      <c r="M200" s="52">
        <v>0</v>
      </c>
      <c r="N200" s="52">
        <v>0</v>
      </c>
      <c r="O200" s="52">
        <v>0</v>
      </c>
      <c r="P200" s="48">
        <v>0</v>
      </c>
      <c r="Q200" s="48">
        <v>890</v>
      </c>
      <c r="R200" s="48">
        <v>3152</v>
      </c>
      <c r="S200" s="48">
        <v>0</v>
      </c>
      <c r="T200" s="48">
        <v>16120</v>
      </c>
      <c r="U200" s="48">
        <v>17760</v>
      </c>
      <c r="V200" s="48">
        <v>0</v>
      </c>
      <c r="W200" s="48">
        <v>0</v>
      </c>
      <c r="X200" s="48">
        <v>310</v>
      </c>
      <c r="Y200" s="52">
        <v>0</v>
      </c>
      <c r="Z200" s="52">
        <v>0</v>
      </c>
      <c r="AA200" s="52">
        <v>0</v>
      </c>
      <c r="AB200" s="52">
        <v>0</v>
      </c>
      <c r="AC200" s="52">
        <v>0</v>
      </c>
      <c r="AD200" s="48">
        <v>0</v>
      </c>
      <c r="AE200" s="48">
        <v>0</v>
      </c>
      <c r="AF200" s="48">
        <v>0</v>
      </c>
      <c r="AG200" s="48">
        <v>11</v>
      </c>
      <c r="AH200" s="52">
        <v>0</v>
      </c>
      <c r="AI200" s="52">
        <v>0</v>
      </c>
      <c r="AJ200" s="52">
        <v>0</v>
      </c>
      <c r="AK200" s="48">
        <v>0</v>
      </c>
      <c r="AL200" s="48">
        <v>0</v>
      </c>
      <c r="AM200" s="52">
        <v>0</v>
      </c>
      <c r="AN200" s="52">
        <v>0</v>
      </c>
      <c r="AO200" s="52">
        <v>0</v>
      </c>
      <c r="AP200" s="52">
        <v>0</v>
      </c>
      <c r="AQ200" s="48">
        <v>0</v>
      </c>
      <c r="AR200" s="52">
        <v>0</v>
      </c>
      <c r="AS200" s="52">
        <v>0</v>
      </c>
      <c r="AT200" s="52">
        <v>0</v>
      </c>
      <c r="AU200" s="52">
        <v>0</v>
      </c>
      <c r="AV200" s="52">
        <v>0</v>
      </c>
      <c r="AW200" s="52">
        <v>0</v>
      </c>
      <c r="AX200" s="52">
        <v>0</v>
      </c>
      <c r="AY200" s="52">
        <v>0</v>
      </c>
      <c r="AZ200" s="52">
        <v>0</v>
      </c>
      <c r="BA200" s="52">
        <v>0</v>
      </c>
      <c r="BB200" s="52">
        <v>0</v>
      </c>
      <c r="BC200" s="48">
        <v>0</v>
      </c>
      <c r="BD200" s="52">
        <v>0</v>
      </c>
      <c r="BE200" s="52">
        <v>0</v>
      </c>
      <c r="BF200" s="52">
        <v>0</v>
      </c>
      <c r="BG200" s="48">
        <v>23924</v>
      </c>
      <c r="BH200" s="48">
        <v>0</v>
      </c>
      <c r="BI200" s="48">
        <v>58065</v>
      </c>
      <c r="BJ200" s="48">
        <v>1912</v>
      </c>
      <c r="BK200" s="48">
        <v>0</v>
      </c>
      <c r="BL200" s="48">
        <v>0</v>
      </c>
      <c r="BM200" s="48">
        <v>0</v>
      </c>
      <c r="BN200" s="48">
        <v>0</v>
      </c>
      <c r="BO200" s="48">
        <v>0</v>
      </c>
      <c r="BP200" s="48">
        <v>23</v>
      </c>
      <c r="BQ200" s="48">
        <v>632</v>
      </c>
      <c r="BR200" s="48">
        <v>438</v>
      </c>
      <c r="BS200" s="48">
        <v>66</v>
      </c>
      <c r="BT200" s="48">
        <v>75</v>
      </c>
      <c r="BU200" s="48">
        <v>0</v>
      </c>
      <c r="BV200" s="48">
        <v>0</v>
      </c>
      <c r="BW200" s="48">
        <v>0</v>
      </c>
      <c r="BX200" s="48">
        <v>22</v>
      </c>
      <c r="BY200" s="48">
        <v>103</v>
      </c>
      <c r="BZ200" s="48">
        <v>18</v>
      </c>
      <c r="CA200" s="48">
        <v>911</v>
      </c>
      <c r="CB200" s="48">
        <v>781</v>
      </c>
      <c r="CC200" s="48">
        <v>1525</v>
      </c>
      <c r="CD200" s="48">
        <v>0</v>
      </c>
      <c r="CE200" s="48">
        <v>1515</v>
      </c>
      <c r="CF200" s="48">
        <v>3387</v>
      </c>
      <c r="CG200" s="52">
        <v>0</v>
      </c>
      <c r="CH200" s="52">
        <v>0</v>
      </c>
      <c r="CI200" s="48">
        <v>8050</v>
      </c>
      <c r="CJ200" s="36">
        <v>0</v>
      </c>
      <c r="CK200" s="36">
        <v>0</v>
      </c>
      <c r="CL200" s="52">
        <v>0</v>
      </c>
      <c r="CM200" s="36">
        <v>0</v>
      </c>
      <c r="CN200" s="52">
        <v>415</v>
      </c>
      <c r="CO200" s="52">
        <v>0</v>
      </c>
      <c r="CP200" s="36">
        <v>60690</v>
      </c>
      <c r="CQ200" s="48">
        <v>0</v>
      </c>
      <c r="CR200" s="36">
        <v>0</v>
      </c>
      <c r="CS200" s="52">
        <v>0</v>
      </c>
      <c r="CT200" s="52">
        <v>0</v>
      </c>
      <c r="CU200" s="36">
        <v>0</v>
      </c>
      <c r="CV200" s="52">
        <v>0</v>
      </c>
      <c r="CW200" s="44">
        <v>11450</v>
      </c>
      <c r="CX200" s="44">
        <v>0</v>
      </c>
      <c r="CY200" s="43">
        <f t="shared" si="26"/>
        <v>18.232484076433121</v>
      </c>
      <c r="CZ200" s="55">
        <f t="shared" si="27"/>
        <v>0</v>
      </c>
      <c r="DA200" s="41">
        <f t="shared" si="21"/>
        <v>139702</v>
      </c>
      <c r="DB200" s="39">
        <f t="shared" si="22"/>
        <v>60690</v>
      </c>
      <c r="DC200" s="11">
        <f t="shared" si="23"/>
        <v>200392</v>
      </c>
      <c r="DD200" s="12">
        <f t="shared" si="24"/>
        <v>69.714359854684815</v>
      </c>
      <c r="DE200" s="13">
        <f t="shared" si="25"/>
        <v>319.09554140127386</v>
      </c>
    </row>
    <row r="201" spans="1:109" x14ac:dyDescent="0.3">
      <c r="A201" s="14">
        <v>2021</v>
      </c>
      <c r="B201" s="15" t="s">
        <v>492</v>
      </c>
      <c r="C201" s="15" t="s">
        <v>468</v>
      </c>
      <c r="D201" s="15" t="s">
        <v>575</v>
      </c>
      <c r="E201" s="33" t="s">
        <v>493</v>
      </c>
      <c r="F201" s="16">
        <v>1608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48">
        <v>10</v>
      </c>
      <c r="M201" s="52">
        <v>0</v>
      </c>
      <c r="N201" s="52">
        <v>0</v>
      </c>
      <c r="O201" s="52">
        <v>0</v>
      </c>
      <c r="P201" s="48">
        <v>4300</v>
      </c>
      <c r="Q201" s="48">
        <v>40160</v>
      </c>
      <c r="R201" s="48">
        <v>0</v>
      </c>
      <c r="S201" s="48">
        <v>0</v>
      </c>
      <c r="T201" s="48">
        <v>52320</v>
      </c>
      <c r="U201" s="48">
        <v>26500</v>
      </c>
      <c r="V201" s="48">
        <v>0</v>
      </c>
      <c r="W201" s="48">
        <v>40</v>
      </c>
      <c r="X201" s="48">
        <v>1460</v>
      </c>
      <c r="Y201" s="52">
        <v>0</v>
      </c>
      <c r="Z201" s="52">
        <v>0</v>
      </c>
      <c r="AA201" s="52">
        <v>0</v>
      </c>
      <c r="AB201" s="52">
        <v>0</v>
      </c>
      <c r="AC201" s="52">
        <v>0</v>
      </c>
      <c r="AD201" s="48">
        <v>0</v>
      </c>
      <c r="AE201" s="48">
        <v>0</v>
      </c>
      <c r="AF201" s="48">
        <v>0</v>
      </c>
      <c r="AG201" s="48">
        <v>0</v>
      </c>
      <c r="AH201" s="52">
        <v>0</v>
      </c>
      <c r="AI201" s="52">
        <v>0</v>
      </c>
      <c r="AJ201" s="52">
        <v>0</v>
      </c>
      <c r="AK201" s="48">
        <v>0</v>
      </c>
      <c r="AL201" s="48">
        <v>0</v>
      </c>
      <c r="AM201" s="52">
        <v>0</v>
      </c>
      <c r="AN201" s="52">
        <v>0</v>
      </c>
      <c r="AO201" s="52">
        <v>0</v>
      </c>
      <c r="AP201" s="52">
        <v>0</v>
      </c>
      <c r="AQ201" s="48">
        <v>0</v>
      </c>
      <c r="AR201" s="52">
        <v>0</v>
      </c>
      <c r="AS201" s="52">
        <v>0</v>
      </c>
      <c r="AT201" s="52">
        <v>0</v>
      </c>
      <c r="AU201" s="52">
        <v>0</v>
      </c>
      <c r="AV201" s="52">
        <v>0</v>
      </c>
      <c r="AW201" s="52">
        <v>0</v>
      </c>
      <c r="AX201" s="52">
        <v>0</v>
      </c>
      <c r="AY201" s="52">
        <v>0</v>
      </c>
      <c r="AZ201" s="52">
        <v>0</v>
      </c>
      <c r="BA201" s="52">
        <v>0</v>
      </c>
      <c r="BB201" s="52">
        <v>0</v>
      </c>
      <c r="BC201" s="48">
        <v>0</v>
      </c>
      <c r="BD201" s="52">
        <v>0</v>
      </c>
      <c r="BE201" s="52">
        <v>0</v>
      </c>
      <c r="BF201" s="52">
        <v>0</v>
      </c>
      <c r="BG201" s="48">
        <v>62460</v>
      </c>
      <c r="BH201" s="48">
        <v>0</v>
      </c>
      <c r="BI201" s="48">
        <v>131120</v>
      </c>
      <c r="BJ201" s="48">
        <v>7310</v>
      </c>
      <c r="BK201" s="48">
        <v>100660</v>
      </c>
      <c r="BL201" s="48">
        <v>0</v>
      </c>
      <c r="BM201" s="48">
        <v>0</v>
      </c>
      <c r="BN201" s="48">
        <v>0</v>
      </c>
      <c r="BO201" s="48">
        <v>0</v>
      </c>
      <c r="BP201" s="48">
        <v>0</v>
      </c>
      <c r="BQ201" s="48">
        <v>0</v>
      </c>
      <c r="BR201" s="48">
        <v>0</v>
      </c>
      <c r="BS201" s="48">
        <v>0</v>
      </c>
      <c r="BT201" s="48">
        <v>0</v>
      </c>
      <c r="BU201" s="48">
        <v>0</v>
      </c>
      <c r="BV201" s="48">
        <v>0</v>
      </c>
      <c r="BW201" s="48">
        <v>0</v>
      </c>
      <c r="BX201" s="48">
        <v>29</v>
      </c>
      <c r="BY201" s="48">
        <v>0</v>
      </c>
      <c r="BZ201" s="48">
        <v>26</v>
      </c>
      <c r="CA201" s="48">
        <v>0</v>
      </c>
      <c r="CB201" s="48">
        <v>0</v>
      </c>
      <c r="CC201" s="48">
        <v>0</v>
      </c>
      <c r="CD201" s="48">
        <v>0</v>
      </c>
      <c r="CE201" s="48">
        <v>780</v>
      </c>
      <c r="CF201" s="48">
        <v>31520</v>
      </c>
      <c r="CG201" s="52">
        <v>0</v>
      </c>
      <c r="CH201" s="52">
        <v>0</v>
      </c>
      <c r="CI201" s="48">
        <v>19760</v>
      </c>
      <c r="CJ201" s="36">
        <v>0</v>
      </c>
      <c r="CK201" s="36">
        <v>0</v>
      </c>
      <c r="CL201" s="52">
        <v>0</v>
      </c>
      <c r="CM201" s="36">
        <v>0</v>
      </c>
      <c r="CN201" s="52">
        <v>0</v>
      </c>
      <c r="CO201" s="52">
        <v>2490</v>
      </c>
      <c r="CP201" s="36">
        <v>151300</v>
      </c>
      <c r="CQ201" s="48">
        <v>0</v>
      </c>
      <c r="CR201" s="36">
        <v>0</v>
      </c>
      <c r="CS201" s="52">
        <v>0</v>
      </c>
      <c r="CT201" s="52">
        <v>0</v>
      </c>
      <c r="CU201" s="36">
        <v>0</v>
      </c>
      <c r="CV201" s="52">
        <v>0</v>
      </c>
      <c r="CW201" s="44">
        <v>0</v>
      </c>
      <c r="CX201" s="43">
        <v>0</v>
      </c>
      <c r="CY201" s="43">
        <f t="shared" si="26"/>
        <v>0</v>
      </c>
      <c r="CZ201" s="55">
        <f t="shared" si="27"/>
        <v>0</v>
      </c>
      <c r="DA201" s="41">
        <f t="shared" si="21"/>
        <v>478455</v>
      </c>
      <c r="DB201" s="39">
        <f t="shared" si="22"/>
        <v>151300</v>
      </c>
      <c r="DC201" s="11">
        <f t="shared" si="23"/>
        <v>629755</v>
      </c>
      <c r="DD201" s="12">
        <f t="shared" si="24"/>
        <v>75.974783844510966</v>
      </c>
      <c r="DE201" s="13">
        <f t="shared" si="25"/>
        <v>391.6386815920398</v>
      </c>
    </row>
    <row r="202" spans="1:109" x14ac:dyDescent="0.3">
      <c r="A202" s="14">
        <v>2021</v>
      </c>
      <c r="B202" s="15" t="s">
        <v>494</v>
      </c>
      <c r="C202" s="15" t="s">
        <v>468</v>
      </c>
      <c r="D202" s="15" t="s">
        <v>575</v>
      </c>
      <c r="E202" s="33" t="s">
        <v>495</v>
      </c>
      <c r="F202" s="16">
        <v>383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48">
        <v>0</v>
      </c>
      <c r="M202" s="52">
        <v>0</v>
      </c>
      <c r="N202" s="52">
        <v>0</v>
      </c>
      <c r="O202" s="52">
        <v>0</v>
      </c>
      <c r="P202" s="48">
        <v>0</v>
      </c>
      <c r="Q202" s="48">
        <v>6260</v>
      </c>
      <c r="R202" s="48">
        <v>0</v>
      </c>
      <c r="S202" s="48">
        <v>0</v>
      </c>
      <c r="T202" s="48">
        <v>0</v>
      </c>
      <c r="U202" s="48">
        <v>16400</v>
      </c>
      <c r="V202" s="48">
        <v>0</v>
      </c>
      <c r="W202" s="48">
        <v>0</v>
      </c>
      <c r="X202" s="48">
        <v>0</v>
      </c>
      <c r="Y202" s="52">
        <v>0</v>
      </c>
      <c r="Z202" s="52">
        <v>0</v>
      </c>
      <c r="AA202" s="52">
        <v>0</v>
      </c>
      <c r="AB202" s="52">
        <v>0</v>
      </c>
      <c r="AC202" s="52">
        <v>0</v>
      </c>
      <c r="AD202" s="48">
        <v>0</v>
      </c>
      <c r="AE202" s="48">
        <v>0</v>
      </c>
      <c r="AF202" s="48">
        <v>0</v>
      </c>
      <c r="AG202" s="48">
        <v>0</v>
      </c>
      <c r="AH202" s="52">
        <v>0</v>
      </c>
      <c r="AI202" s="52">
        <v>0</v>
      </c>
      <c r="AJ202" s="52">
        <v>0</v>
      </c>
      <c r="AK202" s="48">
        <v>0</v>
      </c>
      <c r="AL202" s="48">
        <v>0</v>
      </c>
      <c r="AM202" s="52">
        <v>0</v>
      </c>
      <c r="AN202" s="52">
        <v>0</v>
      </c>
      <c r="AO202" s="52">
        <v>0</v>
      </c>
      <c r="AP202" s="52">
        <v>0</v>
      </c>
      <c r="AQ202" s="48">
        <v>0</v>
      </c>
      <c r="AR202" s="52">
        <v>0</v>
      </c>
      <c r="AS202" s="52">
        <v>0</v>
      </c>
      <c r="AT202" s="52">
        <v>0</v>
      </c>
      <c r="AU202" s="52">
        <v>0</v>
      </c>
      <c r="AV202" s="52">
        <v>0</v>
      </c>
      <c r="AW202" s="52">
        <v>0</v>
      </c>
      <c r="AX202" s="52">
        <v>0</v>
      </c>
      <c r="AY202" s="52">
        <v>0</v>
      </c>
      <c r="AZ202" s="52">
        <v>0</v>
      </c>
      <c r="BA202" s="52">
        <v>0</v>
      </c>
      <c r="BB202" s="52">
        <v>0</v>
      </c>
      <c r="BC202" s="48">
        <v>0</v>
      </c>
      <c r="BD202" s="52">
        <v>0</v>
      </c>
      <c r="BE202" s="52">
        <v>0</v>
      </c>
      <c r="BF202" s="52">
        <v>0</v>
      </c>
      <c r="BG202" s="48">
        <v>26000</v>
      </c>
      <c r="BH202" s="48">
        <v>0</v>
      </c>
      <c r="BI202" s="48">
        <v>0</v>
      </c>
      <c r="BJ202" s="48">
        <v>1500</v>
      </c>
      <c r="BK202" s="48">
        <v>0</v>
      </c>
      <c r="BL202" s="48">
        <v>0</v>
      </c>
      <c r="BM202" s="48">
        <v>0</v>
      </c>
      <c r="BN202" s="48">
        <v>0</v>
      </c>
      <c r="BO202" s="48">
        <v>0</v>
      </c>
      <c r="BP202" s="48">
        <v>0</v>
      </c>
      <c r="BQ202" s="48">
        <v>0</v>
      </c>
      <c r="BR202" s="48">
        <v>300</v>
      </c>
      <c r="BS202" s="48">
        <v>0</v>
      </c>
      <c r="BT202" s="48">
        <v>0</v>
      </c>
      <c r="BU202" s="48">
        <v>0</v>
      </c>
      <c r="BV202" s="48">
        <v>0</v>
      </c>
      <c r="BW202" s="48">
        <v>0</v>
      </c>
      <c r="BX202" s="48">
        <v>0</v>
      </c>
      <c r="BY202" s="48">
        <v>0</v>
      </c>
      <c r="BZ202" s="48">
        <v>0</v>
      </c>
      <c r="CA202" s="48">
        <v>0</v>
      </c>
      <c r="CB202" s="48">
        <v>0</v>
      </c>
      <c r="CC202" s="48">
        <v>0</v>
      </c>
      <c r="CD202" s="48">
        <v>11900</v>
      </c>
      <c r="CE202" s="48">
        <v>0</v>
      </c>
      <c r="CF202" s="48">
        <v>0</v>
      </c>
      <c r="CG202" s="52">
        <v>0</v>
      </c>
      <c r="CH202" s="52">
        <v>0</v>
      </c>
      <c r="CI202" s="48">
        <v>17880</v>
      </c>
      <c r="CJ202" s="36">
        <v>0</v>
      </c>
      <c r="CK202" s="36">
        <v>0</v>
      </c>
      <c r="CL202" s="52">
        <v>0</v>
      </c>
      <c r="CM202" s="36">
        <v>0</v>
      </c>
      <c r="CN202" s="52">
        <v>160</v>
      </c>
      <c r="CO202" s="52">
        <v>0</v>
      </c>
      <c r="CP202" s="36">
        <v>122810</v>
      </c>
      <c r="CQ202" s="48">
        <v>0</v>
      </c>
      <c r="CR202" s="36">
        <v>0</v>
      </c>
      <c r="CS202" s="52">
        <v>0</v>
      </c>
      <c r="CT202" s="52">
        <v>0</v>
      </c>
      <c r="CU202" s="36">
        <v>0</v>
      </c>
      <c r="CV202" s="52">
        <v>0</v>
      </c>
      <c r="CW202" s="44">
        <v>0</v>
      </c>
      <c r="CX202" s="44">
        <v>0</v>
      </c>
      <c r="CY202" s="43">
        <f t="shared" si="26"/>
        <v>0</v>
      </c>
      <c r="CZ202" s="55">
        <f t="shared" si="27"/>
        <v>0</v>
      </c>
      <c r="DA202" s="41">
        <f t="shared" si="21"/>
        <v>80240</v>
      </c>
      <c r="DB202" s="39">
        <f t="shared" si="22"/>
        <v>122810</v>
      </c>
      <c r="DC202" s="11">
        <f t="shared" si="23"/>
        <v>203050</v>
      </c>
      <c r="DD202" s="12">
        <f t="shared" si="24"/>
        <v>39.517360256094555</v>
      </c>
      <c r="DE202" s="13">
        <f t="shared" si="25"/>
        <v>530.15665796344649</v>
      </c>
    </row>
    <row r="203" spans="1:109" x14ac:dyDescent="0.3">
      <c r="A203" s="14">
        <v>2021</v>
      </c>
      <c r="B203" s="15" t="s">
        <v>496</v>
      </c>
      <c r="C203" s="15" t="s">
        <v>468</v>
      </c>
      <c r="D203" s="15" t="s">
        <v>575</v>
      </c>
      <c r="E203" s="33" t="s">
        <v>497</v>
      </c>
      <c r="F203" s="16">
        <v>1088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48">
        <v>0</v>
      </c>
      <c r="M203" s="52">
        <v>0</v>
      </c>
      <c r="N203" s="52">
        <v>0</v>
      </c>
      <c r="O203" s="52">
        <v>0</v>
      </c>
      <c r="P203" s="48">
        <v>0</v>
      </c>
      <c r="Q203" s="48">
        <v>20780</v>
      </c>
      <c r="R203" s="48">
        <v>10380</v>
      </c>
      <c r="S203" s="48">
        <v>0</v>
      </c>
      <c r="T203" s="48">
        <v>0</v>
      </c>
      <c r="U203" s="48">
        <v>44960</v>
      </c>
      <c r="V203" s="48">
        <v>0</v>
      </c>
      <c r="W203" s="48">
        <v>0</v>
      </c>
      <c r="X203" s="48">
        <v>0</v>
      </c>
      <c r="Y203" s="52">
        <v>0</v>
      </c>
      <c r="Z203" s="52">
        <v>0</v>
      </c>
      <c r="AA203" s="52">
        <v>0</v>
      </c>
      <c r="AB203" s="52">
        <v>0</v>
      </c>
      <c r="AC203" s="52">
        <v>0</v>
      </c>
      <c r="AD203" s="48">
        <v>0</v>
      </c>
      <c r="AE203" s="48">
        <v>0</v>
      </c>
      <c r="AF203" s="48">
        <v>0</v>
      </c>
      <c r="AG203" s="48">
        <v>0</v>
      </c>
      <c r="AH203" s="52">
        <v>0</v>
      </c>
      <c r="AI203" s="52">
        <v>0</v>
      </c>
      <c r="AJ203" s="52">
        <v>0</v>
      </c>
      <c r="AK203" s="48">
        <v>0</v>
      </c>
      <c r="AL203" s="48">
        <v>0</v>
      </c>
      <c r="AM203" s="52">
        <v>0</v>
      </c>
      <c r="AN203" s="52">
        <v>0</v>
      </c>
      <c r="AO203" s="52">
        <v>0</v>
      </c>
      <c r="AP203" s="52">
        <v>0</v>
      </c>
      <c r="AQ203" s="48">
        <v>0</v>
      </c>
      <c r="AR203" s="52">
        <v>0</v>
      </c>
      <c r="AS203" s="52">
        <v>0</v>
      </c>
      <c r="AT203" s="52">
        <v>0</v>
      </c>
      <c r="AU203" s="52">
        <v>0</v>
      </c>
      <c r="AV203" s="52">
        <v>0</v>
      </c>
      <c r="AW203" s="52">
        <v>0</v>
      </c>
      <c r="AX203" s="52">
        <v>0</v>
      </c>
      <c r="AY203" s="52">
        <v>0</v>
      </c>
      <c r="AZ203" s="52">
        <v>0</v>
      </c>
      <c r="BA203" s="52">
        <v>0</v>
      </c>
      <c r="BB203" s="52">
        <v>0</v>
      </c>
      <c r="BC203" s="48">
        <v>0</v>
      </c>
      <c r="BD203" s="52">
        <v>0</v>
      </c>
      <c r="BE203" s="52">
        <v>0</v>
      </c>
      <c r="BF203" s="52">
        <v>0</v>
      </c>
      <c r="BG203" s="48">
        <v>53340</v>
      </c>
      <c r="BH203" s="48">
        <v>0</v>
      </c>
      <c r="BI203" s="48">
        <v>38020</v>
      </c>
      <c r="BJ203" s="48">
        <v>2910</v>
      </c>
      <c r="BK203" s="48">
        <v>0</v>
      </c>
      <c r="BL203" s="48">
        <v>0</v>
      </c>
      <c r="BM203" s="48">
        <v>0</v>
      </c>
      <c r="BN203" s="48">
        <v>0</v>
      </c>
      <c r="BO203" s="48">
        <v>0</v>
      </c>
      <c r="BP203" s="48">
        <v>0</v>
      </c>
      <c r="BQ203" s="48">
        <v>4030</v>
      </c>
      <c r="BR203" s="48">
        <v>530</v>
      </c>
      <c r="BS203" s="48">
        <v>0</v>
      </c>
      <c r="BT203" s="48">
        <v>0</v>
      </c>
      <c r="BU203" s="48">
        <v>0</v>
      </c>
      <c r="BV203" s="48">
        <v>0</v>
      </c>
      <c r="BW203" s="48">
        <v>0</v>
      </c>
      <c r="BX203" s="48">
        <v>0</v>
      </c>
      <c r="BY203" s="48">
        <v>0</v>
      </c>
      <c r="BZ203" s="48">
        <v>0</v>
      </c>
      <c r="CA203" s="48">
        <v>1800</v>
      </c>
      <c r="CB203" s="48">
        <v>620</v>
      </c>
      <c r="CC203" s="48">
        <v>12960</v>
      </c>
      <c r="CD203" s="48">
        <v>24820</v>
      </c>
      <c r="CE203" s="48">
        <v>10350</v>
      </c>
      <c r="CF203" s="48">
        <v>5000</v>
      </c>
      <c r="CG203" s="52">
        <v>0</v>
      </c>
      <c r="CH203" s="52">
        <v>0</v>
      </c>
      <c r="CI203" s="48">
        <v>26760</v>
      </c>
      <c r="CJ203" s="36">
        <v>0</v>
      </c>
      <c r="CK203" s="36">
        <v>0</v>
      </c>
      <c r="CL203" s="52">
        <v>0</v>
      </c>
      <c r="CM203" s="36">
        <v>0</v>
      </c>
      <c r="CN203" s="52">
        <v>0</v>
      </c>
      <c r="CO203" s="52">
        <v>0</v>
      </c>
      <c r="CP203" s="36">
        <v>253800</v>
      </c>
      <c r="CQ203" s="48">
        <v>0</v>
      </c>
      <c r="CR203" s="36">
        <v>0</v>
      </c>
      <c r="CS203" s="52">
        <v>0</v>
      </c>
      <c r="CT203" s="52">
        <v>0</v>
      </c>
      <c r="CU203" s="36">
        <v>0</v>
      </c>
      <c r="CV203" s="52">
        <v>0</v>
      </c>
      <c r="CW203" s="44">
        <v>0</v>
      </c>
      <c r="CX203" s="43">
        <v>0</v>
      </c>
      <c r="CY203" s="43">
        <f t="shared" si="26"/>
        <v>0</v>
      </c>
      <c r="CZ203" s="55">
        <f t="shared" si="27"/>
        <v>0</v>
      </c>
      <c r="DA203" s="41">
        <f t="shared" si="21"/>
        <v>257260</v>
      </c>
      <c r="DB203" s="39">
        <f t="shared" si="22"/>
        <v>253800</v>
      </c>
      <c r="DC203" s="11">
        <f t="shared" si="23"/>
        <v>511060</v>
      </c>
      <c r="DD203" s="12">
        <f t="shared" si="24"/>
        <v>50.338512112080771</v>
      </c>
      <c r="DE203" s="13">
        <f t="shared" si="25"/>
        <v>469.72426470588238</v>
      </c>
    </row>
    <row r="204" spans="1:109" x14ac:dyDescent="0.3">
      <c r="A204" s="14">
        <v>2021</v>
      </c>
      <c r="B204" s="15" t="s">
        <v>498</v>
      </c>
      <c r="C204" s="15" t="s">
        <v>468</v>
      </c>
      <c r="D204" s="15" t="s">
        <v>575</v>
      </c>
      <c r="E204" s="33" t="s">
        <v>499</v>
      </c>
      <c r="F204" s="16">
        <v>759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48">
        <v>14</v>
      </c>
      <c r="M204" s="52">
        <v>0</v>
      </c>
      <c r="N204" s="52">
        <v>0</v>
      </c>
      <c r="O204" s="52">
        <v>0</v>
      </c>
      <c r="P204" s="48">
        <v>0</v>
      </c>
      <c r="Q204" s="48">
        <v>15320</v>
      </c>
      <c r="R204" s="48">
        <v>3810</v>
      </c>
      <c r="S204" s="48">
        <v>0</v>
      </c>
      <c r="T204" s="48">
        <v>0</v>
      </c>
      <c r="U204" s="48">
        <v>39310</v>
      </c>
      <c r="V204" s="48">
        <v>0</v>
      </c>
      <c r="W204" s="48">
        <v>0</v>
      </c>
      <c r="X204" s="48">
        <v>0</v>
      </c>
      <c r="Y204" s="52">
        <v>0</v>
      </c>
      <c r="Z204" s="52">
        <v>0</v>
      </c>
      <c r="AA204" s="52">
        <v>0</v>
      </c>
      <c r="AB204" s="52">
        <v>0</v>
      </c>
      <c r="AC204" s="52">
        <v>0</v>
      </c>
      <c r="AD204" s="48">
        <v>0</v>
      </c>
      <c r="AE204" s="48">
        <v>0</v>
      </c>
      <c r="AF204" s="48">
        <v>0</v>
      </c>
      <c r="AG204" s="48">
        <v>13</v>
      </c>
      <c r="AH204" s="52">
        <v>0</v>
      </c>
      <c r="AI204" s="52">
        <v>0</v>
      </c>
      <c r="AJ204" s="52">
        <v>0</v>
      </c>
      <c r="AK204" s="48">
        <v>0</v>
      </c>
      <c r="AL204" s="48">
        <v>0</v>
      </c>
      <c r="AM204" s="52">
        <v>0</v>
      </c>
      <c r="AN204" s="52">
        <v>0</v>
      </c>
      <c r="AO204" s="52">
        <v>0</v>
      </c>
      <c r="AP204" s="52">
        <v>0</v>
      </c>
      <c r="AQ204" s="48">
        <v>0</v>
      </c>
      <c r="AR204" s="52">
        <v>0</v>
      </c>
      <c r="AS204" s="52">
        <v>0</v>
      </c>
      <c r="AT204" s="52">
        <v>0</v>
      </c>
      <c r="AU204" s="52">
        <v>0</v>
      </c>
      <c r="AV204" s="52">
        <v>0</v>
      </c>
      <c r="AW204" s="52">
        <v>0</v>
      </c>
      <c r="AX204" s="52">
        <v>0</v>
      </c>
      <c r="AY204" s="52">
        <v>0</v>
      </c>
      <c r="AZ204" s="52">
        <v>0</v>
      </c>
      <c r="BA204" s="52">
        <v>0</v>
      </c>
      <c r="BB204" s="52">
        <v>0</v>
      </c>
      <c r="BC204" s="48">
        <v>0</v>
      </c>
      <c r="BD204" s="52">
        <v>0</v>
      </c>
      <c r="BE204" s="52">
        <v>0</v>
      </c>
      <c r="BF204" s="52">
        <v>0</v>
      </c>
      <c r="BG204" s="48">
        <v>48740</v>
      </c>
      <c r="BH204" s="48">
        <v>0</v>
      </c>
      <c r="BI204" s="48">
        <v>65200</v>
      </c>
      <c r="BJ204" s="48">
        <v>4245</v>
      </c>
      <c r="BK204" s="48">
        <v>0</v>
      </c>
      <c r="BL204" s="48">
        <v>0</v>
      </c>
      <c r="BM204" s="48">
        <v>0</v>
      </c>
      <c r="BN204" s="48">
        <v>0</v>
      </c>
      <c r="BO204" s="48">
        <v>0</v>
      </c>
      <c r="BP204" s="48">
        <v>28</v>
      </c>
      <c r="BQ204" s="48">
        <v>764</v>
      </c>
      <c r="BR204" s="48">
        <v>434</v>
      </c>
      <c r="BS204" s="48">
        <v>79</v>
      </c>
      <c r="BT204" s="48">
        <v>91</v>
      </c>
      <c r="BU204" s="48">
        <v>0</v>
      </c>
      <c r="BV204" s="48">
        <v>0</v>
      </c>
      <c r="BW204" s="48">
        <v>0</v>
      </c>
      <c r="BX204" s="48">
        <v>110</v>
      </c>
      <c r="BY204" s="48">
        <v>125</v>
      </c>
      <c r="BZ204" s="48">
        <v>0</v>
      </c>
      <c r="CA204" s="48">
        <v>1101</v>
      </c>
      <c r="CB204" s="48">
        <v>944</v>
      </c>
      <c r="CC204" s="48">
        <v>1843</v>
      </c>
      <c r="CD204" s="48">
        <v>18160</v>
      </c>
      <c r="CE204" s="48">
        <v>1831</v>
      </c>
      <c r="CF204" s="48">
        <v>4093</v>
      </c>
      <c r="CG204" s="52">
        <v>0</v>
      </c>
      <c r="CH204" s="52">
        <v>0</v>
      </c>
      <c r="CI204" s="48">
        <v>8448</v>
      </c>
      <c r="CJ204" s="36">
        <v>0</v>
      </c>
      <c r="CK204" s="36">
        <v>0</v>
      </c>
      <c r="CL204" s="52">
        <v>0</v>
      </c>
      <c r="CM204" s="36">
        <v>0</v>
      </c>
      <c r="CN204" s="52">
        <v>50</v>
      </c>
      <c r="CO204" s="52">
        <v>0</v>
      </c>
      <c r="CP204" s="36">
        <v>86100</v>
      </c>
      <c r="CQ204" s="48">
        <v>0</v>
      </c>
      <c r="CR204" s="36">
        <v>0</v>
      </c>
      <c r="CS204" s="52">
        <v>0</v>
      </c>
      <c r="CT204" s="52">
        <v>0</v>
      </c>
      <c r="CU204" s="36">
        <v>0</v>
      </c>
      <c r="CV204" s="52">
        <v>0</v>
      </c>
      <c r="CW204" s="44">
        <v>0</v>
      </c>
      <c r="CX204" s="44">
        <v>0</v>
      </c>
      <c r="CY204" s="43">
        <f t="shared" si="26"/>
        <v>0</v>
      </c>
      <c r="CZ204" s="55">
        <f t="shared" si="27"/>
        <v>0</v>
      </c>
      <c r="DA204" s="41">
        <f t="shared" si="21"/>
        <v>214703</v>
      </c>
      <c r="DB204" s="39">
        <f t="shared" si="22"/>
        <v>86100</v>
      </c>
      <c r="DC204" s="11">
        <f t="shared" si="23"/>
        <v>300803</v>
      </c>
      <c r="DD204" s="12">
        <f t="shared" si="24"/>
        <v>71.376615259821207</v>
      </c>
      <c r="DE204" s="13">
        <f t="shared" si="25"/>
        <v>396.31488801054019</v>
      </c>
    </row>
    <row r="205" spans="1:109" x14ac:dyDescent="0.3">
      <c r="A205" s="14">
        <v>2021</v>
      </c>
      <c r="B205" s="15" t="s">
        <v>500</v>
      </c>
      <c r="C205" s="15" t="s">
        <v>468</v>
      </c>
      <c r="D205" s="15" t="s">
        <v>575</v>
      </c>
      <c r="E205" s="33" t="s">
        <v>501</v>
      </c>
      <c r="F205" s="16">
        <v>6479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48">
        <v>226</v>
      </c>
      <c r="M205" s="52">
        <v>0</v>
      </c>
      <c r="N205" s="52">
        <v>0</v>
      </c>
      <c r="O205" s="52">
        <v>0</v>
      </c>
      <c r="P205" s="48">
        <v>326590</v>
      </c>
      <c r="Q205" s="48">
        <v>387020</v>
      </c>
      <c r="R205" s="48">
        <v>0</v>
      </c>
      <c r="S205" s="48">
        <v>0</v>
      </c>
      <c r="T205" s="48">
        <v>157820</v>
      </c>
      <c r="U205" s="48">
        <v>99240</v>
      </c>
      <c r="V205" s="48">
        <v>0</v>
      </c>
      <c r="W205" s="48">
        <v>297</v>
      </c>
      <c r="X205" s="48">
        <v>580</v>
      </c>
      <c r="Y205" s="52">
        <v>0</v>
      </c>
      <c r="Z205" s="52">
        <v>0</v>
      </c>
      <c r="AA205" s="52">
        <v>0</v>
      </c>
      <c r="AB205" s="52">
        <v>0</v>
      </c>
      <c r="AC205" s="52">
        <v>0</v>
      </c>
      <c r="AD205" s="48">
        <v>0</v>
      </c>
      <c r="AE205" s="48">
        <v>0</v>
      </c>
      <c r="AF205" s="48">
        <v>0</v>
      </c>
      <c r="AG205" s="48">
        <v>0</v>
      </c>
      <c r="AH205" s="52">
        <v>0</v>
      </c>
      <c r="AI205" s="52">
        <v>0</v>
      </c>
      <c r="AJ205" s="52">
        <v>0</v>
      </c>
      <c r="AK205" s="48">
        <v>0</v>
      </c>
      <c r="AL205" s="48">
        <v>0</v>
      </c>
      <c r="AM205" s="52">
        <v>0</v>
      </c>
      <c r="AN205" s="52">
        <v>0</v>
      </c>
      <c r="AO205" s="52">
        <v>0</v>
      </c>
      <c r="AP205" s="52">
        <v>0</v>
      </c>
      <c r="AQ205" s="48">
        <v>0</v>
      </c>
      <c r="AR205" s="52">
        <v>0</v>
      </c>
      <c r="AS205" s="52">
        <v>0</v>
      </c>
      <c r="AT205" s="52">
        <v>0</v>
      </c>
      <c r="AU205" s="52">
        <v>0</v>
      </c>
      <c r="AV205" s="52">
        <v>0</v>
      </c>
      <c r="AW205" s="52">
        <v>0</v>
      </c>
      <c r="AX205" s="52">
        <v>0</v>
      </c>
      <c r="AY205" s="52">
        <v>0</v>
      </c>
      <c r="AZ205" s="52">
        <v>0</v>
      </c>
      <c r="BA205" s="52">
        <v>260</v>
      </c>
      <c r="BB205" s="52">
        <v>0</v>
      </c>
      <c r="BC205" s="48">
        <v>0</v>
      </c>
      <c r="BD205" s="52">
        <v>217</v>
      </c>
      <c r="BE205" s="52">
        <v>0</v>
      </c>
      <c r="BF205" s="52">
        <v>0</v>
      </c>
      <c r="BG205" s="48">
        <v>69150</v>
      </c>
      <c r="BH205" s="48">
        <v>0</v>
      </c>
      <c r="BI205" s="48">
        <v>733540</v>
      </c>
      <c r="BJ205" s="48">
        <v>25230</v>
      </c>
      <c r="BK205" s="48">
        <v>0</v>
      </c>
      <c r="BL205" s="48">
        <v>0</v>
      </c>
      <c r="BM205" s="48">
        <v>0</v>
      </c>
      <c r="BN205" s="48">
        <v>0</v>
      </c>
      <c r="BO205" s="48">
        <v>0</v>
      </c>
      <c r="BP205" s="48">
        <v>234</v>
      </c>
      <c r="BQ205" s="48">
        <v>7920</v>
      </c>
      <c r="BR205" s="48">
        <v>2650</v>
      </c>
      <c r="BS205" s="48">
        <v>0</v>
      </c>
      <c r="BT205" s="48">
        <v>0</v>
      </c>
      <c r="BU205" s="48">
        <v>0</v>
      </c>
      <c r="BV205" s="48">
        <v>0</v>
      </c>
      <c r="BW205" s="48">
        <v>0</v>
      </c>
      <c r="BX205" s="48">
        <v>367</v>
      </c>
      <c r="BY205" s="48">
        <v>265</v>
      </c>
      <c r="BZ205" s="48">
        <v>593</v>
      </c>
      <c r="CA205" s="48">
        <v>14300</v>
      </c>
      <c r="CB205" s="48">
        <v>11600</v>
      </c>
      <c r="CC205" s="48">
        <v>87240</v>
      </c>
      <c r="CD205" s="48">
        <v>0</v>
      </c>
      <c r="CE205" s="48">
        <v>19630</v>
      </c>
      <c r="CF205" s="48">
        <v>33520</v>
      </c>
      <c r="CG205" s="52">
        <v>0</v>
      </c>
      <c r="CH205" s="52">
        <v>0</v>
      </c>
      <c r="CI205" s="48">
        <v>36340</v>
      </c>
      <c r="CJ205" s="36">
        <v>0</v>
      </c>
      <c r="CK205" s="36">
        <v>0</v>
      </c>
      <c r="CL205" s="52">
        <v>1030</v>
      </c>
      <c r="CM205" s="36">
        <v>0</v>
      </c>
      <c r="CN205" s="52">
        <v>9975</v>
      </c>
      <c r="CO205" s="52">
        <v>0</v>
      </c>
      <c r="CP205" s="36">
        <v>747850</v>
      </c>
      <c r="CQ205" s="48">
        <v>25900</v>
      </c>
      <c r="CR205" s="36">
        <v>0</v>
      </c>
      <c r="CS205" s="52">
        <v>0</v>
      </c>
      <c r="CT205" s="52">
        <v>0</v>
      </c>
      <c r="CU205" s="36">
        <v>0</v>
      </c>
      <c r="CV205" s="52">
        <v>0</v>
      </c>
      <c r="CW205" s="44">
        <v>170000</v>
      </c>
      <c r="CX205" s="44">
        <v>170000</v>
      </c>
      <c r="CY205" s="43">
        <f t="shared" si="26"/>
        <v>26.238617070535575</v>
      </c>
      <c r="CZ205" s="55">
        <f t="shared" si="27"/>
        <v>0</v>
      </c>
      <c r="DA205" s="41">
        <f t="shared" si="21"/>
        <v>2040252</v>
      </c>
      <c r="DB205" s="39">
        <f t="shared" si="22"/>
        <v>747850</v>
      </c>
      <c r="DC205" s="11">
        <f t="shared" si="23"/>
        <v>2788102</v>
      </c>
      <c r="DD205" s="12">
        <f t="shared" si="24"/>
        <v>74.718586444956941</v>
      </c>
      <c r="DE205" s="13">
        <f t="shared" si="25"/>
        <v>430.32906312702579</v>
      </c>
    </row>
    <row r="206" spans="1:109" x14ac:dyDescent="0.3">
      <c r="A206" s="14">
        <v>2021</v>
      </c>
      <c r="B206" s="15" t="s">
        <v>502</v>
      </c>
      <c r="C206" s="15" t="s">
        <v>468</v>
      </c>
      <c r="D206" s="15" t="s">
        <v>575</v>
      </c>
      <c r="E206" s="33" t="s">
        <v>503</v>
      </c>
      <c r="F206" s="16">
        <v>12613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48">
        <v>385</v>
      </c>
      <c r="M206" s="52">
        <v>0</v>
      </c>
      <c r="N206" s="52">
        <v>0</v>
      </c>
      <c r="O206" s="52">
        <v>0</v>
      </c>
      <c r="P206" s="48">
        <v>357340</v>
      </c>
      <c r="Q206" s="48">
        <v>5590</v>
      </c>
      <c r="R206" s="48">
        <v>0</v>
      </c>
      <c r="S206" s="48">
        <v>0</v>
      </c>
      <c r="T206" s="48">
        <v>420900</v>
      </c>
      <c r="U206" s="48">
        <v>408200</v>
      </c>
      <c r="V206" s="48">
        <v>0</v>
      </c>
      <c r="W206" s="48">
        <v>0</v>
      </c>
      <c r="X206" s="48">
        <v>9330</v>
      </c>
      <c r="Y206" s="52">
        <v>0</v>
      </c>
      <c r="Z206" s="52">
        <v>0</v>
      </c>
      <c r="AA206" s="52">
        <v>0</v>
      </c>
      <c r="AB206" s="52">
        <v>0</v>
      </c>
      <c r="AC206" s="52">
        <v>0</v>
      </c>
      <c r="AD206" s="48">
        <v>0</v>
      </c>
      <c r="AE206" s="48">
        <v>0</v>
      </c>
      <c r="AF206" s="48">
        <v>0</v>
      </c>
      <c r="AG206" s="48">
        <v>0</v>
      </c>
      <c r="AH206" s="52">
        <v>0</v>
      </c>
      <c r="AI206" s="52">
        <v>0</v>
      </c>
      <c r="AJ206" s="52">
        <v>0</v>
      </c>
      <c r="AK206" s="48">
        <v>0</v>
      </c>
      <c r="AL206" s="48">
        <v>0</v>
      </c>
      <c r="AM206" s="52">
        <v>0</v>
      </c>
      <c r="AN206" s="52">
        <v>0</v>
      </c>
      <c r="AO206" s="52">
        <v>0</v>
      </c>
      <c r="AP206" s="52">
        <v>0</v>
      </c>
      <c r="AQ206" s="48">
        <v>0</v>
      </c>
      <c r="AR206" s="52">
        <v>0</v>
      </c>
      <c r="AS206" s="52">
        <v>0</v>
      </c>
      <c r="AT206" s="52">
        <v>0</v>
      </c>
      <c r="AU206" s="52">
        <v>0</v>
      </c>
      <c r="AV206" s="52">
        <v>0</v>
      </c>
      <c r="AW206" s="52">
        <v>0</v>
      </c>
      <c r="AX206" s="52">
        <v>0</v>
      </c>
      <c r="AY206" s="52">
        <v>0</v>
      </c>
      <c r="AZ206" s="52">
        <v>0</v>
      </c>
      <c r="BA206" s="52">
        <v>0</v>
      </c>
      <c r="BB206" s="52">
        <v>0</v>
      </c>
      <c r="BC206" s="48">
        <v>108280</v>
      </c>
      <c r="BD206" s="52">
        <v>0</v>
      </c>
      <c r="BE206" s="52">
        <v>0</v>
      </c>
      <c r="BF206" s="52">
        <v>0</v>
      </c>
      <c r="BG206" s="48">
        <v>434620</v>
      </c>
      <c r="BH206" s="48">
        <v>0</v>
      </c>
      <c r="BI206" s="48">
        <v>1343130</v>
      </c>
      <c r="BJ206" s="48">
        <v>45230</v>
      </c>
      <c r="BK206" s="48">
        <v>0</v>
      </c>
      <c r="BL206" s="48">
        <v>0</v>
      </c>
      <c r="BM206" s="48">
        <v>0</v>
      </c>
      <c r="BN206" s="48">
        <v>0</v>
      </c>
      <c r="BO206" s="48">
        <v>0</v>
      </c>
      <c r="BP206" s="48">
        <v>871</v>
      </c>
      <c r="BQ206" s="48">
        <v>12960</v>
      </c>
      <c r="BR206" s="48">
        <v>8115</v>
      </c>
      <c r="BS206" s="48">
        <v>590</v>
      </c>
      <c r="BT206" s="48">
        <v>210</v>
      </c>
      <c r="BU206" s="48">
        <v>0</v>
      </c>
      <c r="BV206" s="48">
        <v>0</v>
      </c>
      <c r="BW206" s="48">
        <v>0</v>
      </c>
      <c r="BX206" s="48">
        <v>760</v>
      </c>
      <c r="BY206" s="48">
        <v>1690</v>
      </c>
      <c r="BZ206" s="48">
        <v>0</v>
      </c>
      <c r="CA206" s="48">
        <v>13660</v>
      </c>
      <c r="CB206" s="48">
        <v>13840</v>
      </c>
      <c r="CC206" s="48">
        <v>135780</v>
      </c>
      <c r="CD206" s="48">
        <v>42460</v>
      </c>
      <c r="CE206" s="48">
        <v>28410</v>
      </c>
      <c r="CF206" s="48">
        <v>178720</v>
      </c>
      <c r="CG206" s="52">
        <v>0</v>
      </c>
      <c r="CH206" s="52">
        <v>0</v>
      </c>
      <c r="CI206" s="48">
        <v>35980</v>
      </c>
      <c r="CJ206" s="36">
        <v>0</v>
      </c>
      <c r="CK206" s="36">
        <v>0</v>
      </c>
      <c r="CL206" s="52">
        <v>0</v>
      </c>
      <c r="CM206" s="36">
        <v>0</v>
      </c>
      <c r="CN206" s="52">
        <v>9020</v>
      </c>
      <c r="CO206" s="52">
        <v>0</v>
      </c>
      <c r="CP206" s="36">
        <v>1069290</v>
      </c>
      <c r="CQ206" s="48">
        <v>161200</v>
      </c>
      <c r="CR206" s="36">
        <v>0</v>
      </c>
      <c r="CS206" s="52">
        <v>0</v>
      </c>
      <c r="CT206" s="52">
        <v>0</v>
      </c>
      <c r="CU206" s="36">
        <v>0</v>
      </c>
      <c r="CV206" s="52">
        <v>0</v>
      </c>
      <c r="CW206" s="44">
        <v>0</v>
      </c>
      <c r="CX206" s="44">
        <v>0</v>
      </c>
      <c r="CY206" s="43">
        <f t="shared" si="26"/>
        <v>0</v>
      </c>
      <c r="CZ206" s="55">
        <f t="shared" si="27"/>
        <v>8.5847934670577981</v>
      </c>
      <c r="DA206" s="41">
        <f t="shared" si="21"/>
        <v>3768251</v>
      </c>
      <c r="DB206" s="39">
        <f t="shared" si="22"/>
        <v>1069290</v>
      </c>
      <c r="DC206" s="11">
        <f t="shared" si="23"/>
        <v>4837541</v>
      </c>
      <c r="DD206" s="12">
        <f t="shared" si="24"/>
        <v>77.896001294872747</v>
      </c>
      <c r="DE206" s="13">
        <f t="shared" si="25"/>
        <v>383.53611353365574</v>
      </c>
    </row>
    <row r="207" spans="1:109" x14ac:dyDescent="0.3">
      <c r="A207" s="14">
        <v>2021</v>
      </c>
      <c r="B207" s="15" t="s">
        <v>504</v>
      </c>
      <c r="C207" s="15" t="s">
        <v>468</v>
      </c>
      <c r="D207" s="15" t="s">
        <v>575</v>
      </c>
      <c r="E207" s="33" t="s">
        <v>505</v>
      </c>
      <c r="F207" s="16">
        <v>365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48">
        <v>6.81</v>
      </c>
      <c r="M207" s="52">
        <v>0</v>
      </c>
      <c r="N207" s="52">
        <v>0</v>
      </c>
      <c r="O207" s="52">
        <v>0</v>
      </c>
      <c r="P207" s="48">
        <v>0</v>
      </c>
      <c r="Q207" s="48">
        <v>8010</v>
      </c>
      <c r="R207" s="48">
        <v>1832.18</v>
      </c>
      <c r="S207" s="48">
        <v>0</v>
      </c>
      <c r="T207" s="48">
        <v>0</v>
      </c>
      <c r="U207" s="48">
        <v>14460</v>
      </c>
      <c r="V207" s="48">
        <v>0</v>
      </c>
      <c r="W207" s="48">
        <v>0</v>
      </c>
      <c r="X207" s="48">
        <v>0</v>
      </c>
      <c r="Y207" s="52">
        <v>0</v>
      </c>
      <c r="Z207" s="52">
        <v>0</v>
      </c>
      <c r="AA207" s="52">
        <v>0</v>
      </c>
      <c r="AB207" s="52">
        <v>0</v>
      </c>
      <c r="AC207" s="52">
        <v>0</v>
      </c>
      <c r="AD207" s="48">
        <v>0</v>
      </c>
      <c r="AE207" s="48">
        <v>0</v>
      </c>
      <c r="AF207" s="48">
        <v>0</v>
      </c>
      <c r="AG207" s="48">
        <v>6.27</v>
      </c>
      <c r="AH207" s="52">
        <v>0</v>
      </c>
      <c r="AI207" s="52">
        <v>0</v>
      </c>
      <c r="AJ207" s="52">
        <v>0</v>
      </c>
      <c r="AK207" s="48">
        <v>0</v>
      </c>
      <c r="AL207" s="48">
        <v>0</v>
      </c>
      <c r="AM207" s="52">
        <v>0</v>
      </c>
      <c r="AN207" s="52">
        <v>0</v>
      </c>
      <c r="AO207" s="52">
        <v>0</v>
      </c>
      <c r="AP207" s="52">
        <v>0</v>
      </c>
      <c r="AQ207" s="48">
        <v>0</v>
      </c>
      <c r="AR207" s="52">
        <v>0</v>
      </c>
      <c r="AS207" s="52">
        <v>0</v>
      </c>
      <c r="AT207" s="52">
        <v>0</v>
      </c>
      <c r="AU207" s="52">
        <v>0</v>
      </c>
      <c r="AV207" s="52">
        <v>0</v>
      </c>
      <c r="AW207" s="52">
        <v>0</v>
      </c>
      <c r="AX207" s="52">
        <v>0</v>
      </c>
      <c r="AY207" s="52">
        <v>0</v>
      </c>
      <c r="AZ207" s="52">
        <v>0</v>
      </c>
      <c r="BA207" s="52">
        <v>0</v>
      </c>
      <c r="BB207" s="52">
        <v>0</v>
      </c>
      <c r="BC207" s="48">
        <v>0</v>
      </c>
      <c r="BD207" s="52">
        <v>0</v>
      </c>
      <c r="BE207" s="52">
        <v>0</v>
      </c>
      <c r="BF207" s="52">
        <v>0</v>
      </c>
      <c r="BG207" s="48">
        <v>16120</v>
      </c>
      <c r="BH207" s="48">
        <v>0</v>
      </c>
      <c r="BI207" s="48">
        <v>21180</v>
      </c>
      <c r="BJ207" s="48">
        <v>1867.17</v>
      </c>
      <c r="BK207" s="48">
        <v>0</v>
      </c>
      <c r="BL207" s="48">
        <v>0</v>
      </c>
      <c r="BM207" s="48">
        <v>0</v>
      </c>
      <c r="BN207" s="48">
        <v>0</v>
      </c>
      <c r="BO207" s="48">
        <v>0</v>
      </c>
      <c r="BP207" s="48">
        <v>13.48</v>
      </c>
      <c r="BQ207" s="48">
        <v>367.42</v>
      </c>
      <c r="BR207" s="48">
        <v>368.96</v>
      </c>
      <c r="BS207" s="48">
        <v>38.08</v>
      </c>
      <c r="BT207" s="48">
        <v>43.91</v>
      </c>
      <c r="BU207" s="48">
        <v>0</v>
      </c>
      <c r="BV207" s="48">
        <v>0</v>
      </c>
      <c r="BW207" s="48">
        <v>0</v>
      </c>
      <c r="BX207" s="48">
        <v>0</v>
      </c>
      <c r="BY207" s="48">
        <v>60.04</v>
      </c>
      <c r="BZ207" s="48">
        <v>0</v>
      </c>
      <c r="CA207" s="48">
        <v>529.57000000000005</v>
      </c>
      <c r="CB207" s="48">
        <v>453.9</v>
      </c>
      <c r="CC207" s="48">
        <v>886.28</v>
      </c>
      <c r="CD207" s="48">
        <v>0</v>
      </c>
      <c r="CE207" s="48">
        <v>880.47</v>
      </c>
      <c r="CF207" s="48">
        <v>1968.38</v>
      </c>
      <c r="CG207" s="52">
        <v>0</v>
      </c>
      <c r="CH207" s="52">
        <v>0</v>
      </c>
      <c r="CI207" s="48">
        <v>4062.69</v>
      </c>
      <c r="CJ207" s="36">
        <v>0</v>
      </c>
      <c r="CK207" s="36">
        <v>0</v>
      </c>
      <c r="CL207" s="52">
        <v>0</v>
      </c>
      <c r="CM207" s="36">
        <v>0</v>
      </c>
      <c r="CN207" s="52">
        <v>20</v>
      </c>
      <c r="CO207" s="52">
        <v>0</v>
      </c>
      <c r="CP207" s="36">
        <v>38050</v>
      </c>
      <c r="CQ207" s="48">
        <v>0</v>
      </c>
      <c r="CR207" s="36">
        <v>0</v>
      </c>
      <c r="CS207" s="52">
        <v>0</v>
      </c>
      <c r="CT207" s="52">
        <v>0</v>
      </c>
      <c r="CU207" s="36">
        <v>0</v>
      </c>
      <c r="CV207" s="52">
        <v>0</v>
      </c>
      <c r="CW207" s="44">
        <v>0</v>
      </c>
      <c r="CX207" s="43">
        <v>0</v>
      </c>
      <c r="CY207" s="43">
        <f t="shared" si="26"/>
        <v>0</v>
      </c>
      <c r="CZ207" s="55">
        <f t="shared" si="27"/>
        <v>0</v>
      </c>
      <c r="DA207" s="41">
        <f t="shared" si="21"/>
        <v>73155.610000000015</v>
      </c>
      <c r="DB207" s="39">
        <f t="shared" si="22"/>
        <v>38050</v>
      </c>
      <c r="DC207" s="11">
        <f t="shared" si="23"/>
        <v>111205.61000000002</v>
      </c>
      <c r="DD207" s="12">
        <f t="shared" si="24"/>
        <v>65.784100280552394</v>
      </c>
      <c r="DE207" s="13">
        <f t="shared" si="25"/>
        <v>304.67290410958907</v>
      </c>
    </row>
    <row r="208" spans="1:109" x14ac:dyDescent="0.3">
      <c r="A208" s="14">
        <v>2021</v>
      </c>
      <c r="B208" s="15" t="s">
        <v>506</v>
      </c>
      <c r="C208" s="15" t="s">
        <v>468</v>
      </c>
      <c r="D208" s="15" t="s">
        <v>575</v>
      </c>
      <c r="E208" s="33" t="s">
        <v>507</v>
      </c>
      <c r="F208" s="16">
        <v>722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48">
        <v>0</v>
      </c>
      <c r="M208" s="52">
        <v>0</v>
      </c>
      <c r="N208" s="52">
        <v>0</v>
      </c>
      <c r="O208" s="52">
        <v>0</v>
      </c>
      <c r="P208" s="48">
        <v>0</v>
      </c>
      <c r="Q208" s="48">
        <v>17080</v>
      </c>
      <c r="R208" s="48">
        <v>0</v>
      </c>
      <c r="S208" s="48">
        <v>0</v>
      </c>
      <c r="T208" s="48">
        <v>27590</v>
      </c>
      <c r="U208" s="48">
        <v>10300</v>
      </c>
      <c r="V208" s="48">
        <v>0</v>
      </c>
      <c r="W208" s="48">
        <v>0</v>
      </c>
      <c r="X208" s="48">
        <v>0</v>
      </c>
      <c r="Y208" s="52">
        <v>0</v>
      </c>
      <c r="Z208" s="52">
        <v>0</v>
      </c>
      <c r="AA208" s="52">
        <v>0</v>
      </c>
      <c r="AB208" s="52">
        <v>0</v>
      </c>
      <c r="AC208" s="52">
        <v>0</v>
      </c>
      <c r="AD208" s="48">
        <v>0</v>
      </c>
      <c r="AE208" s="48">
        <v>0</v>
      </c>
      <c r="AF208" s="48">
        <v>0</v>
      </c>
      <c r="AG208" s="48">
        <v>0</v>
      </c>
      <c r="AH208" s="52">
        <v>0</v>
      </c>
      <c r="AI208" s="52">
        <v>0</v>
      </c>
      <c r="AJ208" s="52">
        <v>0</v>
      </c>
      <c r="AK208" s="48">
        <v>0</v>
      </c>
      <c r="AL208" s="48">
        <v>0</v>
      </c>
      <c r="AM208" s="52">
        <v>0</v>
      </c>
      <c r="AN208" s="52">
        <v>0</v>
      </c>
      <c r="AO208" s="52">
        <v>0</v>
      </c>
      <c r="AP208" s="52">
        <v>0</v>
      </c>
      <c r="AQ208" s="48">
        <v>0</v>
      </c>
      <c r="AR208" s="52">
        <v>0</v>
      </c>
      <c r="AS208" s="52">
        <v>0</v>
      </c>
      <c r="AT208" s="52">
        <v>0</v>
      </c>
      <c r="AU208" s="52">
        <v>0</v>
      </c>
      <c r="AV208" s="52">
        <v>0</v>
      </c>
      <c r="AW208" s="52">
        <v>0</v>
      </c>
      <c r="AX208" s="52">
        <v>0</v>
      </c>
      <c r="AY208" s="52">
        <v>0</v>
      </c>
      <c r="AZ208" s="52">
        <v>0</v>
      </c>
      <c r="BA208" s="52">
        <v>0</v>
      </c>
      <c r="BB208" s="52">
        <v>0</v>
      </c>
      <c r="BC208" s="48">
        <v>0</v>
      </c>
      <c r="BD208" s="52">
        <v>0</v>
      </c>
      <c r="BE208" s="52">
        <v>0</v>
      </c>
      <c r="BF208" s="52">
        <v>0</v>
      </c>
      <c r="BG208" s="48">
        <v>24410</v>
      </c>
      <c r="BH208" s="48">
        <v>0</v>
      </c>
      <c r="BI208" s="48">
        <v>28540</v>
      </c>
      <c r="BJ208" s="48">
        <v>2720</v>
      </c>
      <c r="BK208" s="48">
        <v>0</v>
      </c>
      <c r="BL208" s="48">
        <v>0</v>
      </c>
      <c r="BM208" s="48">
        <v>0</v>
      </c>
      <c r="BN208" s="48">
        <v>0</v>
      </c>
      <c r="BO208" s="48">
        <v>0</v>
      </c>
      <c r="BP208" s="48">
        <v>0</v>
      </c>
      <c r="BQ208" s="48">
        <v>1620</v>
      </c>
      <c r="BR208" s="48">
        <v>550</v>
      </c>
      <c r="BS208" s="48">
        <v>0</v>
      </c>
      <c r="BT208" s="48">
        <v>0</v>
      </c>
      <c r="BU208" s="48">
        <v>0</v>
      </c>
      <c r="BV208" s="48">
        <v>0</v>
      </c>
      <c r="BW208" s="48">
        <v>0</v>
      </c>
      <c r="BX208" s="48">
        <v>39</v>
      </c>
      <c r="BY208" s="48">
        <v>0</v>
      </c>
      <c r="BZ208" s="48">
        <v>26</v>
      </c>
      <c r="CA208" s="48">
        <v>2560</v>
      </c>
      <c r="CB208" s="48">
        <v>0</v>
      </c>
      <c r="CC208" s="48">
        <v>10490</v>
      </c>
      <c r="CD208" s="48">
        <v>0</v>
      </c>
      <c r="CE208" s="48">
        <v>2640</v>
      </c>
      <c r="CF208" s="48">
        <v>0</v>
      </c>
      <c r="CG208" s="52">
        <v>0</v>
      </c>
      <c r="CH208" s="52">
        <v>0</v>
      </c>
      <c r="CI208" s="48">
        <v>8110</v>
      </c>
      <c r="CJ208" s="36">
        <v>0</v>
      </c>
      <c r="CK208" s="36">
        <v>0</v>
      </c>
      <c r="CL208" s="52">
        <v>0</v>
      </c>
      <c r="CM208" s="36">
        <v>0</v>
      </c>
      <c r="CN208" s="52">
        <v>325</v>
      </c>
      <c r="CO208" s="52">
        <v>0</v>
      </c>
      <c r="CP208" s="36">
        <v>86090</v>
      </c>
      <c r="CQ208" s="48">
        <v>0</v>
      </c>
      <c r="CR208" s="36">
        <v>0</v>
      </c>
      <c r="CS208" s="52">
        <v>0</v>
      </c>
      <c r="CT208" s="52">
        <v>0</v>
      </c>
      <c r="CU208" s="36">
        <v>0</v>
      </c>
      <c r="CV208" s="52">
        <v>0</v>
      </c>
      <c r="CW208" s="44">
        <v>15480</v>
      </c>
      <c r="CX208" s="44">
        <v>0</v>
      </c>
      <c r="CY208" s="43">
        <f t="shared" si="26"/>
        <v>21.440443213296398</v>
      </c>
      <c r="CZ208" s="55">
        <f t="shared" si="27"/>
        <v>0</v>
      </c>
      <c r="DA208" s="41">
        <f t="shared" si="21"/>
        <v>136675</v>
      </c>
      <c r="DB208" s="39">
        <f t="shared" si="22"/>
        <v>86090</v>
      </c>
      <c r="DC208" s="11">
        <f t="shared" si="23"/>
        <v>222765</v>
      </c>
      <c r="DD208" s="12">
        <f t="shared" si="24"/>
        <v>61.353893116064015</v>
      </c>
      <c r="DE208" s="13">
        <f t="shared" si="25"/>
        <v>308.53878116343492</v>
      </c>
    </row>
    <row r="209" spans="1:109" x14ac:dyDescent="0.3">
      <c r="A209" s="14">
        <v>2021</v>
      </c>
      <c r="B209" s="15" t="s">
        <v>508</v>
      </c>
      <c r="C209" s="15" t="s">
        <v>468</v>
      </c>
      <c r="D209" s="15" t="s">
        <v>575</v>
      </c>
      <c r="E209" s="33" t="s">
        <v>509</v>
      </c>
      <c r="F209" s="16">
        <v>328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48">
        <v>0</v>
      </c>
      <c r="M209" s="52">
        <v>0</v>
      </c>
      <c r="N209" s="52">
        <v>0</v>
      </c>
      <c r="O209" s="52">
        <v>0</v>
      </c>
      <c r="P209" s="48">
        <v>0</v>
      </c>
      <c r="Q209" s="48">
        <v>9140</v>
      </c>
      <c r="R209" s="48">
        <v>0</v>
      </c>
      <c r="S209" s="48">
        <v>0</v>
      </c>
      <c r="T209" s="48">
        <v>4840</v>
      </c>
      <c r="U209" s="48">
        <v>1780</v>
      </c>
      <c r="V209" s="48">
        <v>0</v>
      </c>
      <c r="W209" s="48">
        <v>0</v>
      </c>
      <c r="X209" s="48">
        <v>0</v>
      </c>
      <c r="Y209" s="52">
        <v>0</v>
      </c>
      <c r="Z209" s="52">
        <v>0</v>
      </c>
      <c r="AA209" s="52">
        <v>0</v>
      </c>
      <c r="AB209" s="52">
        <v>0</v>
      </c>
      <c r="AC209" s="52">
        <v>0</v>
      </c>
      <c r="AD209" s="48">
        <v>0</v>
      </c>
      <c r="AE209" s="48">
        <v>0</v>
      </c>
      <c r="AF209" s="48">
        <v>0</v>
      </c>
      <c r="AG209" s="48">
        <v>0</v>
      </c>
      <c r="AH209" s="52">
        <v>0</v>
      </c>
      <c r="AI209" s="52">
        <v>0</v>
      </c>
      <c r="AJ209" s="52">
        <v>0</v>
      </c>
      <c r="AK209" s="48">
        <v>0</v>
      </c>
      <c r="AL209" s="48">
        <v>0</v>
      </c>
      <c r="AM209" s="52">
        <v>0</v>
      </c>
      <c r="AN209" s="52">
        <v>0</v>
      </c>
      <c r="AO209" s="52">
        <v>0</v>
      </c>
      <c r="AP209" s="52">
        <v>0</v>
      </c>
      <c r="AQ209" s="48">
        <v>0</v>
      </c>
      <c r="AR209" s="52">
        <v>0</v>
      </c>
      <c r="AS209" s="52">
        <v>0</v>
      </c>
      <c r="AT209" s="52">
        <v>0</v>
      </c>
      <c r="AU209" s="52">
        <v>0</v>
      </c>
      <c r="AV209" s="52">
        <v>0</v>
      </c>
      <c r="AW209" s="52">
        <v>0</v>
      </c>
      <c r="AX209" s="52">
        <v>0</v>
      </c>
      <c r="AY209" s="52">
        <v>0</v>
      </c>
      <c r="AZ209" s="52">
        <v>0</v>
      </c>
      <c r="BA209" s="52">
        <v>0</v>
      </c>
      <c r="BB209" s="52">
        <v>0</v>
      </c>
      <c r="BC209" s="48">
        <v>0</v>
      </c>
      <c r="BD209" s="52">
        <v>0</v>
      </c>
      <c r="BE209" s="52">
        <v>0</v>
      </c>
      <c r="BF209" s="52">
        <v>0</v>
      </c>
      <c r="BG209" s="48">
        <v>12415</v>
      </c>
      <c r="BH209" s="48">
        <v>0</v>
      </c>
      <c r="BI209" s="48">
        <v>16000</v>
      </c>
      <c r="BJ209" s="48">
        <v>1210</v>
      </c>
      <c r="BK209" s="48">
        <v>0</v>
      </c>
      <c r="BL209" s="48">
        <v>0</v>
      </c>
      <c r="BM209" s="48">
        <v>0</v>
      </c>
      <c r="BN209" s="48">
        <v>0</v>
      </c>
      <c r="BO209" s="48">
        <v>0</v>
      </c>
      <c r="BP209" s="48">
        <v>0</v>
      </c>
      <c r="BQ209" s="48">
        <v>0</v>
      </c>
      <c r="BR209" s="48">
        <v>0</v>
      </c>
      <c r="BS209" s="48">
        <v>0</v>
      </c>
      <c r="BT209" s="48">
        <v>0</v>
      </c>
      <c r="BU209" s="48">
        <v>0</v>
      </c>
      <c r="BV209" s="48">
        <v>0</v>
      </c>
      <c r="BW209" s="48">
        <v>0</v>
      </c>
      <c r="BX209" s="48">
        <v>25</v>
      </c>
      <c r="BY209" s="48">
        <v>0</v>
      </c>
      <c r="BZ209" s="48">
        <v>17</v>
      </c>
      <c r="CA209" s="48">
        <v>0</v>
      </c>
      <c r="CB209" s="48">
        <v>0</v>
      </c>
      <c r="CC209" s="48">
        <v>0</v>
      </c>
      <c r="CD209" s="48">
        <v>0</v>
      </c>
      <c r="CE209" s="48">
        <v>0</v>
      </c>
      <c r="CF209" s="48">
        <v>0</v>
      </c>
      <c r="CG209" s="52">
        <v>0</v>
      </c>
      <c r="CH209" s="52">
        <v>0</v>
      </c>
      <c r="CI209" s="48">
        <v>8100</v>
      </c>
      <c r="CJ209" s="36">
        <v>0</v>
      </c>
      <c r="CK209" s="36">
        <v>0</v>
      </c>
      <c r="CL209" s="52">
        <v>0</v>
      </c>
      <c r="CM209" s="36">
        <v>0</v>
      </c>
      <c r="CN209" s="52">
        <v>485</v>
      </c>
      <c r="CO209" s="52">
        <v>0</v>
      </c>
      <c r="CP209" s="36">
        <v>41020</v>
      </c>
      <c r="CQ209" s="48">
        <v>0</v>
      </c>
      <c r="CR209" s="36">
        <v>0</v>
      </c>
      <c r="CS209" s="52">
        <v>0</v>
      </c>
      <c r="CT209" s="52">
        <v>0</v>
      </c>
      <c r="CU209" s="36">
        <v>0</v>
      </c>
      <c r="CV209" s="52">
        <v>0</v>
      </c>
      <c r="CW209" s="44">
        <v>17250</v>
      </c>
      <c r="CX209" s="44">
        <v>17250</v>
      </c>
      <c r="CY209" s="43">
        <f t="shared" si="26"/>
        <v>52.591463414634148</v>
      </c>
      <c r="CZ209" s="55">
        <f t="shared" si="27"/>
        <v>0</v>
      </c>
      <c r="DA209" s="41">
        <f t="shared" si="21"/>
        <v>53527</v>
      </c>
      <c r="DB209" s="39">
        <f t="shared" si="22"/>
        <v>41020</v>
      </c>
      <c r="DC209" s="11">
        <f t="shared" si="23"/>
        <v>94547</v>
      </c>
      <c r="DD209" s="12">
        <f t="shared" si="24"/>
        <v>63.308496650178448</v>
      </c>
      <c r="DE209" s="13">
        <f t="shared" si="25"/>
        <v>288.2530487804878</v>
      </c>
    </row>
    <row r="210" spans="1:109" x14ac:dyDescent="0.3">
      <c r="A210" s="14">
        <v>2021</v>
      </c>
      <c r="B210" s="15" t="s">
        <v>510</v>
      </c>
      <c r="C210" s="15" t="s">
        <v>468</v>
      </c>
      <c r="D210" s="15" t="s">
        <v>575</v>
      </c>
      <c r="E210" s="33" t="s">
        <v>511</v>
      </c>
      <c r="F210" s="16">
        <v>2086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48">
        <v>0</v>
      </c>
      <c r="M210" s="52">
        <v>0</v>
      </c>
      <c r="N210" s="52">
        <v>0</v>
      </c>
      <c r="O210" s="52">
        <v>0</v>
      </c>
      <c r="P210" s="48">
        <v>29200</v>
      </c>
      <c r="Q210" s="48">
        <v>26900</v>
      </c>
      <c r="R210" s="48">
        <v>4900</v>
      </c>
      <c r="S210" s="48">
        <v>0</v>
      </c>
      <c r="T210" s="48">
        <v>0</v>
      </c>
      <c r="U210" s="48">
        <v>77870</v>
      </c>
      <c r="V210" s="48">
        <v>0</v>
      </c>
      <c r="W210" s="48">
        <v>0</v>
      </c>
      <c r="X210" s="48">
        <v>0</v>
      </c>
      <c r="Y210" s="52">
        <v>0</v>
      </c>
      <c r="Z210" s="52">
        <v>0</v>
      </c>
      <c r="AA210" s="52">
        <v>0</v>
      </c>
      <c r="AB210" s="52">
        <v>0</v>
      </c>
      <c r="AC210" s="52">
        <v>0</v>
      </c>
      <c r="AD210" s="48">
        <v>0</v>
      </c>
      <c r="AE210" s="48">
        <v>0</v>
      </c>
      <c r="AF210" s="48">
        <v>0</v>
      </c>
      <c r="AG210" s="48">
        <v>0</v>
      </c>
      <c r="AH210" s="52">
        <v>0</v>
      </c>
      <c r="AI210" s="52">
        <v>0</v>
      </c>
      <c r="AJ210" s="52">
        <v>0</v>
      </c>
      <c r="AK210" s="48">
        <v>0</v>
      </c>
      <c r="AL210" s="48">
        <v>0</v>
      </c>
      <c r="AM210" s="52">
        <v>0</v>
      </c>
      <c r="AN210" s="52">
        <v>0</v>
      </c>
      <c r="AO210" s="52">
        <v>0</v>
      </c>
      <c r="AP210" s="52">
        <v>0</v>
      </c>
      <c r="AQ210" s="48">
        <v>0</v>
      </c>
      <c r="AR210" s="52">
        <v>0</v>
      </c>
      <c r="AS210" s="52">
        <v>0</v>
      </c>
      <c r="AT210" s="52">
        <v>0</v>
      </c>
      <c r="AU210" s="52">
        <v>0</v>
      </c>
      <c r="AV210" s="52">
        <v>0</v>
      </c>
      <c r="AW210" s="52">
        <v>0</v>
      </c>
      <c r="AX210" s="52">
        <v>0</v>
      </c>
      <c r="AY210" s="52">
        <v>0</v>
      </c>
      <c r="AZ210" s="52">
        <v>0</v>
      </c>
      <c r="BA210" s="52">
        <v>0</v>
      </c>
      <c r="BB210" s="52">
        <v>0</v>
      </c>
      <c r="BC210" s="48">
        <v>0</v>
      </c>
      <c r="BD210" s="52">
        <v>0</v>
      </c>
      <c r="BE210" s="52">
        <v>0</v>
      </c>
      <c r="BF210" s="52">
        <v>0</v>
      </c>
      <c r="BG210" s="48">
        <v>69550</v>
      </c>
      <c r="BH210" s="48">
        <v>0</v>
      </c>
      <c r="BI210" s="48">
        <v>204300</v>
      </c>
      <c r="BJ210" s="48">
        <v>4330</v>
      </c>
      <c r="BK210" s="48">
        <v>0</v>
      </c>
      <c r="BL210" s="48">
        <v>0</v>
      </c>
      <c r="BM210" s="48">
        <v>0</v>
      </c>
      <c r="BN210" s="48">
        <v>0</v>
      </c>
      <c r="BO210" s="48">
        <v>0</v>
      </c>
      <c r="BP210" s="48">
        <v>130</v>
      </c>
      <c r="BQ210" s="48">
        <v>2540</v>
      </c>
      <c r="BR210" s="48">
        <v>1430</v>
      </c>
      <c r="BS210" s="48">
        <v>0</v>
      </c>
      <c r="BT210" s="48">
        <v>0</v>
      </c>
      <c r="BU210" s="48">
        <v>0</v>
      </c>
      <c r="BV210" s="48">
        <v>0</v>
      </c>
      <c r="BW210" s="48">
        <v>0</v>
      </c>
      <c r="BX210" s="48">
        <v>120</v>
      </c>
      <c r="BY210" s="48">
        <v>200</v>
      </c>
      <c r="BZ210" s="48">
        <v>0</v>
      </c>
      <c r="CA210" s="48">
        <v>1730</v>
      </c>
      <c r="CB210" s="48">
        <v>1880</v>
      </c>
      <c r="CC210" s="48">
        <v>3600</v>
      </c>
      <c r="CD210" s="48">
        <v>40150</v>
      </c>
      <c r="CE210" s="48">
        <v>2500</v>
      </c>
      <c r="CF210" s="48">
        <v>11270</v>
      </c>
      <c r="CG210" s="52">
        <v>0</v>
      </c>
      <c r="CH210" s="52">
        <v>0</v>
      </c>
      <c r="CI210" s="48">
        <v>9940</v>
      </c>
      <c r="CJ210" s="36">
        <v>0</v>
      </c>
      <c r="CK210" s="36">
        <v>0</v>
      </c>
      <c r="CL210" s="52">
        <v>140</v>
      </c>
      <c r="CM210" s="36">
        <v>0</v>
      </c>
      <c r="CN210" s="52">
        <v>640</v>
      </c>
      <c r="CO210" s="52">
        <v>0</v>
      </c>
      <c r="CP210" s="36">
        <v>144340</v>
      </c>
      <c r="CQ210" s="48">
        <v>0</v>
      </c>
      <c r="CR210" s="36">
        <v>0</v>
      </c>
      <c r="CS210" s="52">
        <v>0</v>
      </c>
      <c r="CT210" s="52">
        <v>0</v>
      </c>
      <c r="CU210" s="36">
        <v>0</v>
      </c>
      <c r="CV210" s="52">
        <v>0</v>
      </c>
      <c r="CW210" s="44">
        <v>0</v>
      </c>
      <c r="CX210" s="44">
        <v>0</v>
      </c>
      <c r="CY210" s="43">
        <f t="shared" si="26"/>
        <v>0</v>
      </c>
      <c r="CZ210" s="55">
        <f t="shared" si="27"/>
        <v>0</v>
      </c>
      <c r="DA210" s="41">
        <f t="shared" si="21"/>
        <v>492540</v>
      </c>
      <c r="DB210" s="39">
        <f t="shared" si="22"/>
        <v>144340</v>
      </c>
      <c r="DC210" s="11">
        <f t="shared" si="23"/>
        <v>636880</v>
      </c>
      <c r="DD210" s="12">
        <f t="shared" si="24"/>
        <v>77.336389900766235</v>
      </c>
      <c r="DE210" s="13">
        <f t="shared" si="25"/>
        <v>305.31160115052734</v>
      </c>
    </row>
    <row r="211" spans="1:109" x14ac:dyDescent="0.3">
      <c r="A211" s="14">
        <v>2021</v>
      </c>
      <c r="B211" s="15" t="s">
        <v>512</v>
      </c>
      <c r="C211" s="15" t="s">
        <v>468</v>
      </c>
      <c r="D211" s="15" t="s">
        <v>575</v>
      </c>
      <c r="E211" s="33" t="s">
        <v>513</v>
      </c>
      <c r="F211" s="16">
        <v>2315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48">
        <v>150</v>
      </c>
      <c r="M211" s="52">
        <v>0</v>
      </c>
      <c r="N211" s="52">
        <v>0</v>
      </c>
      <c r="O211" s="52">
        <v>0</v>
      </c>
      <c r="P211" s="48">
        <v>0</v>
      </c>
      <c r="Q211" s="48">
        <v>50270</v>
      </c>
      <c r="R211" s="48">
        <v>0</v>
      </c>
      <c r="S211" s="48">
        <v>0</v>
      </c>
      <c r="T211" s="48">
        <v>52660</v>
      </c>
      <c r="U211" s="48">
        <v>26060</v>
      </c>
      <c r="V211" s="48">
        <v>30</v>
      </c>
      <c r="W211" s="48">
        <v>106.8</v>
      </c>
      <c r="X211" s="48">
        <v>1130</v>
      </c>
      <c r="Y211" s="52">
        <v>0</v>
      </c>
      <c r="Z211" s="52">
        <v>0</v>
      </c>
      <c r="AA211" s="52">
        <v>0</v>
      </c>
      <c r="AB211" s="52">
        <v>0</v>
      </c>
      <c r="AC211" s="52">
        <v>0</v>
      </c>
      <c r="AD211" s="48">
        <v>0</v>
      </c>
      <c r="AE211" s="48">
        <v>0</v>
      </c>
      <c r="AF211" s="48">
        <v>0</v>
      </c>
      <c r="AG211" s="48">
        <v>0</v>
      </c>
      <c r="AH211" s="52">
        <v>0</v>
      </c>
      <c r="AI211" s="52">
        <v>0</v>
      </c>
      <c r="AJ211" s="52">
        <v>0</v>
      </c>
      <c r="AK211" s="48">
        <v>0</v>
      </c>
      <c r="AL211" s="48">
        <v>0</v>
      </c>
      <c r="AM211" s="52">
        <v>0</v>
      </c>
      <c r="AN211" s="52">
        <v>0</v>
      </c>
      <c r="AO211" s="52">
        <v>0</v>
      </c>
      <c r="AP211" s="52">
        <v>0</v>
      </c>
      <c r="AQ211" s="48">
        <v>0</v>
      </c>
      <c r="AR211" s="52">
        <v>0</v>
      </c>
      <c r="AS211" s="52">
        <v>0</v>
      </c>
      <c r="AT211" s="52">
        <v>0</v>
      </c>
      <c r="AU211" s="52">
        <v>0</v>
      </c>
      <c r="AV211" s="52">
        <v>0</v>
      </c>
      <c r="AW211" s="52">
        <v>0</v>
      </c>
      <c r="AX211" s="52">
        <v>0</v>
      </c>
      <c r="AY211" s="52">
        <v>0</v>
      </c>
      <c r="AZ211" s="52">
        <v>0</v>
      </c>
      <c r="BA211" s="52">
        <v>0</v>
      </c>
      <c r="BB211" s="52">
        <v>0</v>
      </c>
      <c r="BC211" s="48">
        <v>8390</v>
      </c>
      <c r="BD211" s="52">
        <v>0</v>
      </c>
      <c r="BE211" s="52">
        <v>0</v>
      </c>
      <c r="BF211" s="52">
        <v>0</v>
      </c>
      <c r="BG211" s="48">
        <v>107110</v>
      </c>
      <c r="BH211" s="48">
        <v>1770</v>
      </c>
      <c r="BI211" s="48">
        <v>289730</v>
      </c>
      <c r="BJ211" s="48">
        <v>7602</v>
      </c>
      <c r="BK211" s="48">
        <v>0</v>
      </c>
      <c r="BL211" s="48">
        <v>0</v>
      </c>
      <c r="BM211" s="48">
        <v>0</v>
      </c>
      <c r="BN211" s="48">
        <v>0</v>
      </c>
      <c r="BO211" s="48">
        <v>0</v>
      </c>
      <c r="BP211" s="48">
        <v>201</v>
      </c>
      <c r="BQ211" s="48">
        <v>2240</v>
      </c>
      <c r="BR211" s="48">
        <v>1710</v>
      </c>
      <c r="BS211" s="48">
        <v>0</v>
      </c>
      <c r="BT211" s="48">
        <v>384.4</v>
      </c>
      <c r="BU211" s="48">
        <v>0</v>
      </c>
      <c r="BV211" s="48">
        <v>0</v>
      </c>
      <c r="BW211" s="48">
        <v>0</v>
      </c>
      <c r="BX211" s="48">
        <v>153</v>
      </c>
      <c r="BY211" s="48">
        <v>905</v>
      </c>
      <c r="BZ211" s="48">
        <v>153</v>
      </c>
      <c r="CA211" s="48">
        <v>2660</v>
      </c>
      <c r="CB211" s="48">
        <v>4810</v>
      </c>
      <c r="CC211" s="48">
        <v>15660</v>
      </c>
      <c r="CD211" s="48">
        <v>0</v>
      </c>
      <c r="CE211" s="48">
        <v>9320</v>
      </c>
      <c r="CF211" s="48">
        <v>1870</v>
      </c>
      <c r="CG211" s="52">
        <v>0</v>
      </c>
      <c r="CH211" s="52">
        <v>0</v>
      </c>
      <c r="CI211" s="48">
        <v>15980</v>
      </c>
      <c r="CJ211" s="36">
        <v>0</v>
      </c>
      <c r="CK211" s="36">
        <v>0</v>
      </c>
      <c r="CL211" s="52">
        <v>0</v>
      </c>
      <c r="CM211" s="36">
        <v>0</v>
      </c>
      <c r="CN211" s="52">
        <v>4232</v>
      </c>
      <c r="CO211" s="52">
        <v>0</v>
      </c>
      <c r="CP211" s="36">
        <v>212700</v>
      </c>
      <c r="CQ211" s="48">
        <v>28600</v>
      </c>
      <c r="CR211" s="36">
        <v>0</v>
      </c>
      <c r="CS211" s="52">
        <v>0</v>
      </c>
      <c r="CT211" s="52">
        <v>0</v>
      </c>
      <c r="CU211" s="36">
        <v>0</v>
      </c>
      <c r="CV211" s="52">
        <v>0</v>
      </c>
      <c r="CW211" s="44">
        <v>0</v>
      </c>
      <c r="CX211" s="43">
        <v>0</v>
      </c>
      <c r="CY211" s="43">
        <f t="shared" si="26"/>
        <v>0</v>
      </c>
      <c r="CZ211" s="55">
        <f t="shared" si="27"/>
        <v>3.6241900647948162</v>
      </c>
      <c r="DA211" s="41">
        <f t="shared" si="21"/>
        <v>629655.20000000007</v>
      </c>
      <c r="DB211" s="39">
        <f t="shared" si="22"/>
        <v>212700</v>
      </c>
      <c r="DC211" s="11">
        <f t="shared" si="23"/>
        <v>842355.20000000007</v>
      </c>
      <c r="DD211" s="12">
        <f t="shared" si="24"/>
        <v>74.749369387165885</v>
      </c>
      <c r="DE211" s="13">
        <f t="shared" si="25"/>
        <v>363.86833693304538</v>
      </c>
    </row>
    <row r="212" spans="1:109" x14ac:dyDescent="0.3">
      <c r="A212" s="14">
        <v>2021</v>
      </c>
      <c r="B212" s="15" t="s">
        <v>514</v>
      </c>
      <c r="C212" s="15" t="s">
        <v>468</v>
      </c>
      <c r="D212" s="15" t="s">
        <v>575</v>
      </c>
      <c r="E212" s="33" t="s">
        <v>515</v>
      </c>
      <c r="F212" s="16">
        <v>7971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48">
        <v>104.4</v>
      </c>
      <c r="M212" s="52">
        <v>0</v>
      </c>
      <c r="N212" s="52">
        <v>0</v>
      </c>
      <c r="O212" s="52">
        <v>0</v>
      </c>
      <c r="P212" s="48">
        <v>186200</v>
      </c>
      <c r="Q212" s="48">
        <v>185670</v>
      </c>
      <c r="R212" s="48">
        <v>0</v>
      </c>
      <c r="S212" s="48">
        <v>0</v>
      </c>
      <c r="T212" s="48">
        <v>164860</v>
      </c>
      <c r="U212" s="48">
        <v>86660</v>
      </c>
      <c r="V212" s="48">
        <v>338.6</v>
      </c>
      <c r="W212" s="48">
        <v>367.6</v>
      </c>
      <c r="X212" s="48">
        <v>0</v>
      </c>
      <c r="Y212" s="52">
        <v>0</v>
      </c>
      <c r="Z212" s="52">
        <v>0</v>
      </c>
      <c r="AA212" s="52">
        <v>0</v>
      </c>
      <c r="AB212" s="52">
        <v>0</v>
      </c>
      <c r="AC212" s="52">
        <v>0</v>
      </c>
      <c r="AD212" s="48">
        <v>0</v>
      </c>
      <c r="AE212" s="48">
        <v>0</v>
      </c>
      <c r="AF212" s="48">
        <v>0</v>
      </c>
      <c r="AG212" s="48">
        <v>0</v>
      </c>
      <c r="AH212" s="52">
        <v>0</v>
      </c>
      <c r="AI212" s="52">
        <v>0</v>
      </c>
      <c r="AJ212" s="52">
        <v>0</v>
      </c>
      <c r="AK212" s="48">
        <v>0</v>
      </c>
      <c r="AL212" s="48">
        <v>0</v>
      </c>
      <c r="AM212" s="52">
        <v>0</v>
      </c>
      <c r="AN212" s="52">
        <v>0</v>
      </c>
      <c r="AO212" s="52">
        <v>0</v>
      </c>
      <c r="AP212" s="52">
        <v>0</v>
      </c>
      <c r="AQ212" s="48">
        <v>0</v>
      </c>
      <c r="AR212" s="52">
        <v>0</v>
      </c>
      <c r="AS212" s="52">
        <v>0</v>
      </c>
      <c r="AT212" s="52">
        <v>0</v>
      </c>
      <c r="AU212" s="52">
        <v>0</v>
      </c>
      <c r="AV212" s="52">
        <v>0</v>
      </c>
      <c r="AW212" s="52">
        <v>0</v>
      </c>
      <c r="AX212" s="52">
        <v>0</v>
      </c>
      <c r="AY212" s="52">
        <v>0</v>
      </c>
      <c r="AZ212" s="52">
        <v>0</v>
      </c>
      <c r="BA212" s="52">
        <v>0</v>
      </c>
      <c r="BB212" s="52">
        <v>0</v>
      </c>
      <c r="BC212" s="48">
        <v>0</v>
      </c>
      <c r="BD212" s="52">
        <v>0</v>
      </c>
      <c r="BE212" s="52">
        <v>0</v>
      </c>
      <c r="BF212" s="52">
        <v>0</v>
      </c>
      <c r="BG212" s="48">
        <v>248080</v>
      </c>
      <c r="BH212" s="48">
        <v>0</v>
      </c>
      <c r="BI212" s="48">
        <v>912100</v>
      </c>
      <c r="BJ212" s="48">
        <v>11590</v>
      </c>
      <c r="BK212" s="48">
        <v>0</v>
      </c>
      <c r="BL212" s="48">
        <v>0</v>
      </c>
      <c r="BM212" s="48">
        <v>0</v>
      </c>
      <c r="BN212" s="48">
        <v>0</v>
      </c>
      <c r="BO212" s="48">
        <v>0</v>
      </c>
      <c r="BP212" s="48">
        <v>580</v>
      </c>
      <c r="BQ212" s="48">
        <v>12440</v>
      </c>
      <c r="BR212" s="48">
        <v>4200</v>
      </c>
      <c r="BS212" s="48">
        <v>540</v>
      </c>
      <c r="BT212" s="48">
        <v>889.4</v>
      </c>
      <c r="BU212" s="48">
        <v>0</v>
      </c>
      <c r="BV212" s="48">
        <v>0</v>
      </c>
      <c r="BW212" s="48">
        <v>0</v>
      </c>
      <c r="BX212" s="48">
        <v>593.4</v>
      </c>
      <c r="BY212" s="48">
        <v>2910</v>
      </c>
      <c r="BZ212" s="48">
        <v>569</v>
      </c>
      <c r="CA212" s="48">
        <v>13320</v>
      </c>
      <c r="CB212" s="48">
        <v>21725</v>
      </c>
      <c r="CC212" s="48">
        <v>78500</v>
      </c>
      <c r="CD212" s="48">
        <v>20920</v>
      </c>
      <c r="CE212" s="48">
        <v>47120</v>
      </c>
      <c r="CF212" s="48">
        <v>118700</v>
      </c>
      <c r="CG212" s="52">
        <v>0</v>
      </c>
      <c r="CH212" s="52">
        <v>0</v>
      </c>
      <c r="CI212" s="48">
        <v>34170</v>
      </c>
      <c r="CJ212" s="36">
        <v>0</v>
      </c>
      <c r="CK212" s="36">
        <v>0</v>
      </c>
      <c r="CL212" s="52">
        <v>1260</v>
      </c>
      <c r="CM212" s="36">
        <v>0</v>
      </c>
      <c r="CN212" s="52">
        <v>12472</v>
      </c>
      <c r="CO212" s="52">
        <v>0</v>
      </c>
      <c r="CP212" s="36">
        <v>609300</v>
      </c>
      <c r="CQ212" s="48">
        <v>67920</v>
      </c>
      <c r="CR212" s="36">
        <v>0</v>
      </c>
      <c r="CS212" s="52">
        <v>0</v>
      </c>
      <c r="CT212" s="52">
        <v>0</v>
      </c>
      <c r="CU212" s="36">
        <v>0</v>
      </c>
      <c r="CV212" s="52">
        <v>0</v>
      </c>
      <c r="CW212" s="44">
        <v>0</v>
      </c>
      <c r="CX212" s="44">
        <v>0</v>
      </c>
      <c r="CY212" s="43">
        <f t="shared" si="26"/>
        <v>0</v>
      </c>
      <c r="CZ212" s="55">
        <f t="shared" si="27"/>
        <v>0</v>
      </c>
      <c r="DA212" s="41">
        <f t="shared" si="21"/>
        <v>2221067.4</v>
      </c>
      <c r="DB212" s="39">
        <f t="shared" si="22"/>
        <v>609300</v>
      </c>
      <c r="DC212" s="11">
        <f t="shared" si="23"/>
        <v>2830367.4</v>
      </c>
      <c r="DD212" s="12">
        <f t="shared" si="24"/>
        <v>78.472759402189268</v>
      </c>
      <c r="DE212" s="13">
        <f t="shared" si="25"/>
        <v>355.08310124200227</v>
      </c>
    </row>
    <row r="213" spans="1:109" x14ac:dyDescent="0.3">
      <c r="A213" s="14">
        <v>2021</v>
      </c>
      <c r="B213" s="15" t="s">
        <v>516</v>
      </c>
      <c r="C213" s="15" t="s">
        <v>468</v>
      </c>
      <c r="D213" s="15" t="s">
        <v>575</v>
      </c>
      <c r="E213" s="33" t="s">
        <v>517</v>
      </c>
      <c r="F213" s="16">
        <v>398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48">
        <v>0</v>
      </c>
      <c r="M213" s="52">
        <v>0</v>
      </c>
      <c r="N213" s="52">
        <v>0</v>
      </c>
      <c r="O213" s="52">
        <v>0</v>
      </c>
      <c r="P213" s="48">
        <v>0</v>
      </c>
      <c r="Q213" s="48">
        <v>9085</v>
      </c>
      <c r="R213" s="48">
        <v>0</v>
      </c>
      <c r="S213" s="48">
        <v>0</v>
      </c>
      <c r="T213" s="48">
        <v>4850</v>
      </c>
      <c r="U213" s="48">
        <v>2300</v>
      </c>
      <c r="V213" s="48">
        <v>0</v>
      </c>
      <c r="W213" s="48">
        <v>0</v>
      </c>
      <c r="X213" s="48">
        <v>0</v>
      </c>
      <c r="Y213" s="52">
        <v>790</v>
      </c>
      <c r="Z213" s="52">
        <v>0</v>
      </c>
      <c r="AA213" s="52">
        <v>0</v>
      </c>
      <c r="AB213" s="52">
        <v>0</v>
      </c>
      <c r="AC213" s="52">
        <v>0</v>
      </c>
      <c r="AD213" s="48">
        <v>0</v>
      </c>
      <c r="AE213" s="48">
        <v>0</v>
      </c>
      <c r="AF213" s="48">
        <v>0</v>
      </c>
      <c r="AG213" s="48">
        <v>0</v>
      </c>
      <c r="AH213" s="52">
        <v>0</v>
      </c>
      <c r="AI213" s="52">
        <v>0</v>
      </c>
      <c r="AJ213" s="52">
        <v>0</v>
      </c>
      <c r="AK213" s="48">
        <v>0</v>
      </c>
      <c r="AL213" s="48">
        <v>0</v>
      </c>
      <c r="AM213" s="52">
        <v>0</v>
      </c>
      <c r="AN213" s="52">
        <v>0</v>
      </c>
      <c r="AO213" s="52">
        <v>0</v>
      </c>
      <c r="AP213" s="52">
        <v>0</v>
      </c>
      <c r="AQ213" s="48">
        <v>0</v>
      </c>
      <c r="AR213" s="52">
        <v>0</v>
      </c>
      <c r="AS213" s="52">
        <v>0</v>
      </c>
      <c r="AT213" s="52">
        <v>0</v>
      </c>
      <c r="AU213" s="52">
        <v>0</v>
      </c>
      <c r="AV213" s="52">
        <v>0</v>
      </c>
      <c r="AW213" s="52">
        <v>0</v>
      </c>
      <c r="AX213" s="52">
        <v>0</v>
      </c>
      <c r="AY213" s="52">
        <v>0</v>
      </c>
      <c r="AZ213" s="52">
        <v>0</v>
      </c>
      <c r="BA213" s="52">
        <v>0</v>
      </c>
      <c r="BB213" s="52">
        <v>0</v>
      </c>
      <c r="BC213" s="48">
        <v>0</v>
      </c>
      <c r="BD213" s="52">
        <v>0</v>
      </c>
      <c r="BE213" s="52">
        <v>0</v>
      </c>
      <c r="BF213" s="52">
        <v>0</v>
      </c>
      <c r="BG213" s="48">
        <v>13815</v>
      </c>
      <c r="BH213" s="48">
        <v>0</v>
      </c>
      <c r="BI213" s="48">
        <v>21210</v>
      </c>
      <c r="BJ213" s="48">
        <v>1860</v>
      </c>
      <c r="BK213" s="48">
        <v>0</v>
      </c>
      <c r="BL213" s="48">
        <v>0</v>
      </c>
      <c r="BM213" s="48">
        <v>0</v>
      </c>
      <c r="BN213" s="48">
        <v>0</v>
      </c>
      <c r="BO213" s="48">
        <v>0</v>
      </c>
      <c r="BP213" s="48">
        <v>0</v>
      </c>
      <c r="BQ213" s="48">
        <v>1560</v>
      </c>
      <c r="BR213" s="48">
        <v>360</v>
      </c>
      <c r="BS213" s="48">
        <v>0</v>
      </c>
      <c r="BT213" s="48">
        <v>0</v>
      </c>
      <c r="BU213" s="48">
        <v>0</v>
      </c>
      <c r="BV213" s="48">
        <v>0</v>
      </c>
      <c r="BW213" s="48">
        <v>0</v>
      </c>
      <c r="BX213" s="48">
        <v>18</v>
      </c>
      <c r="BY213" s="48">
        <v>0</v>
      </c>
      <c r="BZ213" s="48">
        <v>13</v>
      </c>
      <c r="CA213" s="48">
        <v>1300</v>
      </c>
      <c r="CB213" s="48">
        <v>0</v>
      </c>
      <c r="CC213" s="48">
        <v>0</v>
      </c>
      <c r="CD213" s="48">
        <v>0</v>
      </c>
      <c r="CE213" s="48">
        <v>0</v>
      </c>
      <c r="CF213" s="48">
        <v>0</v>
      </c>
      <c r="CG213" s="52">
        <v>0</v>
      </c>
      <c r="CH213" s="52">
        <v>0</v>
      </c>
      <c r="CI213" s="48">
        <v>13220</v>
      </c>
      <c r="CJ213" s="36">
        <v>0</v>
      </c>
      <c r="CK213" s="36">
        <v>0</v>
      </c>
      <c r="CL213" s="52">
        <v>0</v>
      </c>
      <c r="CM213" s="36">
        <v>0</v>
      </c>
      <c r="CN213" s="52">
        <v>100</v>
      </c>
      <c r="CO213" s="52">
        <v>0</v>
      </c>
      <c r="CP213" s="36">
        <v>44460</v>
      </c>
      <c r="CQ213" s="48">
        <v>0</v>
      </c>
      <c r="CR213" s="36">
        <v>0</v>
      </c>
      <c r="CS213" s="52">
        <v>0</v>
      </c>
      <c r="CT213" s="52">
        <v>0</v>
      </c>
      <c r="CU213" s="36">
        <v>0</v>
      </c>
      <c r="CV213" s="52">
        <v>0</v>
      </c>
      <c r="CW213" s="44">
        <v>0</v>
      </c>
      <c r="CX213" s="43">
        <v>0</v>
      </c>
      <c r="CY213" s="43">
        <f t="shared" si="26"/>
        <v>0</v>
      </c>
      <c r="CZ213" s="55">
        <f t="shared" si="27"/>
        <v>0</v>
      </c>
      <c r="DA213" s="41">
        <f t="shared" si="21"/>
        <v>69591</v>
      </c>
      <c r="DB213" s="39">
        <f t="shared" si="22"/>
        <v>44460</v>
      </c>
      <c r="DC213" s="11">
        <f t="shared" si="23"/>
        <v>114051</v>
      </c>
      <c r="DD213" s="12">
        <f t="shared" si="24"/>
        <v>61.017439566509722</v>
      </c>
      <c r="DE213" s="13">
        <f t="shared" si="25"/>
        <v>286.5603015075377</v>
      </c>
    </row>
    <row r="214" spans="1:109" x14ac:dyDescent="0.3">
      <c r="A214" s="14">
        <v>2021</v>
      </c>
      <c r="B214" s="15" t="s">
        <v>518</v>
      </c>
      <c r="C214" s="15" t="s">
        <v>468</v>
      </c>
      <c r="D214" s="15" t="s">
        <v>575</v>
      </c>
      <c r="E214" s="33" t="s">
        <v>519</v>
      </c>
      <c r="F214" s="16">
        <v>678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48">
        <v>0</v>
      </c>
      <c r="M214" s="52">
        <v>0</v>
      </c>
      <c r="N214" s="52">
        <v>0</v>
      </c>
      <c r="O214" s="52">
        <v>0</v>
      </c>
      <c r="P214" s="48">
        <v>3100</v>
      </c>
      <c r="Q214" s="48">
        <v>15600</v>
      </c>
      <c r="R214" s="48">
        <v>6620</v>
      </c>
      <c r="S214" s="48">
        <v>0</v>
      </c>
      <c r="T214" s="48">
        <v>0</v>
      </c>
      <c r="U214" s="48">
        <v>23270</v>
      </c>
      <c r="V214" s="48">
        <v>0</v>
      </c>
      <c r="W214" s="48">
        <v>0</v>
      </c>
      <c r="X214" s="48">
        <v>0</v>
      </c>
      <c r="Y214" s="52">
        <v>0</v>
      </c>
      <c r="Z214" s="52">
        <v>0</v>
      </c>
      <c r="AA214" s="52">
        <v>0</v>
      </c>
      <c r="AB214" s="52">
        <v>0</v>
      </c>
      <c r="AC214" s="52">
        <v>0</v>
      </c>
      <c r="AD214" s="48">
        <v>0</v>
      </c>
      <c r="AE214" s="48">
        <v>0</v>
      </c>
      <c r="AF214" s="48">
        <v>0</v>
      </c>
      <c r="AG214" s="48">
        <v>0</v>
      </c>
      <c r="AH214" s="52">
        <v>0</v>
      </c>
      <c r="AI214" s="52">
        <v>0</v>
      </c>
      <c r="AJ214" s="52">
        <v>0</v>
      </c>
      <c r="AK214" s="48">
        <v>0</v>
      </c>
      <c r="AL214" s="48">
        <v>0</v>
      </c>
      <c r="AM214" s="52">
        <v>0</v>
      </c>
      <c r="AN214" s="52">
        <v>0</v>
      </c>
      <c r="AO214" s="52">
        <v>0</v>
      </c>
      <c r="AP214" s="52">
        <v>0</v>
      </c>
      <c r="AQ214" s="48">
        <v>0</v>
      </c>
      <c r="AR214" s="52">
        <v>0</v>
      </c>
      <c r="AS214" s="52">
        <v>0</v>
      </c>
      <c r="AT214" s="52">
        <v>0</v>
      </c>
      <c r="AU214" s="52">
        <v>0</v>
      </c>
      <c r="AV214" s="52">
        <v>0</v>
      </c>
      <c r="AW214" s="52">
        <v>0</v>
      </c>
      <c r="AX214" s="52">
        <v>0</v>
      </c>
      <c r="AY214" s="52">
        <v>0</v>
      </c>
      <c r="AZ214" s="52">
        <v>0</v>
      </c>
      <c r="BA214" s="52">
        <v>0</v>
      </c>
      <c r="BB214" s="52">
        <v>0</v>
      </c>
      <c r="BC214" s="48">
        <v>0</v>
      </c>
      <c r="BD214" s="52">
        <v>0</v>
      </c>
      <c r="BE214" s="52">
        <v>0</v>
      </c>
      <c r="BF214" s="52">
        <v>0</v>
      </c>
      <c r="BG214" s="48">
        <v>65140</v>
      </c>
      <c r="BH214" s="48">
        <v>0</v>
      </c>
      <c r="BI214" s="48">
        <v>77330</v>
      </c>
      <c r="BJ214" s="48">
        <v>2510</v>
      </c>
      <c r="BK214" s="48">
        <v>0</v>
      </c>
      <c r="BL214" s="48">
        <v>0</v>
      </c>
      <c r="BM214" s="48">
        <v>0</v>
      </c>
      <c r="BN214" s="48">
        <v>0</v>
      </c>
      <c r="BO214" s="48">
        <v>0</v>
      </c>
      <c r="BP214" s="48">
        <v>0</v>
      </c>
      <c r="BQ214" s="48">
        <v>1620</v>
      </c>
      <c r="BR214" s="48">
        <v>320</v>
      </c>
      <c r="BS214" s="48">
        <v>0</v>
      </c>
      <c r="BT214" s="48">
        <v>0</v>
      </c>
      <c r="BU214" s="48">
        <v>0</v>
      </c>
      <c r="BV214" s="48">
        <v>0</v>
      </c>
      <c r="BW214" s="48">
        <v>0</v>
      </c>
      <c r="BX214" s="48">
        <v>0</v>
      </c>
      <c r="BY214" s="48">
        <v>0</v>
      </c>
      <c r="BZ214" s="48">
        <v>0</v>
      </c>
      <c r="CA214" s="48">
        <v>0</v>
      </c>
      <c r="CB214" s="48">
        <v>0</v>
      </c>
      <c r="CC214" s="48">
        <v>6920</v>
      </c>
      <c r="CD214" s="48">
        <v>24100</v>
      </c>
      <c r="CE214" s="48">
        <v>0</v>
      </c>
      <c r="CF214" s="48">
        <v>0</v>
      </c>
      <c r="CG214" s="52">
        <v>0</v>
      </c>
      <c r="CH214" s="52">
        <v>0</v>
      </c>
      <c r="CI214" s="48">
        <v>8280</v>
      </c>
      <c r="CJ214" s="36">
        <v>0</v>
      </c>
      <c r="CK214" s="36">
        <v>0</v>
      </c>
      <c r="CL214" s="52">
        <v>0</v>
      </c>
      <c r="CM214" s="36">
        <v>0</v>
      </c>
      <c r="CN214" s="52">
        <v>75</v>
      </c>
      <c r="CO214" s="52">
        <v>0</v>
      </c>
      <c r="CP214" s="36">
        <v>62310</v>
      </c>
      <c r="CQ214" s="48">
        <v>0</v>
      </c>
      <c r="CR214" s="36">
        <v>0</v>
      </c>
      <c r="CS214" s="52">
        <v>0</v>
      </c>
      <c r="CT214" s="52">
        <v>0</v>
      </c>
      <c r="CU214" s="36">
        <v>0</v>
      </c>
      <c r="CV214" s="52">
        <v>0</v>
      </c>
      <c r="CW214" s="44">
        <v>0</v>
      </c>
      <c r="CX214" s="44">
        <v>0</v>
      </c>
      <c r="CY214" s="43">
        <f t="shared" si="26"/>
        <v>0</v>
      </c>
      <c r="CZ214" s="55">
        <f t="shared" si="27"/>
        <v>0</v>
      </c>
      <c r="DA214" s="41">
        <f t="shared" si="21"/>
        <v>234810</v>
      </c>
      <c r="DB214" s="39">
        <f t="shared" si="22"/>
        <v>62310</v>
      </c>
      <c r="DC214" s="11">
        <f t="shared" si="23"/>
        <v>297120</v>
      </c>
      <c r="DD214" s="12">
        <f t="shared" si="24"/>
        <v>79.028675282714062</v>
      </c>
      <c r="DE214" s="13">
        <f t="shared" si="25"/>
        <v>438.23008849557522</v>
      </c>
    </row>
    <row r="215" spans="1:109" x14ac:dyDescent="0.3">
      <c r="A215" s="14">
        <v>2021</v>
      </c>
      <c r="B215" s="15" t="s">
        <v>520</v>
      </c>
      <c r="C215" s="15" t="s">
        <v>468</v>
      </c>
      <c r="D215" s="15" t="s">
        <v>575</v>
      </c>
      <c r="E215" s="33" t="s">
        <v>521</v>
      </c>
      <c r="F215" s="16">
        <v>895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48">
        <v>16.59</v>
      </c>
      <c r="M215" s="52">
        <v>0</v>
      </c>
      <c r="N215" s="52">
        <v>0</v>
      </c>
      <c r="O215" s="52">
        <v>0</v>
      </c>
      <c r="P215" s="48">
        <v>0</v>
      </c>
      <c r="Q215" s="48">
        <v>1410</v>
      </c>
      <c r="R215" s="48">
        <v>4462.46</v>
      </c>
      <c r="S215" s="48">
        <v>0</v>
      </c>
      <c r="T215" s="48">
        <v>23740</v>
      </c>
      <c r="U215" s="48">
        <v>24320</v>
      </c>
      <c r="V215" s="48">
        <v>0</v>
      </c>
      <c r="W215" s="48">
        <v>0</v>
      </c>
      <c r="X215" s="48">
        <v>0</v>
      </c>
      <c r="Y215" s="52">
        <v>0</v>
      </c>
      <c r="Z215" s="52">
        <v>0</v>
      </c>
      <c r="AA215" s="52">
        <v>0</v>
      </c>
      <c r="AB215" s="52">
        <v>0</v>
      </c>
      <c r="AC215" s="52">
        <v>0</v>
      </c>
      <c r="AD215" s="48">
        <v>0</v>
      </c>
      <c r="AE215" s="48">
        <v>0</v>
      </c>
      <c r="AF215" s="48">
        <v>0</v>
      </c>
      <c r="AG215" s="48">
        <v>15.28</v>
      </c>
      <c r="AH215" s="52">
        <v>0</v>
      </c>
      <c r="AI215" s="52">
        <v>0</v>
      </c>
      <c r="AJ215" s="52">
        <v>0</v>
      </c>
      <c r="AK215" s="48">
        <v>0</v>
      </c>
      <c r="AL215" s="48">
        <v>0</v>
      </c>
      <c r="AM215" s="52">
        <v>0</v>
      </c>
      <c r="AN215" s="52">
        <v>0</v>
      </c>
      <c r="AO215" s="52">
        <v>0</v>
      </c>
      <c r="AP215" s="52">
        <v>0</v>
      </c>
      <c r="AQ215" s="48">
        <v>0</v>
      </c>
      <c r="AR215" s="52">
        <v>0</v>
      </c>
      <c r="AS215" s="52">
        <v>0</v>
      </c>
      <c r="AT215" s="52">
        <v>0</v>
      </c>
      <c r="AU215" s="52">
        <v>0</v>
      </c>
      <c r="AV215" s="52">
        <v>0</v>
      </c>
      <c r="AW215" s="52">
        <v>0</v>
      </c>
      <c r="AX215" s="52">
        <v>0</v>
      </c>
      <c r="AY215" s="52">
        <v>0</v>
      </c>
      <c r="AZ215" s="52">
        <v>0</v>
      </c>
      <c r="BA215" s="52">
        <v>0</v>
      </c>
      <c r="BB215" s="52">
        <v>0</v>
      </c>
      <c r="BC215" s="48">
        <v>0</v>
      </c>
      <c r="BD215" s="52">
        <v>0</v>
      </c>
      <c r="BE215" s="52">
        <v>0</v>
      </c>
      <c r="BF215" s="52">
        <v>0</v>
      </c>
      <c r="BG215" s="48">
        <v>33838</v>
      </c>
      <c r="BH215" s="48">
        <v>0</v>
      </c>
      <c r="BI215" s="48">
        <v>79275</v>
      </c>
      <c r="BJ215" s="48">
        <v>2677.46</v>
      </c>
      <c r="BK215" s="48">
        <v>0</v>
      </c>
      <c r="BL215" s="48">
        <v>0</v>
      </c>
      <c r="BM215" s="48">
        <v>0</v>
      </c>
      <c r="BN215" s="48">
        <v>0</v>
      </c>
      <c r="BO215" s="48">
        <v>0</v>
      </c>
      <c r="BP215" s="48">
        <v>32.85</v>
      </c>
      <c r="BQ215" s="48">
        <v>894.89</v>
      </c>
      <c r="BR215" s="48">
        <v>719.29</v>
      </c>
      <c r="BS215" s="48">
        <v>92.76</v>
      </c>
      <c r="BT215" s="48">
        <v>106.95</v>
      </c>
      <c r="BU215" s="48">
        <v>0</v>
      </c>
      <c r="BV215" s="48">
        <v>0</v>
      </c>
      <c r="BW215" s="48">
        <v>0</v>
      </c>
      <c r="BX215" s="48">
        <v>36</v>
      </c>
      <c r="BY215" s="48">
        <v>146.24</v>
      </c>
      <c r="BZ215" s="48">
        <v>26</v>
      </c>
      <c r="CA215" s="48">
        <v>1286.96</v>
      </c>
      <c r="CB215" s="48">
        <v>1105.52</v>
      </c>
      <c r="CC215" s="48">
        <v>2158.65</v>
      </c>
      <c r="CD215" s="48">
        <v>0</v>
      </c>
      <c r="CE215" s="48">
        <v>2144.48</v>
      </c>
      <c r="CF215" s="48">
        <v>4794.25</v>
      </c>
      <c r="CG215" s="52">
        <v>0</v>
      </c>
      <c r="CH215" s="52">
        <v>0</v>
      </c>
      <c r="CI215" s="48">
        <v>11495.13</v>
      </c>
      <c r="CJ215" s="36">
        <v>0</v>
      </c>
      <c r="CK215" s="36">
        <v>0</v>
      </c>
      <c r="CL215" s="52">
        <v>0</v>
      </c>
      <c r="CM215" s="36">
        <v>0</v>
      </c>
      <c r="CN215" s="52">
        <v>380</v>
      </c>
      <c r="CO215" s="52">
        <v>0</v>
      </c>
      <c r="CP215" s="36">
        <v>86440</v>
      </c>
      <c r="CQ215" s="48">
        <v>0</v>
      </c>
      <c r="CR215" s="36">
        <v>0</v>
      </c>
      <c r="CS215" s="52">
        <v>0</v>
      </c>
      <c r="CT215" s="52">
        <v>0</v>
      </c>
      <c r="CU215" s="36">
        <v>0</v>
      </c>
      <c r="CV215" s="52">
        <v>0</v>
      </c>
      <c r="CW215" s="44">
        <v>0</v>
      </c>
      <c r="CX215" s="43">
        <v>0</v>
      </c>
      <c r="CY215" s="43">
        <f t="shared" si="26"/>
        <v>0</v>
      </c>
      <c r="CZ215" s="55">
        <f t="shared" si="27"/>
        <v>0</v>
      </c>
      <c r="DA215" s="41">
        <f t="shared" si="21"/>
        <v>194794.76000000004</v>
      </c>
      <c r="DB215" s="39">
        <f t="shared" si="22"/>
        <v>86440</v>
      </c>
      <c r="DC215" s="11">
        <f t="shared" si="23"/>
        <v>281234.76</v>
      </c>
      <c r="DD215" s="12">
        <f t="shared" si="24"/>
        <v>69.26411230247642</v>
      </c>
      <c r="DE215" s="13">
        <f t="shared" si="25"/>
        <v>314.22878212290505</v>
      </c>
    </row>
    <row r="216" spans="1:109" x14ac:dyDescent="0.3">
      <c r="A216" s="14">
        <v>2021</v>
      </c>
      <c r="B216" s="15" t="s">
        <v>522</v>
      </c>
      <c r="C216" s="15" t="s">
        <v>468</v>
      </c>
      <c r="D216" s="15" t="s">
        <v>575</v>
      </c>
      <c r="E216" s="33" t="s">
        <v>523</v>
      </c>
      <c r="F216" s="16">
        <v>546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48">
        <v>22</v>
      </c>
      <c r="M216" s="52">
        <v>0</v>
      </c>
      <c r="N216" s="52">
        <v>0</v>
      </c>
      <c r="O216" s="52">
        <v>0</v>
      </c>
      <c r="P216" s="48">
        <v>0</v>
      </c>
      <c r="Q216" s="48">
        <v>12260</v>
      </c>
      <c r="R216" s="48">
        <v>7132</v>
      </c>
      <c r="S216" s="48">
        <v>0</v>
      </c>
      <c r="T216" s="48">
        <v>0</v>
      </c>
      <c r="U216" s="48">
        <v>24620</v>
      </c>
      <c r="V216" s="48">
        <v>0</v>
      </c>
      <c r="W216" s="48">
        <v>0</v>
      </c>
      <c r="X216" s="48">
        <v>0</v>
      </c>
      <c r="Y216" s="52">
        <v>0</v>
      </c>
      <c r="Z216" s="52">
        <v>0</v>
      </c>
      <c r="AA216" s="52">
        <v>0</v>
      </c>
      <c r="AB216" s="52">
        <v>0</v>
      </c>
      <c r="AC216" s="52">
        <v>0</v>
      </c>
      <c r="AD216" s="48">
        <v>0</v>
      </c>
      <c r="AE216" s="48">
        <v>0</v>
      </c>
      <c r="AF216" s="48">
        <v>0</v>
      </c>
      <c r="AG216" s="48">
        <v>0</v>
      </c>
      <c r="AH216" s="52">
        <v>0</v>
      </c>
      <c r="AI216" s="52">
        <v>0</v>
      </c>
      <c r="AJ216" s="52">
        <v>0</v>
      </c>
      <c r="AK216" s="48">
        <v>0</v>
      </c>
      <c r="AL216" s="48">
        <v>0</v>
      </c>
      <c r="AM216" s="52">
        <v>0</v>
      </c>
      <c r="AN216" s="52">
        <v>0</v>
      </c>
      <c r="AO216" s="52">
        <v>0</v>
      </c>
      <c r="AP216" s="52">
        <v>0</v>
      </c>
      <c r="AQ216" s="48">
        <v>0</v>
      </c>
      <c r="AR216" s="52">
        <v>0</v>
      </c>
      <c r="AS216" s="52">
        <v>0</v>
      </c>
      <c r="AT216" s="52">
        <v>0</v>
      </c>
      <c r="AU216" s="52">
        <v>0</v>
      </c>
      <c r="AV216" s="52">
        <v>0</v>
      </c>
      <c r="AW216" s="52">
        <v>0</v>
      </c>
      <c r="AX216" s="52">
        <v>0</v>
      </c>
      <c r="AY216" s="52">
        <v>0</v>
      </c>
      <c r="AZ216" s="52">
        <v>0</v>
      </c>
      <c r="BA216" s="52">
        <v>0</v>
      </c>
      <c r="BB216" s="52">
        <v>0</v>
      </c>
      <c r="BC216" s="48">
        <v>0</v>
      </c>
      <c r="BD216" s="52">
        <v>0</v>
      </c>
      <c r="BE216" s="52">
        <v>0</v>
      </c>
      <c r="BF216" s="52">
        <v>0</v>
      </c>
      <c r="BG216" s="48">
        <v>27220</v>
      </c>
      <c r="BH216" s="48">
        <v>0</v>
      </c>
      <c r="BI216" s="48">
        <v>46950</v>
      </c>
      <c r="BJ216" s="48">
        <v>1150</v>
      </c>
      <c r="BK216" s="48">
        <v>0</v>
      </c>
      <c r="BL216" s="48">
        <v>0</v>
      </c>
      <c r="BM216" s="48">
        <v>0</v>
      </c>
      <c r="BN216" s="48">
        <v>0</v>
      </c>
      <c r="BO216" s="48">
        <v>0</v>
      </c>
      <c r="BP216" s="48">
        <v>13</v>
      </c>
      <c r="BQ216" s="48">
        <v>1899</v>
      </c>
      <c r="BR216" s="48">
        <v>330</v>
      </c>
      <c r="BS216" s="48">
        <v>0</v>
      </c>
      <c r="BT216" s="48">
        <v>97.66</v>
      </c>
      <c r="BU216" s="48">
        <v>0</v>
      </c>
      <c r="BV216" s="48">
        <v>0</v>
      </c>
      <c r="BW216" s="48">
        <v>0</v>
      </c>
      <c r="BX216" s="48">
        <v>0</v>
      </c>
      <c r="BY216" s="48">
        <v>242</v>
      </c>
      <c r="BZ216" s="48">
        <v>0</v>
      </c>
      <c r="CA216" s="48">
        <v>2431</v>
      </c>
      <c r="CB216" s="48">
        <v>2444</v>
      </c>
      <c r="CC216" s="48">
        <v>2459</v>
      </c>
      <c r="CD216" s="48">
        <v>10620</v>
      </c>
      <c r="CE216" s="48">
        <v>2232</v>
      </c>
      <c r="CF216" s="48">
        <v>533</v>
      </c>
      <c r="CG216" s="52">
        <v>0</v>
      </c>
      <c r="CH216" s="52">
        <v>0</v>
      </c>
      <c r="CI216" s="48">
        <v>14439</v>
      </c>
      <c r="CJ216" s="36">
        <v>0</v>
      </c>
      <c r="CK216" s="36">
        <v>0</v>
      </c>
      <c r="CL216" s="52">
        <v>0</v>
      </c>
      <c r="CM216" s="36">
        <v>0</v>
      </c>
      <c r="CN216" s="52">
        <v>0</v>
      </c>
      <c r="CO216" s="52">
        <v>0</v>
      </c>
      <c r="CP216" s="36">
        <v>38380</v>
      </c>
      <c r="CQ216" s="48">
        <v>0</v>
      </c>
      <c r="CR216" s="36">
        <v>0</v>
      </c>
      <c r="CS216" s="52">
        <v>0</v>
      </c>
      <c r="CT216" s="52">
        <v>0</v>
      </c>
      <c r="CU216" s="36">
        <v>0</v>
      </c>
      <c r="CV216" s="52">
        <v>0</v>
      </c>
      <c r="CW216" s="44">
        <v>0</v>
      </c>
      <c r="CX216" s="44">
        <v>0</v>
      </c>
      <c r="CY216" s="43">
        <f t="shared" si="26"/>
        <v>0</v>
      </c>
      <c r="CZ216" s="55">
        <f t="shared" si="27"/>
        <v>0</v>
      </c>
      <c r="DA216" s="41">
        <f t="shared" si="21"/>
        <v>157093.66</v>
      </c>
      <c r="DB216" s="39">
        <f t="shared" si="22"/>
        <v>38380</v>
      </c>
      <c r="DC216" s="11">
        <f t="shared" si="23"/>
        <v>195473.66</v>
      </c>
      <c r="DD216" s="12">
        <f t="shared" si="24"/>
        <v>80.365641079212409</v>
      </c>
      <c r="DE216" s="13">
        <f t="shared" si="25"/>
        <v>358.01036630036629</v>
      </c>
    </row>
    <row r="217" spans="1:109" x14ac:dyDescent="0.3">
      <c r="A217" s="14">
        <v>2021</v>
      </c>
      <c r="B217" s="15" t="s">
        <v>524</v>
      </c>
      <c r="C217" s="15" t="s">
        <v>468</v>
      </c>
      <c r="D217" s="15" t="s">
        <v>575</v>
      </c>
      <c r="E217" s="33" t="s">
        <v>525</v>
      </c>
      <c r="F217" s="16">
        <v>729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48">
        <v>0</v>
      </c>
      <c r="M217" s="52">
        <v>0</v>
      </c>
      <c r="N217" s="52">
        <v>0</v>
      </c>
      <c r="O217" s="52">
        <v>0</v>
      </c>
      <c r="P217" s="48">
        <v>0</v>
      </c>
      <c r="Q217" s="48">
        <v>23680</v>
      </c>
      <c r="R217" s="48">
        <v>0</v>
      </c>
      <c r="S217" s="48">
        <v>0</v>
      </c>
      <c r="T217" s="48">
        <v>27030</v>
      </c>
      <c r="U217" s="48">
        <v>9320</v>
      </c>
      <c r="V217" s="48">
        <v>0</v>
      </c>
      <c r="W217" s="48">
        <v>0</v>
      </c>
      <c r="X217" s="48">
        <v>0</v>
      </c>
      <c r="Y217" s="52">
        <v>0</v>
      </c>
      <c r="Z217" s="52">
        <v>0</v>
      </c>
      <c r="AA217" s="52">
        <v>0</v>
      </c>
      <c r="AB217" s="52">
        <v>0</v>
      </c>
      <c r="AC217" s="52">
        <v>0</v>
      </c>
      <c r="AD217" s="48">
        <v>0</v>
      </c>
      <c r="AE217" s="48">
        <v>0</v>
      </c>
      <c r="AF217" s="48">
        <v>0</v>
      </c>
      <c r="AG217" s="48">
        <v>0</v>
      </c>
      <c r="AH217" s="52">
        <v>0</v>
      </c>
      <c r="AI217" s="52">
        <v>0</v>
      </c>
      <c r="AJ217" s="52">
        <v>0</v>
      </c>
      <c r="AK217" s="48">
        <v>0</v>
      </c>
      <c r="AL217" s="48">
        <v>0</v>
      </c>
      <c r="AM217" s="52">
        <v>0</v>
      </c>
      <c r="AN217" s="52">
        <v>0</v>
      </c>
      <c r="AO217" s="52">
        <v>0</v>
      </c>
      <c r="AP217" s="52">
        <v>0</v>
      </c>
      <c r="AQ217" s="48">
        <v>0</v>
      </c>
      <c r="AR217" s="52">
        <v>0</v>
      </c>
      <c r="AS217" s="52">
        <v>0</v>
      </c>
      <c r="AT217" s="52">
        <v>0</v>
      </c>
      <c r="AU217" s="52">
        <v>0</v>
      </c>
      <c r="AV217" s="52">
        <v>0</v>
      </c>
      <c r="AW217" s="52">
        <v>0</v>
      </c>
      <c r="AX217" s="52">
        <v>0</v>
      </c>
      <c r="AY217" s="52">
        <v>0</v>
      </c>
      <c r="AZ217" s="52">
        <v>0</v>
      </c>
      <c r="BA217" s="52">
        <v>0</v>
      </c>
      <c r="BB217" s="52">
        <v>0</v>
      </c>
      <c r="BC217" s="48">
        <v>0</v>
      </c>
      <c r="BD217" s="52">
        <v>0</v>
      </c>
      <c r="BE217" s="52">
        <v>0</v>
      </c>
      <c r="BF217" s="52">
        <v>0</v>
      </c>
      <c r="BG217" s="48">
        <v>42410</v>
      </c>
      <c r="BH217" s="48">
        <v>0</v>
      </c>
      <c r="BI217" s="48">
        <v>61650</v>
      </c>
      <c r="BJ217" s="48">
        <v>2110</v>
      </c>
      <c r="BK217" s="48">
        <v>0</v>
      </c>
      <c r="BL217" s="48">
        <v>0</v>
      </c>
      <c r="BM217" s="48">
        <v>0</v>
      </c>
      <c r="BN217" s="48">
        <v>0</v>
      </c>
      <c r="BO217" s="48">
        <v>0</v>
      </c>
      <c r="BP217" s="48">
        <v>0</v>
      </c>
      <c r="BQ217" s="48">
        <v>0</v>
      </c>
      <c r="BR217" s="48">
        <v>510</v>
      </c>
      <c r="BS217" s="48">
        <v>0</v>
      </c>
      <c r="BT217" s="48">
        <v>0</v>
      </c>
      <c r="BU217" s="48">
        <v>0</v>
      </c>
      <c r="BV217" s="48">
        <v>0</v>
      </c>
      <c r="BW217" s="48">
        <v>0</v>
      </c>
      <c r="BX217" s="48">
        <v>27</v>
      </c>
      <c r="BY217" s="48">
        <v>0</v>
      </c>
      <c r="BZ217" s="48">
        <v>20</v>
      </c>
      <c r="CA217" s="48">
        <v>0</v>
      </c>
      <c r="CB217" s="48">
        <v>0</v>
      </c>
      <c r="CC217" s="48">
        <v>0</v>
      </c>
      <c r="CD217" s="48">
        <v>0</v>
      </c>
      <c r="CE217" s="48">
        <v>0</v>
      </c>
      <c r="CF217" s="48">
        <v>0</v>
      </c>
      <c r="CG217" s="52">
        <v>0</v>
      </c>
      <c r="CH217" s="52">
        <v>0</v>
      </c>
      <c r="CI217" s="48">
        <v>16320</v>
      </c>
      <c r="CJ217" s="36">
        <v>0</v>
      </c>
      <c r="CK217" s="36">
        <v>0</v>
      </c>
      <c r="CL217" s="52">
        <v>0</v>
      </c>
      <c r="CM217" s="36">
        <v>0</v>
      </c>
      <c r="CN217" s="52">
        <v>555</v>
      </c>
      <c r="CO217" s="52">
        <v>0</v>
      </c>
      <c r="CP217" s="36">
        <v>86970</v>
      </c>
      <c r="CQ217" s="48">
        <v>0</v>
      </c>
      <c r="CR217" s="36">
        <v>0</v>
      </c>
      <c r="CS217" s="52">
        <v>0</v>
      </c>
      <c r="CT217" s="52">
        <v>0</v>
      </c>
      <c r="CU217" s="36">
        <v>0</v>
      </c>
      <c r="CV217" s="52">
        <v>0</v>
      </c>
      <c r="CW217" s="44">
        <v>20000</v>
      </c>
      <c r="CX217" s="43">
        <v>0</v>
      </c>
      <c r="CY217" s="43">
        <f t="shared" si="26"/>
        <v>27.434842249657063</v>
      </c>
      <c r="CZ217" s="55">
        <f t="shared" si="27"/>
        <v>0</v>
      </c>
      <c r="DA217" s="41">
        <f t="shared" si="21"/>
        <v>183077</v>
      </c>
      <c r="DB217" s="39">
        <f t="shared" si="22"/>
        <v>86970</v>
      </c>
      <c r="DC217" s="11">
        <f t="shared" si="23"/>
        <v>270047</v>
      </c>
      <c r="DD217" s="12">
        <f t="shared" si="24"/>
        <v>67.794495032346219</v>
      </c>
      <c r="DE217" s="13">
        <f t="shared" si="25"/>
        <v>370.43484224965704</v>
      </c>
    </row>
    <row r="218" spans="1:109" x14ac:dyDescent="0.3">
      <c r="A218" s="14">
        <v>2021</v>
      </c>
      <c r="B218" s="15" t="s">
        <v>526</v>
      </c>
      <c r="C218" s="15" t="s">
        <v>468</v>
      </c>
      <c r="D218" s="15" t="s">
        <v>575</v>
      </c>
      <c r="E218" s="33" t="s">
        <v>527</v>
      </c>
      <c r="F218" s="16">
        <v>2808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48">
        <v>93</v>
      </c>
      <c r="M218" s="52">
        <v>0</v>
      </c>
      <c r="N218" s="52">
        <v>0</v>
      </c>
      <c r="O218" s="52">
        <v>0</v>
      </c>
      <c r="P218" s="48">
        <v>0</v>
      </c>
      <c r="Q218" s="48">
        <v>524</v>
      </c>
      <c r="R218" s="48">
        <v>0</v>
      </c>
      <c r="S218" s="48">
        <v>0</v>
      </c>
      <c r="T218" s="48">
        <v>118770</v>
      </c>
      <c r="U218" s="48">
        <v>127877</v>
      </c>
      <c r="V218" s="48">
        <v>0</v>
      </c>
      <c r="W218" s="48">
        <v>0</v>
      </c>
      <c r="X218" s="48">
        <v>2737</v>
      </c>
      <c r="Y218" s="52">
        <v>0</v>
      </c>
      <c r="Z218" s="52">
        <v>0</v>
      </c>
      <c r="AA218" s="52">
        <v>0</v>
      </c>
      <c r="AB218" s="52">
        <v>0</v>
      </c>
      <c r="AC218" s="52">
        <v>0</v>
      </c>
      <c r="AD218" s="48">
        <v>0</v>
      </c>
      <c r="AE218" s="48">
        <v>0</v>
      </c>
      <c r="AF218" s="48">
        <v>0</v>
      </c>
      <c r="AG218" s="48">
        <v>0</v>
      </c>
      <c r="AH218" s="52">
        <v>0</v>
      </c>
      <c r="AI218" s="52">
        <v>0</v>
      </c>
      <c r="AJ218" s="52">
        <v>0</v>
      </c>
      <c r="AK218" s="48">
        <v>0</v>
      </c>
      <c r="AL218" s="48">
        <v>0</v>
      </c>
      <c r="AM218" s="52">
        <v>0</v>
      </c>
      <c r="AN218" s="52">
        <v>0</v>
      </c>
      <c r="AO218" s="52">
        <v>0</v>
      </c>
      <c r="AP218" s="52">
        <v>0</v>
      </c>
      <c r="AQ218" s="48">
        <v>0</v>
      </c>
      <c r="AR218" s="52">
        <v>0</v>
      </c>
      <c r="AS218" s="52">
        <v>0</v>
      </c>
      <c r="AT218" s="52">
        <v>0</v>
      </c>
      <c r="AU218" s="52">
        <v>0</v>
      </c>
      <c r="AV218" s="52">
        <v>0</v>
      </c>
      <c r="AW218" s="52">
        <v>0</v>
      </c>
      <c r="AX218" s="52">
        <v>0</v>
      </c>
      <c r="AY218" s="52">
        <v>0</v>
      </c>
      <c r="AZ218" s="52">
        <v>0</v>
      </c>
      <c r="BA218" s="52">
        <v>0</v>
      </c>
      <c r="BB218" s="52">
        <v>0</v>
      </c>
      <c r="BC218" s="48">
        <v>29972</v>
      </c>
      <c r="BD218" s="52">
        <v>0</v>
      </c>
      <c r="BE218" s="52">
        <v>0</v>
      </c>
      <c r="BF218" s="52">
        <v>0</v>
      </c>
      <c r="BG218" s="48">
        <v>208235</v>
      </c>
      <c r="BH218" s="48">
        <v>0</v>
      </c>
      <c r="BI218" s="48">
        <v>467975</v>
      </c>
      <c r="BJ218" s="48">
        <v>22572</v>
      </c>
      <c r="BK218" s="48">
        <v>0</v>
      </c>
      <c r="BL218" s="48">
        <v>0</v>
      </c>
      <c r="BM218" s="48">
        <v>0</v>
      </c>
      <c r="BN218" s="48">
        <v>0</v>
      </c>
      <c r="BO218" s="48">
        <v>0</v>
      </c>
      <c r="BP218" s="48">
        <v>59</v>
      </c>
      <c r="BQ218" s="48">
        <v>6249</v>
      </c>
      <c r="BR218" s="48">
        <v>1349</v>
      </c>
      <c r="BS218" s="48">
        <v>0</v>
      </c>
      <c r="BT218" s="48">
        <v>802</v>
      </c>
      <c r="BU218" s="48">
        <v>0</v>
      </c>
      <c r="BV218" s="48">
        <v>0</v>
      </c>
      <c r="BW218" s="48">
        <v>0</v>
      </c>
      <c r="BX218" s="48">
        <v>437</v>
      </c>
      <c r="BY218" s="48">
        <v>463</v>
      </c>
      <c r="BZ218" s="48">
        <v>137</v>
      </c>
      <c r="CA218" s="48">
        <v>4921</v>
      </c>
      <c r="CB218" s="48">
        <v>8778</v>
      </c>
      <c r="CC218" s="48">
        <v>51281</v>
      </c>
      <c r="CD218" s="48">
        <v>0</v>
      </c>
      <c r="CE218" s="48">
        <v>14414</v>
      </c>
      <c r="CF218" s="48">
        <v>111741</v>
      </c>
      <c r="CG218" s="52">
        <v>0</v>
      </c>
      <c r="CH218" s="52">
        <v>0</v>
      </c>
      <c r="CI218" s="48">
        <v>28311</v>
      </c>
      <c r="CJ218" s="36">
        <v>0</v>
      </c>
      <c r="CK218" s="36">
        <v>0</v>
      </c>
      <c r="CL218" s="52">
        <v>0</v>
      </c>
      <c r="CM218" s="36">
        <v>0</v>
      </c>
      <c r="CN218" s="52">
        <v>4060</v>
      </c>
      <c r="CO218" s="52">
        <v>0</v>
      </c>
      <c r="CP218" s="36">
        <v>351080</v>
      </c>
      <c r="CQ218" s="48">
        <v>103460</v>
      </c>
      <c r="CR218" s="36">
        <v>0</v>
      </c>
      <c r="CS218" s="52">
        <v>0</v>
      </c>
      <c r="CT218" s="52">
        <v>0</v>
      </c>
      <c r="CU218" s="36">
        <v>0</v>
      </c>
      <c r="CV218" s="52">
        <v>0</v>
      </c>
      <c r="CW218" s="44">
        <v>0</v>
      </c>
      <c r="CX218" s="44">
        <v>0</v>
      </c>
      <c r="CY218" s="43">
        <f t="shared" si="26"/>
        <v>0</v>
      </c>
      <c r="CZ218" s="55">
        <f t="shared" si="27"/>
        <v>10.673789173789174</v>
      </c>
      <c r="DA218" s="41">
        <f t="shared" si="21"/>
        <v>1311157</v>
      </c>
      <c r="DB218" s="39">
        <f t="shared" si="22"/>
        <v>351080</v>
      </c>
      <c r="DC218" s="11">
        <f t="shared" si="23"/>
        <v>1662237</v>
      </c>
      <c r="DD218" s="12">
        <f t="shared" si="24"/>
        <v>78.879064778367947</v>
      </c>
      <c r="DE218" s="13">
        <f t="shared" si="25"/>
        <v>591.96474358974353</v>
      </c>
    </row>
    <row r="219" spans="1:109" x14ac:dyDescent="0.3">
      <c r="A219" s="14">
        <v>2021</v>
      </c>
      <c r="B219" s="15" t="s">
        <v>528</v>
      </c>
      <c r="C219" s="15" t="s">
        <v>468</v>
      </c>
      <c r="D219" s="15" t="s">
        <v>575</v>
      </c>
      <c r="E219" s="33" t="s">
        <v>529</v>
      </c>
      <c r="F219" s="16">
        <v>2193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48">
        <v>65</v>
      </c>
      <c r="M219" s="52">
        <v>0</v>
      </c>
      <c r="N219" s="52">
        <v>0</v>
      </c>
      <c r="O219" s="52">
        <v>0</v>
      </c>
      <c r="P219" s="48">
        <v>0</v>
      </c>
      <c r="Q219" s="48">
        <v>61435</v>
      </c>
      <c r="R219" s="48">
        <v>0</v>
      </c>
      <c r="S219" s="48">
        <v>0</v>
      </c>
      <c r="T219" s="48">
        <v>68240</v>
      </c>
      <c r="U219" s="48">
        <v>26460</v>
      </c>
      <c r="V219" s="48">
        <v>175</v>
      </c>
      <c r="W219" s="48">
        <v>336</v>
      </c>
      <c r="X219" s="48">
        <v>0</v>
      </c>
      <c r="Y219" s="52">
        <v>0</v>
      </c>
      <c r="Z219" s="52">
        <v>0</v>
      </c>
      <c r="AA219" s="52">
        <v>0</v>
      </c>
      <c r="AB219" s="52">
        <v>0</v>
      </c>
      <c r="AC219" s="52">
        <v>0</v>
      </c>
      <c r="AD219" s="48">
        <v>0</v>
      </c>
      <c r="AE219" s="48">
        <v>0</v>
      </c>
      <c r="AF219" s="48">
        <v>0</v>
      </c>
      <c r="AG219" s="48">
        <v>0</v>
      </c>
      <c r="AH219" s="52">
        <v>0</v>
      </c>
      <c r="AI219" s="52">
        <v>0</v>
      </c>
      <c r="AJ219" s="52">
        <v>0</v>
      </c>
      <c r="AK219" s="48">
        <v>0</v>
      </c>
      <c r="AL219" s="48">
        <v>0</v>
      </c>
      <c r="AM219" s="52">
        <v>0</v>
      </c>
      <c r="AN219" s="52">
        <v>0</v>
      </c>
      <c r="AO219" s="52">
        <v>0</v>
      </c>
      <c r="AP219" s="52">
        <v>0</v>
      </c>
      <c r="AQ219" s="48">
        <v>0</v>
      </c>
      <c r="AR219" s="52">
        <v>0</v>
      </c>
      <c r="AS219" s="52">
        <v>0</v>
      </c>
      <c r="AT219" s="52">
        <v>0</v>
      </c>
      <c r="AU219" s="52">
        <v>0</v>
      </c>
      <c r="AV219" s="52">
        <v>0</v>
      </c>
      <c r="AW219" s="52">
        <v>0</v>
      </c>
      <c r="AX219" s="52">
        <v>0</v>
      </c>
      <c r="AY219" s="52">
        <v>0</v>
      </c>
      <c r="AZ219" s="52">
        <v>0</v>
      </c>
      <c r="BA219" s="52">
        <v>0</v>
      </c>
      <c r="BB219" s="52">
        <v>0</v>
      </c>
      <c r="BC219" s="48">
        <v>10180</v>
      </c>
      <c r="BD219" s="52">
        <v>0</v>
      </c>
      <c r="BE219" s="52">
        <v>0</v>
      </c>
      <c r="BF219" s="52">
        <v>0</v>
      </c>
      <c r="BG219" s="48">
        <v>136630</v>
      </c>
      <c r="BH219" s="48">
        <v>0</v>
      </c>
      <c r="BI219" s="48">
        <v>174290</v>
      </c>
      <c r="BJ219" s="48">
        <v>3500</v>
      </c>
      <c r="BK219" s="48">
        <v>0</v>
      </c>
      <c r="BL219" s="48">
        <v>0</v>
      </c>
      <c r="BM219" s="48">
        <v>0</v>
      </c>
      <c r="BN219" s="48">
        <v>0</v>
      </c>
      <c r="BO219" s="48">
        <v>0</v>
      </c>
      <c r="BP219" s="48">
        <v>440</v>
      </c>
      <c r="BQ219" s="48">
        <v>3220</v>
      </c>
      <c r="BR219" s="48">
        <v>1100</v>
      </c>
      <c r="BS219" s="48">
        <v>0</v>
      </c>
      <c r="BT219" s="48">
        <v>1265</v>
      </c>
      <c r="BU219" s="48">
        <v>0</v>
      </c>
      <c r="BV219" s="48">
        <v>0</v>
      </c>
      <c r="BW219" s="48">
        <v>0</v>
      </c>
      <c r="BX219" s="48">
        <v>170</v>
      </c>
      <c r="BY219" s="48">
        <v>400</v>
      </c>
      <c r="BZ219" s="48">
        <v>0</v>
      </c>
      <c r="CA219" s="48">
        <v>2360</v>
      </c>
      <c r="CB219" s="48">
        <v>3510</v>
      </c>
      <c r="CC219" s="48">
        <v>45600</v>
      </c>
      <c r="CD219" s="48">
        <v>9500</v>
      </c>
      <c r="CE219" s="48">
        <v>10880</v>
      </c>
      <c r="CF219" s="48">
        <v>0</v>
      </c>
      <c r="CG219" s="52">
        <v>5000</v>
      </c>
      <c r="CH219" s="52">
        <v>0</v>
      </c>
      <c r="CI219" s="48">
        <v>25230</v>
      </c>
      <c r="CJ219" s="36">
        <v>0</v>
      </c>
      <c r="CK219" s="36">
        <v>0</v>
      </c>
      <c r="CL219" s="52">
        <v>300</v>
      </c>
      <c r="CM219" s="36">
        <v>0</v>
      </c>
      <c r="CN219" s="52">
        <v>1720</v>
      </c>
      <c r="CO219" s="52">
        <v>0</v>
      </c>
      <c r="CP219" s="36">
        <v>272330</v>
      </c>
      <c r="CQ219" s="48">
        <v>14630</v>
      </c>
      <c r="CR219" s="36">
        <v>0</v>
      </c>
      <c r="CS219" s="52">
        <v>0</v>
      </c>
      <c r="CT219" s="52">
        <v>0</v>
      </c>
      <c r="CU219" s="36">
        <v>0</v>
      </c>
      <c r="CV219" s="52">
        <v>0</v>
      </c>
      <c r="CW219" s="44">
        <v>38500</v>
      </c>
      <c r="CX219" s="43">
        <v>38500</v>
      </c>
      <c r="CY219" s="43">
        <f t="shared" si="26"/>
        <v>17.555859553123575</v>
      </c>
      <c r="CZ219" s="55">
        <f t="shared" si="27"/>
        <v>4.6420428636570907</v>
      </c>
      <c r="DA219" s="41">
        <f t="shared" si="21"/>
        <v>599616</v>
      </c>
      <c r="DB219" s="39">
        <f t="shared" si="22"/>
        <v>272330</v>
      </c>
      <c r="DC219" s="11">
        <f t="shared" si="23"/>
        <v>871946</v>
      </c>
      <c r="DD219" s="12">
        <f t="shared" si="24"/>
        <v>70.088286400291722</v>
      </c>
      <c r="DE219" s="13">
        <f t="shared" si="25"/>
        <v>397.60419516643867</v>
      </c>
    </row>
    <row r="220" spans="1:109" x14ac:dyDescent="0.3">
      <c r="A220" s="14">
        <v>2021</v>
      </c>
      <c r="B220" s="15" t="s">
        <v>530</v>
      </c>
      <c r="C220" s="15" t="s">
        <v>468</v>
      </c>
      <c r="D220" s="15" t="s">
        <v>575</v>
      </c>
      <c r="E220" s="33" t="s">
        <v>531</v>
      </c>
      <c r="F220" s="16">
        <v>1646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48">
        <v>30.75</v>
      </c>
      <c r="M220" s="52">
        <v>0</v>
      </c>
      <c r="N220" s="52">
        <v>0</v>
      </c>
      <c r="O220" s="52">
        <v>0</v>
      </c>
      <c r="P220" s="48">
        <v>2500</v>
      </c>
      <c r="Q220" s="48">
        <v>27440</v>
      </c>
      <c r="R220" s="48">
        <v>8272.3700000000008</v>
      </c>
      <c r="S220" s="48">
        <v>0</v>
      </c>
      <c r="T220" s="48">
        <v>0</v>
      </c>
      <c r="U220" s="48">
        <v>51650</v>
      </c>
      <c r="V220" s="48">
        <v>0</v>
      </c>
      <c r="W220" s="48">
        <v>0</v>
      </c>
      <c r="X220" s="48">
        <v>0</v>
      </c>
      <c r="Y220" s="52">
        <v>0</v>
      </c>
      <c r="Z220" s="52">
        <v>0</v>
      </c>
      <c r="AA220" s="52">
        <v>0</v>
      </c>
      <c r="AB220" s="52">
        <v>0</v>
      </c>
      <c r="AC220" s="52">
        <v>0</v>
      </c>
      <c r="AD220" s="48">
        <v>0</v>
      </c>
      <c r="AE220" s="48">
        <v>0</v>
      </c>
      <c r="AF220" s="48">
        <v>0</v>
      </c>
      <c r="AG220" s="48">
        <v>28.32</v>
      </c>
      <c r="AH220" s="52">
        <v>0</v>
      </c>
      <c r="AI220" s="52">
        <v>0</v>
      </c>
      <c r="AJ220" s="52">
        <v>0</v>
      </c>
      <c r="AK220" s="48">
        <v>0</v>
      </c>
      <c r="AL220" s="48">
        <v>0</v>
      </c>
      <c r="AM220" s="52">
        <v>0</v>
      </c>
      <c r="AN220" s="52">
        <v>0</v>
      </c>
      <c r="AO220" s="52">
        <v>0</v>
      </c>
      <c r="AP220" s="52">
        <v>0</v>
      </c>
      <c r="AQ220" s="48">
        <v>0</v>
      </c>
      <c r="AR220" s="52">
        <v>0</v>
      </c>
      <c r="AS220" s="52">
        <v>0</v>
      </c>
      <c r="AT220" s="52">
        <v>0</v>
      </c>
      <c r="AU220" s="52">
        <v>0</v>
      </c>
      <c r="AV220" s="52">
        <v>0</v>
      </c>
      <c r="AW220" s="52">
        <v>0</v>
      </c>
      <c r="AX220" s="52">
        <v>0</v>
      </c>
      <c r="AY220" s="52">
        <v>0</v>
      </c>
      <c r="AZ220" s="52">
        <v>0</v>
      </c>
      <c r="BA220" s="52">
        <v>0</v>
      </c>
      <c r="BB220" s="52">
        <v>0</v>
      </c>
      <c r="BC220" s="48">
        <v>0</v>
      </c>
      <c r="BD220" s="52">
        <v>0</v>
      </c>
      <c r="BE220" s="52">
        <v>0</v>
      </c>
      <c r="BF220" s="52">
        <v>0</v>
      </c>
      <c r="BG220" s="48">
        <v>92920</v>
      </c>
      <c r="BH220" s="48">
        <v>0</v>
      </c>
      <c r="BI220" s="48">
        <v>156740</v>
      </c>
      <c r="BJ220" s="48">
        <v>6810</v>
      </c>
      <c r="BK220" s="48">
        <v>0</v>
      </c>
      <c r="BL220" s="48">
        <v>0</v>
      </c>
      <c r="BM220" s="48">
        <v>0</v>
      </c>
      <c r="BN220" s="48">
        <v>0</v>
      </c>
      <c r="BO220" s="48">
        <v>0</v>
      </c>
      <c r="BP220" s="48">
        <v>60.89</v>
      </c>
      <c r="BQ220" s="48">
        <v>1658.92</v>
      </c>
      <c r="BR220" s="48">
        <v>1562.83</v>
      </c>
      <c r="BS220" s="48">
        <v>171.96</v>
      </c>
      <c r="BT220" s="48">
        <v>198.26</v>
      </c>
      <c r="BU220" s="48">
        <v>0</v>
      </c>
      <c r="BV220" s="48">
        <v>0</v>
      </c>
      <c r="BW220" s="48">
        <v>0</v>
      </c>
      <c r="BX220" s="48">
        <v>60</v>
      </c>
      <c r="BY220" s="48">
        <v>271.08999999999997</v>
      </c>
      <c r="BZ220" s="48">
        <v>0</v>
      </c>
      <c r="CA220" s="48">
        <v>2391.2800000000002</v>
      </c>
      <c r="CB220" s="48">
        <v>2049.38</v>
      </c>
      <c r="CC220" s="48">
        <v>4001.65</v>
      </c>
      <c r="CD220" s="48">
        <v>23080</v>
      </c>
      <c r="CE220" s="48">
        <v>3975.34</v>
      </c>
      <c r="CF220" s="48">
        <v>8887.39</v>
      </c>
      <c r="CG220" s="52">
        <v>0</v>
      </c>
      <c r="CH220" s="52">
        <v>0</v>
      </c>
      <c r="CI220" s="48">
        <v>18350.009999999998</v>
      </c>
      <c r="CJ220" s="36">
        <v>0</v>
      </c>
      <c r="CK220" s="36">
        <v>0</v>
      </c>
      <c r="CL220" s="52">
        <v>0</v>
      </c>
      <c r="CM220" s="36">
        <v>0</v>
      </c>
      <c r="CN220" s="52">
        <v>570</v>
      </c>
      <c r="CO220" s="52">
        <v>0</v>
      </c>
      <c r="CP220" s="36">
        <v>104200</v>
      </c>
      <c r="CQ220" s="48">
        <v>0</v>
      </c>
      <c r="CR220" s="36">
        <v>0</v>
      </c>
      <c r="CS220" s="52">
        <v>0</v>
      </c>
      <c r="CT220" s="52">
        <v>0</v>
      </c>
      <c r="CU220" s="36">
        <v>0</v>
      </c>
      <c r="CV220" s="52">
        <v>0</v>
      </c>
      <c r="CW220" s="44">
        <v>0</v>
      </c>
      <c r="CX220" s="44">
        <v>0</v>
      </c>
      <c r="CY220" s="43">
        <f t="shared" si="26"/>
        <v>0</v>
      </c>
      <c r="CZ220" s="55">
        <f t="shared" si="27"/>
        <v>0</v>
      </c>
      <c r="DA220" s="41">
        <f t="shared" si="21"/>
        <v>413110.44000000018</v>
      </c>
      <c r="DB220" s="39">
        <f t="shared" si="22"/>
        <v>104200</v>
      </c>
      <c r="DC220" s="11">
        <f t="shared" si="23"/>
        <v>517310.44000000018</v>
      </c>
      <c r="DD220" s="12">
        <f t="shared" si="24"/>
        <v>79.857356058771984</v>
      </c>
      <c r="DE220" s="13">
        <f t="shared" si="25"/>
        <v>314.28337788578381</v>
      </c>
    </row>
    <row r="221" spans="1:109" x14ac:dyDescent="0.3">
      <c r="A221" s="14">
        <v>2021</v>
      </c>
      <c r="B221" s="15" t="s">
        <v>532</v>
      </c>
      <c r="C221" s="15" t="s">
        <v>468</v>
      </c>
      <c r="D221" s="15" t="s">
        <v>575</v>
      </c>
      <c r="E221" s="33" t="s">
        <v>533</v>
      </c>
      <c r="F221" s="16">
        <v>15715</v>
      </c>
      <c r="G221" s="52">
        <v>0</v>
      </c>
      <c r="H221" s="52">
        <v>0</v>
      </c>
      <c r="I221" s="52">
        <v>34480</v>
      </c>
      <c r="J221" s="52">
        <v>0</v>
      </c>
      <c r="K221" s="52">
        <v>151</v>
      </c>
      <c r="L221" s="48">
        <v>678</v>
      </c>
      <c r="M221" s="52">
        <v>0</v>
      </c>
      <c r="N221" s="52">
        <v>0</v>
      </c>
      <c r="O221" s="52">
        <v>103</v>
      </c>
      <c r="P221" s="48">
        <v>586980</v>
      </c>
      <c r="Q221" s="48">
        <v>486740</v>
      </c>
      <c r="R221" s="48">
        <v>0</v>
      </c>
      <c r="S221" s="48">
        <v>35</v>
      </c>
      <c r="T221" s="48">
        <v>0</v>
      </c>
      <c r="U221" s="48">
        <v>726920</v>
      </c>
      <c r="V221" s="48">
        <v>0</v>
      </c>
      <c r="W221" s="48">
        <v>0</v>
      </c>
      <c r="X221" s="48">
        <v>0</v>
      </c>
      <c r="Y221" s="52">
        <v>1470</v>
      </c>
      <c r="Z221" s="52">
        <v>0</v>
      </c>
      <c r="AA221" s="52">
        <v>300</v>
      </c>
      <c r="AB221" s="52">
        <v>0</v>
      </c>
      <c r="AC221" s="52">
        <v>0</v>
      </c>
      <c r="AD221" s="48">
        <v>0</v>
      </c>
      <c r="AE221" s="48">
        <v>0</v>
      </c>
      <c r="AF221" s="48">
        <v>0</v>
      </c>
      <c r="AG221" s="48">
        <v>4650</v>
      </c>
      <c r="AH221" s="52">
        <v>0</v>
      </c>
      <c r="AI221" s="52">
        <v>0</v>
      </c>
      <c r="AJ221" s="52">
        <v>0</v>
      </c>
      <c r="AK221" s="48">
        <v>0</v>
      </c>
      <c r="AL221" s="48">
        <v>0</v>
      </c>
      <c r="AM221" s="52">
        <v>0</v>
      </c>
      <c r="AN221" s="52">
        <v>2580</v>
      </c>
      <c r="AO221" s="52">
        <v>0</v>
      </c>
      <c r="AP221" s="52">
        <v>0</v>
      </c>
      <c r="AQ221" s="48">
        <v>3600</v>
      </c>
      <c r="AR221" s="52">
        <v>0</v>
      </c>
      <c r="AS221" s="52">
        <v>9020</v>
      </c>
      <c r="AT221" s="52">
        <v>0</v>
      </c>
      <c r="AU221" s="52">
        <v>0</v>
      </c>
      <c r="AV221" s="52">
        <v>0</v>
      </c>
      <c r="AW221" s="52">
        <v>0</v>
      </c>
      <c r="AX221" s="52">
        <v>0</v>
      </c>
      <c r="AY221" s="52">
        <v>0</v>
      </c>
      <c r="AZ221" s="52">
        <v>0</v>
      </c>
      <c r="BA221" s="52">
        <v>0</v>
      </c>
      <c r="BB221" s="52">
        <v>0</v>
      </c>
      <c r="BC221" s="48">
        <v>27990</v>
      </c>
      <c r="BD221" s="52">
        <v>0</v>
      </c>
      <c r="BE221" s="52">
        <v>0</v>
      </c>
      <c r="BF221" s="52">
        <v>0</v>
      </c>
      <c r="BG221" s="48">
        <v>524600</v>
      </c>
      <c r="BH221" s="48">
        <v>14710</v>
      </c>
      <c r="BI221" s="48">
        <v>2136960</v>
      </c>
      <c r="BJ221" s="48">
        <v>90745</v>
      </c>
      <c r="BK221" s="48">
        <v>0</v>
      </c>
      <c r="BL221" s="48">
        <v>0</v>
      </c>
      <c r="BM221" s="48">
        <v>0</v>
      </c>
      <c r="BN221" s="48">
        <v>0</v>
      </c>
      <c r="BO221" s="48">
        <v>0</v>
      </c>
      <c r="BP221" s="48">
        <v>940</v>
      </c>
      <c r="BQ221" s="48">
        <v>33840</v>
      </c>
      <c r="BR221" s="48">
        <v>10550</v>
      </c>
      <c r="BS221" s="48">
        <v>2900</v>
      </c>
      <c r="BT221" s="48">
        <v>1390</v>
      </c>
      <c r="BU221" s="48">
        <v>3010</v>
      </c>
      <c r="BV221" s="48">
        <v>0</v>
      </c>
      <c r="BW221" s="48">
        <v>0</v>
      </c>
      <c r="BX221" s="48">
        <v>2040</v>
      </c>
      <c r="BY221" s="48">
        <v>0</v>
      </c>
      <c r="BZ221" s="48">
        <v>1440</v>
      </c>
      <c r="CA221" s="48">
        <v>43240</v>
      </c>
      <c r="CB221" s="48">
        <v>56120</v>
      </c>
      <c r="CC221" s="48">
        <v>393910</v>
      </c>
      <c r="CD221" s="48">
        <v>10580</v>
      </c>
      <c r="CE221" s="48">
        <v>87290</v>
      </c>
      <c r="CF221" s="48">
        <v>640140</v>
      </c>
      <c r="CG221" s="52">
        <v>0</v>
      </c>
      <c r="CH221" s="52">
        <v>16440</v>
      </c>
      <c r="CI221" s="48">
        <v>136110</v>
      </c>
      <c r="CJ221" s="36">
        <v>0</v>
      </c>
      <c r="CK221" s="36">
        <v>0</v>
      </c>
      <c r="CL221" s="52">
        <v>0</v>
      </c>
      <c r="CM221" s="36">
        <v>0</v>
      </c>
      <c r="CN221" s="52">
        <v>18200</v>
      </c>
      <c r="CO221" s="52">
        <v>694890</v>
      </c>
      <c r="CP221" s="36">
        <v>2910010</v>
      </c>
      <c r="CQ221" s="48">
        <v>382240</v>
      </c>
      <c r="CR221" s="36">
        <v>0</v>
      </c>
      <c r="CS221" s="52">
        <v>0</v>
      </c>
      <c r="CT221" s="52">
        <v>0</v>
      </c>
      <c r="CU221" s="36">
        <v>0</v>
      </c>
      <c r="CV221" s="52">
        <v>0</v>
      </c>
      <c r="CW221" s="44">
        <v>0</v>
      </c>
      <c r="CX221" s="43">
        <v>0</v>
      </c>
      <c r="CY221" s="43">
        <f t="shared" si="26"/>
        <v>0</v>
      </c>
      <c r="CZ221" s="55">
        <f t="shared" si="27"/>
        <v>2.0101813553929366</v>
      </c>
      <c r="DA221" s="41">
        <f t="shared" si="21"/>
        <v>6410648</v>
      </c>
      <c r="DB221" s="39">
        <f t="shared" si="22"/>
        <v>2910010</v>
      </c>
      <c r="DC221" s="11">
        <f t="shared" si="23"/>
        <v>9320658</v>
      </c>
      <c r="DD221" s="12">
        <f t="shared" si="24"/>
        <v>68.778920973175929</v>
      </c>
      <c r="DE221" s="13">
        <f t="shared" si="25"/>
        <v>593.10582246261538</v>
      </c>
    </row>
    <row r="222" spans="1:109" x14ac:dyDescent="0.3">
      <c r="A222" s="14">
        <v>2021</v>
      </c>
      <c r="B222" s="15" t="s">
        <v>534</v>
      </c>
      <c r="C222" s="15" t="s">
        <v>468</v>
      </c>
      <c r="D222" s="15" t="s">
        <v>575</v>
      </c>
      <c r="E222" s="33" t="s">
        <v>535</v>
      </c>
      <c r="F222" s="16">
        <v>25958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48">
        <v>1037</v>
      </c>
      <c r="M222" s="52">
        <v>0</v>
      </c>
      <c r="N222" s="52">
        <v>0</v>
      </c>
      <c r="O222" s="52">
        <v>0</v>
      </c>
      <c r="P222" s="48">
        <v>973400</v>
      </c>
      <c r="Q222" s="48">
        <v>585360</v>
      </c>
      <c r="R222" s="48">
        <v>0</v>
      </c>
      <c r="S222" s="48">
        <v>70</v>
      </c>
      <c r="T222" s="48">
        <v>763620</v>
      </c>
      <c r="U222" s="48">
        <v>317740</v>
      </c>
      <c r="V222" s="48">
        <v>0</v>
      </c>
      <c r="W222" s="48">
        <v>922.2</v>
      </c>
      <c r="X222" s="48">
        <v>8300</v>
      </c>
      <c r="Y222" s="52">
        <v>0</v>
      </c>
      <c r="Z222" s="52">
        <v>0</v>
      </c>
      <c r="AA222" s="52">
        <v>0</v>
      </c>
      <c r="AB222" s="52">
        <v>0</v>
      </c>
      <c r="AC222" s="52">
        <v>0</v>
      </c>
      <c r="AD222" s="48">
        <v>0</v>
      </c>
      <c r="AE222" s="48">
        <v>0</v>
      </c>
      <c r="AF222" s="48">
        <v>0</v>
      </c>
      <c r="AG222" s="48">
        <v>0</v>
      </c>
      <c r="AH222" s="52">
        <v>0</v>
      </c>
      <c r="AI222" s="52">
        <v>0</v>
      </c>
      <c r="AJ222" s="52">
        <v>0</v>
      </c>
      <c r="AK222" s="48">
        <v>0</v>
      </c>
      <c r="AL222" s="48">
        <v>0</v>
      </c>
      <c r="AM222" s="52">
        <v>0</v>
      </c>
      <c r="AN222" s="52">
        <v>0</v>
      </c>
      <c r="AO222" s="52">
        <v>0</v>
      </c>
      <c r="AP222" s="52">
        <v>0</v>
      </c>
      <c r="AQ222" s="48">
        <v>0</v>
      </c>
      <c r="AR222" s="52">
        <v>0</v>
      </c>
      <c r="AS222" s="52">
        <v>0</v>
      </c>
      <c r="AT222" s="52">
        <v>7180</v>
      </c>
      <c r="AU222" s="52">
        <v>0</v>
      </c>
      <c r="AV222" s="52">
        <v>0</v>
      </c>
      <c r="AW222" s="52">
        <v>240</v>
      </c>
      <c r="AX222" s="52">
        <v>0</v>
      </c>
      <c r="AY222" s="52">
        <v>0</v>
      </c>
      <c r="AZ222" s="52">
        <v>0</v>
      </c>
      <c r="BA222" s="52">
        <v>0</v>
      </c>
      <c r="BB222" s="52">
        <v>80</v>
      </c>
      <c r="BC222" s="48">
        <v>264680</v>
      </c>
      <c r="BD222" s="52">
        <v>0</v>
      </c>
      <c r="BE222" s="52">
        <v>0</v>
      </c>
      <c r="BF222" s="52">
        <v>0</v>
      </c>
      <c r="BG222" s="48">
        <v>719620</v>
      </c>
      <c r="BH222" s="48">
        <v>34910</v>
      </c>
      <c r="BI222" s="48">
        <v>3076310</v>
      </c>
      <c r="BJ222" s="48">
        <v>83473</v>
      </c>
      <c r="BK222" s="48">
        <v>0</v>
      </c>
      <c r="BL222" s="48">
        <v>0</v>
      </c>
      <c r="BM222" s="48">
        <v>0</v>
      </c>
      <c r="BN222" s="48">
        <v>0</v>
      </c>
      <c r="BO222" s="48">
        <v>0</v>
      </c>
      <c r="BP222" s="48">
        <v>1872</v>
      </c>
      <c r="BQ222" s="48">
        <v>35940</v>
      </c>
      <c r="BR222" s="48">
        <v>14440</v>
      </c>
      <c r="BS222" s="48">
        <v>1150</v>
      </c>
      <c r="BT222" s="48">
        <v>6060</v>
      </c>
      <c r="BU222" s="48">
        <v>0</v>
      </c>
      <c r="BV222" s="48">
        <v>0</v>
      </c>
      <c r="BW222" s="48">
        <v>0</v>
      </c>
      <c r="BX222" s="48">
        <v>2192</v>
      </c>
      <c r="BY222" s="48">
        <v>7930</v>
      </c>
      <c r="BZ222" s="48">
        <v>1544</v>
      </c>
      <c r="CA222" s="48">
        <v>29120</v>
      </c>
      <c r="CB222" s="48">
        <v>73740</v>
      </c>
      <c r="CC222" s="48">
        <v>423870</v>
      </c>
      <c r="CD222" s="48">
        <v>34100</v>
      </c>
      <c r="CE222" s="48">
        <v>146960</v>
      </c>
      <c r="CF222" s="48">
        <v>683670</v>
      </c>
      <c r="CG222" s="52">
        <v>3140</v>
      </c>
      <c r="CH222" s="52">
        <v>0</v>
      </c>
      <c r="CI222" s="48">
        <v>138830</v>
      </c>
      <c r="CJ222" s="36">
        <v>0</v>
      </c>
      <c r="CK222" s="36">
        <v>0</v>
      </c>
      <c r="CL222" s="52">
        <v>0</v>
      </c>
      <c r="CM222" s="36">
        <v>0</v>
      </c>
      <c r="CN222" s="52">
        <v>34092</v>
      </c>
      <c r="CO222" s="52">
        <v>0</v>
      </c>
      <c r="CP222" s="36">
        <v>3583190</v>
      </c>
      <c r="CQ222" s="48">
        <v>404590</v>
      </c>
      <c r="CR222" s="36">
        <v>0</v>
      </c>
      <c r="CS222" s="52">
        <v>0</v>
      </c>
      <c r="CT222" s="52">
        <v>0</v>
      </c>
      <c r="CU222" s="36">
        <v>0</v>
      </c>
      <c r="CV222" s="52">
        <v>58520</v>
      </c>
      <c r="CW222" s="44">
        <v>0</v>
      </c>
      <c r="CX222" s="44">
        <v>0</v>
      </c>
      <c r="CY222" s="43">
        <f t="shared" si="26"/>
        <v>0</v>
      </c>
      <c r="CZ222" s="55">
        <f t="shared" si="27"/>
        <v>10.196471222744433</v>
      </c>
      <c r="DA222" s="41">
        <f t="shared" si="21"/>
        <v>8835450.1999999993</v>
      </c>
      <c r="DB222" s="39">
        <f t="shared" si="22"/>
        <v>3583190</v>
      </c>
      <c r="DC222" s="11">
        <f t="shared" si="23"/>
        <v>12418640.199999999</v>
      </c>
      <c r="DD222" s="12">
        <f t="shared" si="24"/>
        <v>71.14667997225655</v>
      </c>
      <c r="DE222" s="13">
        <f t="shared" si="25"/>
        <v>478.41282841513208</v>
      </c>
    </row>
    <row r="223" spans="1:109" x14ac:dyDescent="0.3">
      <c r="A223" s="14">
        <v>2021</v>
      </c>
      <c r="B223" s="15" t="s">
        <v>536</v>
      </c>
      <c r="C223" s="15" t="s">
        <v>468</v>
      </c>
      <c r="D223" s="15" t="s">
        <v>575</v>
      </c>
      <c r="E223" s="33" t="s">
        <v>537</v>
      </c>
      <c r="F223" s="16">
        <v>1945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48">
        <v>220</v>
      </c>
      <c r="M223" s="52">
        <v>0</v>
      </c>
      <c r="N223" s="52">
        <v>0</v>
      </c>
      <c r="O223" s="52">
        <v>0</v>
      </c>
      <c r="P223" s="48">
        <v>3400</v>
      </c>
      <c r="Q223" s="48">
        <v>16600</v>
      </c>
      <c r="R223" s="48">
        <v>13420</v>
      </c>
      <c r="S223" s="48">
        <v>0</v>
      </c>
      <c r="T223" s="48">
        <v>0</v>
      </c>
      <c r="U223" s="48">
        <v>66010</v>
      </c>
      <c r="V223" s="48">
        <v>0</v>
      </c>
      <c r="W223" s="48">
        <v>572</v>
      </c>
      <c r="X223" s="48">
        <v>0</v>
      </c>
      <c r="Y223" s="52">
        <v>0</v>
      </c>
      <c r="Z223" s="52">
        <v>0</v>
      </c>
      <c r="AA223" s="52">
        <v>0</v>
      </c>
      <c r="AB223" s="52">
        <v>0</v>
      </c>
      <c r="AC223" s="52">
        <v>0</v>
      </c>
      <c r="AD223" s="48">
        <v>0</v>
      </c>
      <c r="AE223" s="48">
        <v>0</v>
      </c>
      <c r="AF223" s="48">
        <v>0</v>
      </c>
      <c r="AG223" s="48">
        <v>0</v>
      </c>
      <c r="AH223" s="52">
        <v>0</v>
      </c>
      <c r="AI223" s="52">
        <v>0</v>
      </c>
      <c r="AJ223" s="52">
        <v>0</v>
      </c>
      <c r="AK223" s="48">
        <v>0</v>
      </c>
      <c r="AL223" s="48">
        <v>0</v>
      </c>
      <c r="AM223" s="52">
        <v>0</v>
      </c>
      <c r="AN223" s="52">
        <v>0</v>
      </c>
      <c r="AO223" s="52">
        <v>0</v>
      </c>
      <c r="AP223" s="52">
        <v>0</v>
      </c>
      <c r="AQ223" s="48">
        <v>0</v>
      </c>
      <c r="AR223" s="52">
        <v>0</v>
      </c>
      <c r="AS223" s="52">
        <v>0</v>
      </c>
      <c r="AT223" s="52">
        <v>0</v>
      </c>
      <c r="AU223" s="52">
        <v>0</v>
      </c>
      <c r="AV223" s="52">
        <v>0</v>
      </c>
      <c r="AW223" s="52">
        <v>0</v>
      </c>
      <c r="AX223" s="52">
        <v>0</v>
      </c>
      <c r="AY223" s="52">
        <v>0</v>
      </c>
      <c r="AZ223" s="52">
        <v>0</v>
      </c>
      <c r="BA223" s="52">
        <v>0</v>
      </c>
      <c r="BB223" s="52">
        <v>0</v>
      </c>
      <c r="BC223" s="48">
        <v>0</v>
      </c>
      <c r="BD223" s="52">
        <v>0</v>
      </c>
      <c r="BE223" s="52">
        <v>0</v>
      </c>
      <c r="BF223" s="52">
        <v>0</v>
      </c>
      <c r="BG223" s="48">
        <v>63600</v>
      </c>
      <c r="BH223" s="48">
        <v>0</v>
      </c>
      <c r="BI223" s="48">
        <v>202910</v>
      </c>
      <c r="BJ223" s="48">
        <v>4060</v>
      </c>
      <c r="BK223" s="48">
        <v>0</v>
      </c>
      <c r="BL223" s="48">
        <v>0</v>
      </c>
      <c r="BM223" s="48">
        <v>0</v>
      </c>
      <c r="BN223" s="48">
        <v>0</v>
      </c>
      <c r="BO223" s="48">
        <v>0</v>
      </c>
      <c r="BP223" s="48">
        <v>156</v>
      </c>
      <c r="BQ223" s="48">
        <v>3300</v>
      </c>
      <c r="BR223" s="48">
        <v>690</v>
      </c>
      <c r="BS223" s="48">
        <v>0</v>
      </c>
      <c r="BT223" s="48">
        <v>1048</v>
      </c>
      <c r="BU223" s="48">
        <v>0</v>
      </c>
      <c r="BV223" s="48">
        <v>0</v>
      </c>
      <c r="BW223" s="48">
        <v>0</v>
      </c>
      <c r="BX223" s="48">
        <v>360</v>
      </c>
      <c r="BY223" s="48">
        <v>330</v>
      </c>
      <c r="BZ223" s="48">
        <v>0</v>
      </c>
      <c r="CA223" s="48">
        <v>4100</v>
      </c>
      <c r="CB223" s="48">
        <v>2650</v>
      </c>
      <c r="CC223" s="48">
        <v>9880</v>
      </c>
      <c r="CD223" s="48">
        <v>38020</v>
      </c>
      <c r="CE223" s="48">
        <v>3100</v>
      </c>
      <c r="CF223" s="48">
        <v>0</v>
      </c>
      <c r="CG223" s="52">
        <v>0</v>
      </c>
      <c r="CH223" s="52">
        <v>0</v>
      </c>
      <c r="CI223" s="48">
        <v>18730</v>
      </c>
      <c r="CJ223" s="36">
        <v>0</v>
      </c>
      <c r="CK223" s="36">
        <v>0</v>
      </c>
      <c r="CL223" s="52">
        <v>510</v>
      </c>
      <c r="CM223" s="36">
        <v>0</v>
      </c>
      <c r="CN223" s="52">
        <v>1335</v>
      </c>
      <c r="CO223" s="52">
        <v>0</v>
      </c>
      <c r="CP223" s="36">
        <v>149010</v>
      </c>
      <c r="CQ223" s="48">
        <v>0</v>
      </c>
      <c r="CR223" s="36">
        <v>0</v>
      </c>
      <c r="CS223" s="52">
        <v>0</v>
      </c>
      <c r="CT223" s="52">
        <v>0</v>
      </c>
      <c r="CU223" s="36">
        <v>0</v>
      </c>
      <c r="CV223" s="52">
        <v>0</v>
      </c>
      <c r="CW223" s="44">
        <v>0</v>
      </c>
      <c r="CX223" s="43">
        <v>0</v>
      </c>
      <c r="CY223" s="43">
        <f t="shared" si="26"/>
        <v>0</v>
      </c>
      <c r="CZ223" s="55">
        <f t="shared" si="27"/>
        <v>0</v>
      </c>
      <c r="DA223" s="41">
        <f t="shared" si="21"/>
        <v>453156</v>
      </c>
      <c r="DB223" s="39">
        <f t="shared" si="22"/>
        <v>149010</v>
      </c>
      <c r="DC223" s="11">
        <f t="shared" si="23"/>
        <v>602166</v>
      </c>
      <c r="DD223" s="12">
        <f t="shared" si="24"/>
        <v>75.254331861978258</v>
      </c>
      <c r="DE223" s="13">
        <f t="shared" si="25"/>
        <v>309.59691516709512</v>
      </c>
    </row>
    <row r="224" spans="1:109" x14ac:dyDescent="0.3">
      <c r="A224" s="14">
        <v>2021</v>
      </c>
      <c r="B224" s="15" t="s">
        <v>538</v>
      </c>
      <c r="C224" s="15" t="s">
        <v>468</v>
      </c>
      <c r="D224" s="15" t="s">
        <v>575</v>
      </c>
      <c r="E224" s="33" t="s">
        <v>539</v>
      </c>
      <c r="F224" s="16">
        <v>1246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48">
        <v>0</v>
      </c>
      <c r="M224" s="52">
        <v>0</v>
      </c>
      <c r="N224" s="52">
        <v>0</v>
      </c>
      <c r="O224" s="52">
        <v>0</v>
      </c>
      <c r="P224" s="48">
        <v>0</v>
      </c>
      <c r="Q224" s="48">
        <v>14140</v>
      </c>
      <c r="R224" s="48">
        <v>6680</v>
      </c>
      <c r="S224" s="48">
        <v>0</v>
      </c>
      <c r="T224" s="48">
        <v>0</v>
      </c>
      <c r="U224" s="48">
        <v>48120</v>
      </c>
      <c r="V224" s="48">
        <v>0</v>
      </c>
      <c r="W224" s="48">
        <v>147</v>
      </c>
      <c r="X224" s="48">
        <v>0</v>
      </c>
      <c r="Y224" s="52">
        <v>0</v>
      </c>
      <c r="Z224" s="52">
        <v>0</v>
      </c>
      <c r="AA224" s="52">
        <v>0</v>
      </c>
      <c r="AB224" s="52">
        <v>0</v>
      </c>
      <c r="AC224" s="52">
        <v>0</v>
      </c>
      <c r="AD224" s="48">
        <v>0</v>
      </c>
      <c r="AE224" s="48">
        <v>0</v>
      </c>
      <c r="AF224" s="48">
        <v>0</v>
      </c>
      <c r="AG224" s="48">
        <v>0</v>
      </c>
      <c r="AH224" s="52">
        <v>0</v>
      </c>
      <c r="AI224" s="52">
        <v>0</v>
      </c>
      <c r="AJ224" s="52">
        <v>0</v>
      </c>
      <c r="AK224" s="48">
        <v>0</v>
      </c>
      <c r="AL224" s="48">
        <v>0</v>
      </c>
      <c r="AM224" s="52">
        <v>0</v>
      </c>
      <c r="AN224" s="52">
        <v>0</v>
      </c>
      <c r="AO224" s="52">
        <v>0</v>
      </c>
      <c r="AP224" s="52">
        <v>0</v>
      </c>
      <c r="AQ224" s="48">
        <v>0</v>
      </c>
      <c r="AR224" s="52">
        <v>0</v>
      </c>
      <c r="AS224" s="52">
        <v>0</v>
      </c>
      <c r="AT224" s="52">
        <v>0</v>
      </c>
      <c r="AU224" s="52">
        <v>0</v>
      </c>
      <c r="AV224" s="52">
        <v>0</v>
      </c>
      <c r="AW224" s="52">
        <v>0</v>
      </c>
      <c r="AX224" s="52">
        <v>0</v>
      </c>
      <c r="AY224" s="52">
        <v>0</v>
      </c>
      <c r="AZ224" s="52">
        <v>0</v>
      </c>
      <c r="BA224" s="52">
        <v>0</v>
      </c>
      <c r="BB224" s="52">
        <v>0</v>
      </c>
      <c r="BC224" s="48">
        <v>0</v>
      </c>
      <c r="BD224" s="52">
        <v>0</v>
      </c>
      <c r="BE224" s="52">
        <v>0</v>
      </c>
      <c r="BF224" s="52">
        <v>0</v>
      </c>
      <c r="BG224" s="48">
        <v>49380</v>
      </c>
      <c r="BH224" s="48">
        <v>0</v>
      </c>
      <c r="BI224" s="48">
        <v>87540</v>
      </c>
      <c r="BJ224" s="48">
        <v>3890</v>
      </c>
      <c r="BK224" s="48">
        <v>0</v>
      </c>
      <c r="BL224" s="48">
        <v>0</v>
      </c>
      <c r="BM224" s="48">
        <v>0</v>
      </c>
      <c r="BN224" s="48">
        <v>0</v>
      </c>
      <c r="BO224" s="48">
        <v>0</v>
      </c>
      <c r="BP224" s="48">
        <v>0</v>
      </c>
      <c r="BQ224" s="48">
        <v>1880</v>
      </c>
      <c r="BR224" s="48">
        <v>310</v>
      </c>
      <c r="BS224" s="48">
        <v>0</v>
      </c>
      <c r="BT224" s="48">
        <v>0</v>
      </c>
      <c r="BU224" s="48">
        <v>0</v>
      </c>
      <c r="BV224" s="48">
        <v>0</v>
      </c>
      <c r="BW224" s="48">
        <v>0</v>
      </c>
      <c r="BX224" s="48">
        <v>260</v>
      </c>
      <c r="BY224" s="48">
        <v>90</v>
      </c>
      <c r="BZ224" s="48">
        <v>0</v>
      </c>
      <c r="CA224" s="48">
        <v>1860</v>
      </c>
      <c r="CB224" s="48">
        <v>900</v>
      </c>
      <c r="CC224" s="48">
        <v>8260</v>
      </c>
      <c r="CD224" s="48">
        <v>20100</v>
      </c>
      <c r="CE224" s="48">
        <v>0</v>
      </c>
      <c r="CF224" s="48">
        <v>0</v>
      </c>
      <c r="CG224" s="52">
        <v>0</v>
      </c>
      <c r="CH224" s="52">
        <v>0</v>
      </c>
      <c r="CI224" s="48">
        <v>12100</v>
      </c>
      <c r="CJ224" s="36">
        <v>0</v>
      </c>
      <c r="CK224" s="36">
        <v>0</v>
      </c>
      <c r="CL224" s="52">
        <v>0</v>
      </c>
      <c r="CM224" s="36">
        <v>0</v>
      </c>
      <c r="CN224" s="52">
        <v>510</v>
      </c>
      <c r="CO224" s="52">
        <v>0</v>
      </c>
      <c r="CP224" s="36">
        <v>107540</v>
      </c>
      <c r="CQ224" s="48">
        <v>0</v>
      </c>
      <c r="CR224" s="36">
        <v>0</v>
      </c>
      <c r="CS224" s="52">
        <v>0</v>
      </c>
      <c r="CT224" s="52">
        <v>0</v>
      </c>
      <c r="CU224" s="36">
        <v>0</v>
      </c>
      <c r="CV224" s="52">
        <v>0</v>
      </c>
      <c r="CW224" s="44">
        <v>0</v>
      </c>
      <c r="CX224" s="44">
        <v>0</v>
      </c>
      <c r="CY224" s="43">
        <f t="shared" si="26"/>
        <v>0</v>
      </c>
      <c r="CZ224" s="55">
        <f t="shared" si="27"/>
        <v>0</v>
      </c>
      <c r="DA224" s="41">
        <f t="shared" si="21"/>
        <v>255657</v>
      </c>
      <c r="DB224" s="39">
        <f t="shared" si="22"/>
        <v>107540</v>
      </c>
      <c r="DC224" s="11">
        <f t="shared" si="23"/>
        <v>363197</v>
      </c>
      <c r="DD224" s="12">
        <f t="shared" si="24"/>
        <v>70.390724592989486</v>
      </c>
      <c r="DE224" s="13">
        <f t="shared" si="25"/>
        <v>291.4903691813804</v>
      </c>
    </row>
    <row r="225" spans="1:109" x14ac:dyDescent="0.3">
      <c r="A225" s="14">
        <v>2021</v>
      </c>
      <c r="B225" s="15" t="s">
        <v>540</v>
      </c>
      <c r="C225" s="15" t="s">
        <v>468</v>
      </c>
      <c r="D225" s="15" t="s">
        <v>575</v>
      </c>
      <c r="E225" s="33" t="s">
        <v>541</v>
      </c>
      <c r="F225" s="16">
        <v>16773</v>
      </c>
      <c r="G225" s="52">
        <v>0</v>
      </c>
      <c r="H225" s="52">
        <v>890</v>
      </c>
      <c r="I225" s="52">
        <v>0</v>
      </c>
      <c r="J225" s="52">
        <v>0</v>
      </c>
      <c r="K225" s="52">
        <v>0</v>
      </c>
      <c r="L225" s="48">
        <v>622.20000000000005</v>
      </c>
      <c r="M225" s="52">
        <v>0</v>
      </c>
      <c r="N225" s="52">
        <v>0</v>
      </c>
      <c r="O225" s="52">
        <v>0</v>
      </c>
      <c r="P225" s="48">
        <v>468770</v>
      </c>
      <c r="Q225" s="48">
        <v>374060</v>
      </c>
      <c r="R225" s="48">
        <v>0</v>
      </c>
      <c r="S225" s="48">
        <v>69</v>
      </c>
      <c r="T225" s="48">
        <v>398460</v>
      </c>
      <c r="U225" s="48">
        <v>196060</v>
      </c>
      <c r="V225" s="48">
        <v>0</v>
      </c>
      <c r="W225" s="48">
        <v>718.3</v>
      </c>
      <c r="X225" s="48">
        <v>8920</v>
      </c>
      <c r="Y225" s="52">
        <v>0</v>
      </c>
      <c r="Z225" s="52">
        <v>0</v>
      </c>
      <c r="AA225" s="52">
        <v>0</v>
      </c>
      <c r="AB225" s="52">
        <v>0</v>
      </c>
      <c r="AC225" s="52">
        <v>0</v>
      </c>
      <c r="AD225" s="48">
        <v>0</v>
      </c>
      <c r="AE225" s="48">
        <v>0</v>
      </c>
      <c r="AF225" s="48">
        <v>0</v>
      </c>
      <c r="AG225" s="48">
        <v>0</v>
      </c>
      <c r="AH225" s="52">
        <v>0</v>
      </c>
      <c r="AI225" s="52">
        <v>0</v>
      </c>
      <c r="AJ225" s="52">
        <v>0</v>
      </c>
      <c r="AK225" s="48">
        <v>0</v>
      </c>
      <c r="AL225" s="48">
        <v>0</v>
      </c>
      <c r="AM225" s="52">
        <v>0</v>
      </c>
      <c r="AN225" s="52">
        <v>0</v>
      </c>
      <c r="AO225" s="52">
        <v>0</v>
      </c>
      <c r="AP225" s="52">
        <v>0</v>
      </c>
      <c r="AQ225" s="48">
        <v>0</v>
      </c>
      <c r="AR225" s="52">
        <v>0</v>
      </c>
      <c r="AS225" s="52">
        <v>0</v>
      </c>
      <c r="AT225" s="52">
        <v>0</v>
      </c>
      <c r="AU225" s="52">
        <v>0</v>
      </c>
      <c r="AV225" s="52">
        <v>0</v>
      </c>
      <c r="AW225" s="52">
        <v>60</v>
      </c>
      <c r="AX225" s="52">
        <v>0</v>
      </c>
      <c r="AY225" s="52">
        <v>0</v>
      </c>
      <c r="AZ225" s="52">
        <v>0</v>
      </c>
      <c r="BA225" s="52">
        <v>0</v>
      </c>
      <c r="BB225" s="52">
        <v>950</v>
      </c>
      <c r="BC225" s="48">
        <v>188040</v>
      </c>
      <c r="BD225" s="52">
        <v>0</v>
      </c>
      <c r="BE225" s="52">
        <v>0</v>
      </c>
      <c r="BF225" s="52">
        <v>0</v>
      </c>
      <c r="BG225" s="48">
        <v>422180</v>
      </c>
      <c r="BH225" s="48">
        <v>25380</v>
      </c>
      <c r="BI225" s="48">
        <v>1662820</v>
      </c>
      <c r="BJ225" s="48">
        <v>41940</v>
      </c>
      <c r="BK225" s="48">
        <v>0</v>
      </c>
      <c r="BL225" s="48">
        <v>0</v>
      </c>
      <c r="BM225" s="48">
        <v>0</v>
      </c>
      <c r="BN225" s="48">
        <v>0</v>
      </c>
      <c r="BO225" s="48">
        <v>0</v>
      </c>
      <c r="BP225" s="48">
        <v>1202</v>
      </c>
      <c r="BQ225" s="48">
        <v>21380</v>
      </c>
      <c r="BR225" s="48">
        <v>7215</v>
      </c>
      <c r="BS225" s="48">
        <v>2100</v>
      </c>
      <c r="BT225" s="48">
        <v>3751.9</v>
      </c>
      <c r="BU225" s="48">
        <v>0</v>
      </c>
      <c r="BV225" s="48">
        <v>0</v>
      </c>
      <c r="BW225" s="48">
        <v>0</v>
      </c>
      <c r="BX225" s="48">
        <v>1157</v>
      </c>
      <c r="BY225" s="48">
        <v>3964</v>
      </c>
      <c r="BZ225" s="48">
        <v>1103</v>
      </c>
      <c r="CA225" s="48">
        <v>21260</v>
      </c>
      <c r="CB225" s="48">
        <v>43980</v>
      </c>
      <c r="CC225" s="48">
        <v>171950</v>
      </c>
      <c r="CD225" s="48">
        <v>31020</v>
      </c>
      <c r="CE225" s="48">
        <v>68340</v>
      </c>
      <c r="CF225" s="48">
        <v>160890</v>
      </c>
      <c r="CG225" s="52">
        <v>15580</v>
      </c>
      <c r="CH225" s="52">
        <v>0</v>
      </c>
      <c r="CI225" s="48">
        <v>73680</v>
      </c>
      <c r="CJ225" s="36">
        <v>0</v>
      </c>
      <c r="CK225" s="36">
        <v>0</v>
      </c>
      <c r="CL225" s="52">
        <v>1170</v>
      </c>
      <c r="CM225" s="36">
        <v>0</v>
      </c>
      <c r="CN225" s="52">
        <v>24087</v>
      </c>
      <c r="CO225" s="52">
        <v>0</v>
      </c>
      <c r="CP225" s="36">
        <v>1536000</v>
      </c>
      <c r="CQ225" s="48">
        <v>354160</v>
      </c>
      <c r="CR225" s="36">
        <v>0</v>
      </c>
      <c r="CS225" s="52">
        <v>0</v>
      </c>
      <c r="CT225" s="52">
        <v>0</v>
      </c>
      <c r="CU225" s="36">
        <v>0</v>
      </c>
      <c r="CV225" s="52">
        <v>0</v>
      </c>
      <c r="CW225" s="44">
        <v>0</v>
      </c>
      <c r="CX225" s="43">
        <v>0</v>
      </c>
      <c r="CY225" s="43">
        <f t="shared" si="26"/>
        <v>0</v>
      </c>
      <c r="CZ225" s="55">
        <f t="shared" si="27"/>
        <v>11.21087461992488</v>
      </c>
      <c r="DA225" s="41">
        <f t="shared" si="21"/>
        <v>4755192.4000000004</v>
      </c>
      <c r="DB225" s="39">
        <f t="shared" si="22"/>
        <v>1536000</v>
      </c>
      <c r="DC225" s="11">
        <f t="shared" si="23"/>
        <v>6291192.4000000004</v>
      </c>
      <c r="DD225" s="12">
        <f t="shared" si="24"/>
        <v>75.58491455451275</v>
      </c>
      <c r="DE225" s="13">
        <f t="shared" si="25"/>
        <v>375.07854289632149</v>
      </c>
    </row>
    <row r="226" spans="1:109" x14ac:dyDescent="0.3">
      <c r="A226" s="14">
        <v>2021</v>
      </c>
      <c r="B226" s="15" t="s">
        <v>542</v>
      </c>
      <c r="C226" s="15" t="s">
        <v>468</v>
      </c>
      <c r="D226" s="15" t="s">
        <v>575</v>
      </c>
      <c r="E226" s="33" t="s">
        <v>543</v>
      </c>
      <c r="F226" s="16">
        <v>2201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48">
        <v>0</v>
      </c>
      <c r="M226" s="52">
        <v>0</v>
      </c>
      <c r="N226" s="52">
        <v>0</v>
      </c>
      <c r="O226" s="52">
        <v>0</v>
      </c>
      <c r="P226" s="48">
        <v>134890</v>
      </c>
      <c r="Q226" s="48">
        <v>95130</v>
      </c>
      <c r="R226" s="48">
        <v>0</v>
      </c>
      <c r="S226" s="48">
        <v>0</v>
      </c>
      <c r="T226" s="48">
        <v>49940</v>
      </c>
      <c r="U226" s="48">
        <v>22980</v>
      </c>
      <c r="V226" s="48">
        <v>0</v>
      </c>
      <c r="W226" s="48">
        <v>693</v>
      </c>
      <c r="X226" s="48">
        <v>0</v>
      </c>
      <c r="Y226" s="52">
        <v>0</v>
      </c>
      <c r="Z226" s="52">
        <v>0</v>
      </c>
      <c r="AA226" s="52">
        <v>0</v>
      </c>
      <c r="AB226" s="52">
        <v>0</v>
      </c>
      <c r="AC226" s="52">
        <v>0</v>
      </c>
      <c r="AD226" s="48">
        <v>0</v>
      </c>
      <c r="AE226" s="48">
        <v>0</v>
      </c>
      <c r="AF226" s="48">
        <v>0</v>
      </c>
      <c r="AG226" s="48">
        <v>0</v>
      </c>
      <c r="AH226" s="52">
        <v>0</v>
      </c>
      <c r="AI226" s="52">
        <v>0</v>
      </c>
      <c r="AJ226" s="52">
        <v>0</v>
      </c>
      <c r="AK226" s="48">
        <v>0</v>
      </c>
      <c r="AL226" s="48">
        <v>0</v>
      </c>
      <c r="AM226" s="52">
        <v>0</v>
      </c>
      <c r="AN226" s="52">
        <v>0</v>
      </c>
      <c r="AO226" s="52">
        <v>0</v>
      </c>
      <c r="AP226" s="52">
        <v>0</v>
      </c>
      <c r="AQ226" s="48">
        <v>0</v>
      </c>
      <c r="AR226" s="52">
        <v>0</v>
      </c>
      <c r="AS226" s="52">
        <v>0</v>
      </c>
      <c r="AT226" s="52">
        <v>0</v>
      </c>
      <c r="AU226" s="52">
        <v>0</v>
      </c>
      <c r="AV226" s="52">
        <v>0</v>
      </c>
      <c r="AW226" s="52">
        <v>0</v>
      </c>
      <c r="AX226" s="52">
        <v>0</v>
      </c>
      <c r="AY226" s="52">
        <v>0</v>
      </c>
      <c r="AZ226" s="52">
        <v>0</v>
      </c>
      <c r="BA226" s="52">
        <v>0</v>
      </c>
      <c r="BB226" s="52">
        <v>0</v>
      </c>
      <c r="BC226" s="48">
        <v>0</v>
      </c>
      <c r="BD226" s="52">
        <v>0</v>
      </c>
      <c r="BE226" s="52">
        <v>0</v>
      </c>
      <c r="BF226" s="52">
        <v>0</v>
      </c>
      <c r="BG226" s="48">
        <v>0</v>
      </c>
      <c r="BH226" s="48">
        <v>0</v>
      </c>
      <c r="BI226" s="48">
        <v>122420</v>
      </c>
      <c r="BJ226" s="48">
        <v>8570</v>
      </c>
      <c r="BK226" s="48">
        <v>0</v>
      </c>
      <c r="BL226" s="48">
        <v>0</v>
      </c>
      <c r="BM226" s="48">
        <v>0</v>
      </c>
      <c r="BN226" s="48">
        <v>0</v>
      </c>
      <c r="BO226" s="48">
        <v>0</v>
      </c>
      <c r="BP226" s="48">
        <v>87</v>
      </c>
      <c r="BQ226" s="48">
        <v>1280</v>
      </c>
      <c r="BR226" s="48">
        <v>1090</v>
      </c>
      <c r="BS226" s="48">
        <v>0</v>
      </c>
      <c r="BT226" s="48">
        <v>0</v>
      </c>
      <c r="BU226" s="48">
        <v>0</v>
      </c>
      <c r="BV226" s="48">
        <v>0</v>
      </c>
      <c r="BW226" s="48">
        <v>0</v>
      </c>
      <c r="BX226" s="48">
        <v>400</v>
      </c>
      <c r="BY226" s="48">
        <v>0</v>
      </c>
      <c r="BZ226" s="48">
        <v>0</v>
      </c>
      <c r="CA226" s="48">
        <v>1520</v>
      </c>
      <c r="CB226" s="48">
        <v>700</v>
      </c>
      <c r="CC226" s="48">
        <v>0</v>
      </c>
      <c r="CD226" s="48">
        <v>0</v>
      </c>
      <c r="CE226" s="48">
        <v>0</v>
      </c>
      <c r="CF226" s="48">
        <v>157760</v>
      </c>
      <c r="CG226" s="52">
        <v>0</v>
      </c>
      <c r="CH226" s="52">
        <v>0</v>
      </c>
      <c r="CI226" s="48">
        <v>90410</v>
      </c>
      <c r="CJ226" s="36">
        <v>0</v>
      </c>
      <c r="CK226" s="36">
        <v>0</v>
      </c>
      <c r="CL226" s="52">
        <v>0</v>
      </c>
      <c r="CM226" s="36">
        <v>0</v>
      </c>
      <c r="CN226" s="52">
        <v>4000</v>
      </c>
      <c r="CO226" s="52">
        <v>0</v>
      </c>
      <c r="CP226" s="36">
        <v>216100</v>
      </c>
      <c r="CQ226" s="48">
        <v>0</v>
      </c>
      <c r="CR226" s="36">
        <v>0</v>
      </c>
      <c r="CS226" s="52">
        <v>0</v>
      </c>
      <c r="CT226" s="52">
        <v>0</v>
      </c>
      <c r="CU226" s="36">
        <v>0</v>
      </c>
      <c r="CV226" s="52">
        <v>0</v>
      </c>
      <c r="CW226" s="44">
        <v>1250</v>
      </c>
      <c r="CX226" s="44">
        <v>0</v>
      </c>
      <c r="CY226" s="43">
        <f t="shared" si="26"/>
        <v>0.56792367105860975</v>
      </c>
      <c r="CZ226" s="55">
        <f t="shared" si="27"/>
        <v>0</v>
      </c>
      <c r="DA226" s="41">
        <f t="shared" si="21"/>
        <v>687870</v>
      </c>
      <c r="DB226" s="39">
        <f t="shared" si="22"/>
        <v>216100</v>
      </c>
      <c r="DC226" s="11">
        <f t="shared" si="23"/>
        <v>903970</v>
      </c>
      <c r="DD226" s="12">
        <f t="shared" si="24"/>
        <v>76.094339413918604</v>
      </c>
      <c r="DE226" s="13">
        <f t="shared" si="25"/>
        <v>410.70876874148115</v>
      </c>
    </row>
    <row r="227" spans="1:109" x14ac:dyDescent="0.3">
      <c r="A227" s="14">
        <v>2021</v>
      </c>
      <c r="B227" s="15" t="s">
        <v>544</v>
      </c>
      <c r="C227" s="15" t="s">
        <v>468</v>
      </c>
      <c r="D227" s="15" t="s">
        <v>575</v>
      </c>
      <c r="E227" s="33" t="s">
        <v>545</v>
      </c>
      <c r="F227" s="16">
        <v>333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48">
        <v>0</v>
      </c>
      <c r="M227" s="52">
        <v>0</v>
      </c>
      <c r="N227" s="52">
        <v>0</v>
      </c>
      <c r="O227" s="52">
        <v>0</v>
      </c>
      <c r="P227" s="48">
        <v>0</v>
      </c>
      <c r="Q227" s="48">
        <v>7640</v>
      </c>
      <c r="R227" s="48">
        <v>0</v>
      </c>
      <c r="S227" s="48">
        <v>0</v>
      </c>
      <c r="T227" s="48">
        <v>0</v>
      </c>
      <c r="U227" s="48">
        <v>27700</v>
      </c>
      <c r="V227" s="48">
        <v>0</v>
      </c>
      <c r="W227" s="48">
        <v>0</v>
      </c>
      <c r="X227" s="48">
        <v>0</v>
      </c>
      <c r="Y227" s="52">
        <v>0</v>
      </c>
      <c r="Z227" s="52">
        <v>0</v>
      </c>
      <c r="AA227" s="52">
        <v>0</v>
      </c>
      <c r="AB227" s="52">
        <v>0</v>
      </c>
      <c r="AC227" s="52">
        <v>0</v>
      </c>
      <c r="AD227" s="48">
        <v>0</v>
      </c>
      <c r="AE227" s="48">
        <v>0</v>
      </c>
      <c r="AF227" s="48">
        <v>0</v>
      </c>
      <c r="AG227" s="48">
        <v>0</v>
      </c>
      <c r="AH227" s="52">
        <v>0</v>
      </c>
      <c r="AI227" s="52">
        <v>0</v>
      </c>
      <c r="AJ227" s="52">
        <v>0</v>
      </c>
      <c r="AK227" s="48">
        <v>0</v>
      </c>
      <c r="AL227" s="48">
        <v>0</v>
      </c>
      <c r="AM227" s="52">
        <v>0</v>
      </c>
      <c r="AN227" s="52">
        <v>0</v>
      </c>
      <c r="AO227" s="52">
        <v>0</v>
      </c>
      <c r="AP227" s="52">
        <v>0</v>
      </c>
      <c r="AQ227" s="48">
        <v>0</v>
      </c>
      <c r="AR227" s="52">
        <v>0</v>
      </c>
      <c r="AS227" s="52">
        <v>0</v>
      </c>
      <c r="AT227" s="52">
        <v>0</v>
      </c>
      <c r="AU227" s="52">
        <v>0</v>
      </c>
      <c r="AV227" s="52">
        <v>0</v>
      </c>
      <c r="AW227" s="52">
        <v>0</v>
      </c>
      <c r="AX227" s="52">
        <v>0</v>
      </c>
      <c r="AY227" s="52">
        <v>0</v>
      </c>
      <c r="AZ227" s="52">
        <v>0</v>
      </c>
      <c r="BA227" s="52">
        <v>0</v>
      </c>
      <c r="BB227" s="52">
        <v>0</v>
      </c>
      <c r="BC227" s="48">
        <v>0</v>
      </c>
      <c r="BD227" s="52">
        <v>0</v>
      </c>
      <c r="BE227" s="52">
        <v>0</v>
      </c>
      <c r="BF227" s="52">
        <v>0</v>
      </c>
      <c r="BG227" s="48">
        <v>26260</v>
      </c>
      <c r="BH227" s="48">
        <v>0</v>
      </c>
      <c r="BI227" s="48">
        <v>11860</v>
      </c>
      <c r="BJ227" s="48">
        <v>1520</v>
      </c>
      <c r="BK227" s="48">
        <v>0</v>
      </c>
      <c r="BL227" s="48">
        <v>0</v>
      </c>
      <c r="BM227" s="48">
        <v>0</v>
      </c>
      <c r="BN227" s="48">
        <v>0</v>
      </c>
      <c r="BO227" s="48">
        <v>0</v>
      </c>
      <c r="BP227" s="48">
        <v>0</v>
      </c>
      <c r="BQ227" s="48">
        <v>300</v>
      </c>
      <c r="BR227" s="48">
        <v>490</v>
      </c>
      <c r="BS227" s="48">
        <v>0</v>
      </c>
      <c r="BT227" s="48">
        <v>0</v>
      </c>
      <c r="BU227" s="48">
        <v>0</v>
      </c>
      <c r="BV227" s="48">
        <v>0</v>
      </c>
      <c r="BW227" s="48">
        <v>0</v>
      </c>
      <c r="BX227" s="48">
        <v>50</v>
      </c>
      <c r="BY227" s="48">
        <v>0</v>
      </c>
      <c r="BZ227" s="48">
        <v>0</v>
      </c>
      <c r="CA227" s="48">
        <v>0</v>
      </c>
      <c r="CB227" s="48">
        <v>381</v>
      </c>
      <c r="CC227" s="48">
        <v>0</v>
      </c>
      <c r="CD227" s="48">
        <v>11200</v>
      </c>
      <c r="CE227" s="48">
        <v>0</v>
      </c>
      <c r="CF227" s="48">
        <v>0</v>
      </c>
      <c r="CG227" s="52">
        <v>0</v>
      </c>
      <c r="CH227" s="52">
        <v>0</v>
      </c>
      <c r="CI227" s="48">
        <v>12940</v>
      </c>
      <c r="CJ227" s="36">
        <v>0</v>
      </c>
      <c r="CK227" s="36">
        <v>0</v>
      </c>
      <c r="CL227" s="52">
        <v>0</v>
      </c>
      <c r="CM227" s="36">
        <v>0</v>
      </c>
      <c r="CN227" s="52">
        <v>0</v>
      </c>
      <c r="CO227" s="52">
        <v>0</v>
      </c>
      <c r="CP227" s="36">
        <v>41590</v>
      </c>
      <c r="CQ227" s="48">
        <v>0</v>
      </c>
      <c r="CR227" s="36">
        <v>0</v>
      </c>
      <c r="CS227" s="52">
        <v>0</v>
      </c>
      <c r="CT227" s="52">
        <v>0</v>
      </c>
      <c r="CU227" s="36">
        <v>0</v>
      </c>
      <c r="CV227" s="52">
        <v>0</v>
      </c>
      <c r="CW227" s="44">
        <v>5250</v>
      </c>
      <c r="CX227" s="43">
        <v>0</v>
      </c>
      <c r="CY227" s="43">
        <f t="shared" si="26"/>
        <v>15.765765765765765</v>
      </c>
      <c r="CZ227" s="55">
        <f t="shared" si="27"/>
        <v>0</v>
      </c>
      <c r="DA227" s="41">
        <f t="shared" si="21"/>
        <v>100341</v>
      </c>
      <c r="DB227" s="39">
        <f t="shared" si="22"/>
        <v>41590</v>
      </c>
      <c r="DC227" s="11">
        <f t="shared" si="23"/>
        <v>141931</v>
      </c>
      <c r="DD227" s="12">
        <f t="shared" si="24"/>
        <v>70.697028837956481</v>
      </c>
      <c r="DE227" s="13">
        <f t="shared" si="25"/>
        <v>426.21921921921921</v>
      </c>
    </row>
    <row r="228" spans="1:109" ht="14.4" thickBot="1" x14ac:dyDescent="0.35">
      <c r="A228" s="17">
        <v>2021</v>
      </c>
      <c r="B228" s="18" t="s">
        <v>546</v>
      </c>
      <c r="C228" s="18" t="s">
        <v>468</v>
      </c>
      <c r="D228" s="18" t="s">
        <v>575</v>
      </c>
      <c r="E228" s="26" t="s">
        <v>547</v>
      </c>
      <c r="F228" s="19">
        <v>1919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49">
        <v>30</v>
      </c>
      <c r="M228" s="53">
        <v>0</v>
      </c>
      <c r="N228" s="53">
        <v>0</v>
      </c>
      <c r="O228" s="53">
        <v>0</v>
      </c>
      <c r="P228" s="49">
        <v>4170</v>
      </c>
      <c r="Q228" s="49">
        <v>46270</v>
      </c>
      <c r="R228" s="49">
        <v>0</v>
      </c>
      <c r="S228" s="49">
        <v>0</v>
      </c>
      <c r="T228" s="49">
        <v>43900</v>
      </c>
      <c r="U228" s="49">
        <v>21280</v>
      </c>
      <c r="V228" s="49">
        <v>10</v>
      </c>
      <c r="W228" s="49">
        <v>0</v>
      </c>
      <c r="X228" s="49">
        <v>1540</v>
      </c>
      <c r="Y228" s="53">
        <v>0</v>
      </c>
      <c r="Z228" s="53">
        <v>0</v>
      </c>
      <c r="AA228" s="53">
        <v>0</v>
      </c>
      <c r="AB228" s="53">
        <v>0</v>
      </c>
      <c r="AC228" s="53">
        <v>0</v>
      </c>
      <c r="AD228" s="49">
        <v>0</v>
      </c>
      <c r="AE228" s="49">
        <v>0</v>
      </c>
      <c r="AF228" s="49">
        <v>0</v>
      </c>
      <c r="AG228" s="49">
        <v>0</v>
      </c>
      <c r="AH228" s="53">
        <v>0</v>
      </c>
      <c r="AI228" s="53">
        <v>0</v>
      </c>
      <c r="AJ228" s="53">
        <v>0</v>
      </c>
      <c r="AK228" s="49">
        <v>0</v>
      </c>
      <c r="AL228" s="49">
        <v>0</v>
      </c>
      <c r="AM228" s="53">
        <v>0</v>
      </c>
      <c r="AN228" s="53">
        <v>0</v>
      </c>
      <c r="AO228" s="53">
        <v>0</v>
      </c>
      <c r="AP228" s="53">
        <v>0</v>
      </c>
      <c r="AQ228" s="49">
        <v>0</v>
      </c>
      <c r="AR228" s="53">
        <v>0</v>
      </c>
      <c r="AS228" s="53">
        <v>0</v>
      </c>
      <c r="AT228" s="53">
        <v>0</v>
      </c>
      <c r="AU228" s="53">
        <v>0</v>
      </c>
      <c r="AV228" s="53">
        <v>0</v>
      </c>
      <c r="AW228" s="53">
        <v>0</v>
      </c>
      <c r="AX228" s="53">
        <v>0</v>
      </c>
      <c r="AY228" s="53">
        <v>0</v>
      </c>
      <c r="AZ228" s="53">
        <v>0</v>
      </c>
      <c r="BA228" s="53">
        <v>0</v>
      </c>
      <c r="BB228" s="53">
        <v>0</v>
      </c>
      <c r="BC228" s="49">
        <v>6440</v>
      </c>
      <c r="BD228" s="53">
        <v>0</v>
      </c>
      <c r="BE228" s="53">
        <v>0</v>
      </c>
      <c r="BF228" s="53">
        <v>0</v>
      </c>
      <c r="BG228" s="49">
        <v>77240</v>
      </c>
      <c r="BH228" s="49">
        <v>0</v>
      </c>
      <c r="BI228" s="49">
        <v>221960</v>
      </c>
      <c r="BJ228" s="49">
        <v>7040</v>
      </c>
      <c r="BK228" s="49">
        <v>0</v>
      </c>
      <c r="BL228" s="49">
        <v>0</v>
      </c>
      <c r="BM228" s="49">
        <v>0</v>
      </c>
      <c r="BN228" s="49">
        <v>0</v>
      </c>
      <c r="BO228" s="49">
        <v>0</v>
      </c>
      <c r="BP228" s="49">
        <v>239</v>
      </c>
      <c r="BQ228" s="49">
        <v>5570</v>
      </c>
      <c r="BR228" s="49">
        <v>1540</v>
      </c>
      <c r="BS228" s="49">
        <v>0</v>
      </c>
      <c r="BT228" s="49">
        <v>230.4</v>
      </c>
      <c r="BU228" s="49">
        <v>0</v>
      </c>
      <c r="BV228" s="49">
        <v>0</v>
      </c>
      <c r="BW228" s="49">
        <v>0</v>
      </c>
      <c r="BX228" s="49">
        <v>141</v>
      </c>
      <c r="BY228" s="49">
        <v>905</v>
      </c>
      <c r="BZ228" s="49">
        <v>133</v>
      </c>
      <c r="CA228" s="49">
        <v>3280</v>
      </c>
      <c r="CB228" s="49">
        <v>5780</v>
      </c>
      <c r="CC228" s="49">
        <v>22250</v>
      </c>
      <c r="CD228" s="49">
        <v>3360</v>
      </c>
      <c r="CE228" s="49">
        <v>9200</v>
      </c>
      <c r="CF228" s="49">
        <v>18710</v>
      </c>
      <c r="CG228" s="53">
        <v>0</v>
      </c>
      <c r="CH228" s="53">
        <v>0</v>
      </c>
      <c r="CI228" s="49">
        <v>8410</v>
      </c>
      <c r="CJ228" s="37">
        <v>0</v>
      </c>
      <c r="CK228" s="37">
        <v>0</v>
      </c>
      <c r="CL228" s="53">
        <v>0</v>
      </c>
      <c r="CM228" s="37">
        <v>0</v>
      </c>
      <c r="CN228" s="53">
        <v>3250</v>
      </c>
      <c r="CO228" s="53">
        <v>0</v>
      </c>
      <c r="CP228" s="37">
        <v>103300</v>
      </c>
      <c r="CQ228" s="49">
        <v>0</v>
      </c>
      <c r="CR228" s="37">
        <v>0</v>
      </c>
      <c r="CS228" s="53">
        <v>0</v>
      </c>
      <c r="CT228" s="53">
        <v>0</v>
      </c>
      <c r="CU228" s="37">
        <v>0</v>
      </c>
      <c r="CV228" s="53">
        <v>0</v>
      </c>
      <c r="CW228" s="45">
        <v>0</v>
      </c>
      <c r="CX228" s="45">
        <v>0</v>
      </c>
      <c r="CY228" s="45">
        <f t="shared" si="26"/>
        <v>0</v>
      </c>
      <c r="CZ228" s="56">
        <f t="shared" si="27"/>
        <v>3.3559145388223031</v>
      </c>
      <c r="DA228" s="41">
        <f t="shared" si="21"/>
        <v>509628.4</v>
      </c>
      <c r="DB228" s="39">
        <f t="shared" si="22"/>
        <v>103300</v>
      </c>
      <c r="DC228" s="11">
        <f t="shared" si="23"/>
        <v>612928.4</v>
      </c>
      <c r="DD228" s="12">
        <f t="shared" si="24"/>
        <v>83.146481709772303</v>
      </c>
      <c r="DE228" s="20">
        <f t="shared" si="25"/>
        <v>319.39989577905158</v>
      </c>
    </row>
    <row r="229" spans="1:109" s="31" customFormat="1" ht="14.4" thickBot="1" x14ac:dyDescent="0.35">
      <c r="A229" s="25"/>
      <c r="B229" s="18"/>
      <c r="C229" s="26"/>
      <c r="D229" s="26"/>
      <c r="E229" s="26"/>
      <c r="F229" s="27">
        <f>SUM(F2:F228)</f>
        <v>1498236</v>
      </c>
      <c r="G229" s="54">
        <f t="shared" ref="G229:BR229" si="28">SUM(G2:G228)</f>
        <v>30000</v>
      </c>
      <c r="H229" s="54">
        <f t="shared" si="28"/>
        <v>890</v>
      </c>
      <c r="I229" s="54">
        <f t="shared" si="28"/>
        <v>34480</v>
      </c>
      <c r="J229" s="54">
        <f t="shared" si="28"/>
        <v>18888</v>
      </c>
      <c r="K229" s="54">
        <f t="shared" si="28"/>
        <v>151</v>
      </c>
      <c r="L229" s="50">
        <f t="shared" si="28"/>
        <v>45604.719999999987</v>
      </c>
      <c r="M229" s="54">
        <f t="shared" si="28"/>
        <v>6000</v>
      </c>
      <c r="N229" s="54">
        <f t="shared" si="28"/>
        <v>3261</v>
      </c>
      <c r="O229" s="54">
        <f t="shared" si="28"/>
        <v>103</v>
      </c>
      <c r="P229" s="50">
        <f t="shared" si="28"/>
        <v>34548577</v>
      </c>
      <c r="Q229" s="50">
        <f t="shared" si="28"/>
        <v>19490395</v>
      </c>
      <c r="R229" s="50">
        <f t="shared" si="28"/>
        <v>451707.76999999996</v>
      </c>
      <c r="S229" s="50">
        <f t="shared" si="28"/>
        <v>661459</v>
      </c>
      <c r="T229" s="50">
        <f t="shared" si="28"/>
        <v>44721877</v>
      </c>
      <c r="U229" s="50">
        <f t="shared" si="28"/>
        <v>49969179</v>
      </c>
      <c r="V229" s="50">
        <f t="shared" si="28"/>
        <v>11061.6</v>
      </c>
      <c r="W229" s="50">
        <f t="shared" si="28"/>
        <v>12241.9</v>
      </c>
      <c r="X229" s="50">
        <f t="shared" si="28"/>
        <v>408335</v>
      </c>
      <c r="Y229" s="54">
        <f t="shared" si="28"/>
        <v>21278</v>
      </c>
      <c r="Z229" s="54">
        <f t="shared" si="28"/>
        <v>240</v>
      </c>
      <c r="AA229" s="54">
        <f t="shared" si="28"/>
        <v>2004</v>
      </c>
      <c r="AB229" s="54">
        <f t="shared" si="28"/>
        <v>60</v>
      </c>
      <c r="AC229" s="54">
        <f t="shared" si="28"/>
        <v>3200</v>
      </c>
      <c r="AD229" s="50">
        <f t="shared" si="28"/>
        <v>190</v>
      </c>
      <c r="AE229" s="50">
        <f t="shared" si="28"/>
        <v>1040</v>
      </c>
      <c r="AF229" s="50">
        <f t="shared" si="28"/>
        <v>12680</v>
      </c>
      <c r="AG229" s="50">
        <f t="shared" si="28"/>
        <v>8334.16</v>
      </c>
      <c r="AH229" s="54">
        <f t="shared" si="28"/>
        <v>3820</v>
      </c>
      <c r="AI229" s="54">
        <f t="shared" si="28"/>
        <v>480</v>
      </c>
      <c r="AJ229" s="54">
        <f t="shared" si="28"/>
        <v>240</v>
      </c>
      <c r="AK229" s="50">
        <f t="shared" si="28"/>
        <v>1321</v>
      </c>
      <c r="AL229" s="50">
        <f t="shared" si="28"/>
        <v>80</v>
      </c>
      <c r="AM229" s="54">
        <f t="shared" si="28"/>
        <v>10</v>
      </c>
      <c r="AN229" s="54">
        <f t="shared" si="28"/>
        <v>5327</v>
      </c>
      <c r="AO229" s="54">
        <f t="shared" si="28"/>
        <v>100</v>
      </c>
      <c r="AP229" s="54">
        <f t="shared" si="28"/>
        <v>8060</v>
      </c>
      <c r="AQ229" s="50">
        <f t="shared" si="28"/>
        <v>3323628</v>
      </c>
      <c r="AR229" s="54">
        <f t="shared" si="28"/>
        <v>73410</v>
      </c>
      <c r="AS229" s="54">
        <f t="shared" si="28"/>
        <v>11120</v>
      </c>
      <c r="AT229" s="54">
        <f t="shared" si="28"/>
        <v>7180</v>
      </c>
      <c r="AU229" s="54">
        <f t="shared" si="28"/>
        <v>280</v>
      </c>
      <c r="AV229" s="54">
        <f t="shared" si="28"/>
        <v>390</v>
      </c>
      <c r="AW229" s="54">
        <f t="shared" si="28"/>
        <v>300</v>
      </c>
      <c r="AX229" s="54">
        <f t="shared" si="28"/>
        <v>44560</v>
      </c>
      <c r="AY229" s="54">
        <f t="shared" si="28"/>
        <v>1632</v>
      </c>
      <c r="AZ229" s="54">
        <f t="shared" si="28"/>
        <v>6793</v>
      </c>
      <c r="BA229" s="54">
        <f t="shared" si="28"/>
        <v>6112</v>
      </c>
      <c r="BB229" s="54">
        <f t="shared" si="28"/>
        <v>25770</v>
      </c>
      <c r="BC229" s="50">
        <f t="shared" si="28"/>
        <v>6525495</v>
      </c>
      <c r="BD229" s="54">
        <f t="shared" si="28"/>
        <v>989</v>
      </c>
      <c r="BE229" s="54">
        <f t="shared" si="28"/>
        <v>60</v>
      </c>
      <c r="BF229" s="54">
        <f t="shared" si="28"/>
        <v>974</v>
      </c>
      <c r="BG229" s="50">
        <f t="shared" si="28"/>
        <v>74421638</v>
      </c>
      <c r="BH229" s="50">
        <f t="shared" si="28"/>
        <v>5436410</v>
      </c>
      <c r="BI229" s="50">
        <f t="shared" si="28"/>
        <v>159129949</v>
      </c>
      <c r="BJ229" s="50">
        <f t="shared" si="28"/>
        <v>5874487.3799999999</v>
      </c>
      <c r="BK229" s="50">
        <f t="shared" si="28"/>
        <v>147045</v>
      </c>
      <c r="BL229" s="50">
        <f t="shared" si="28"/>
        <v>4249</v>
      </c>
      <c r="BM229" s="50">
        <f t="shared" si="28"/>
        <v>891</v>
      </c>
      <c r="BN229" s="50">
        <f t="shared" si="28"/>
        <v>305</v>
      </c>
      <c r="BO229" s="50">
        <f t="shared" si="28"/>
        <v>3061</v>
      </c>
      <c r="BP229" s="50">
        <f t="shared" si="28"/>
        <v>46082.74</v>
      </c>
      <c r="BQ229" s="50">
        <f t="shared" si="28"/>
        <v>1900309.7999999998</v>
      </c>
      <c r="BR229" s="50">
        <f t="shared" si="28"/>
        <v>862759.52999999991</v>
      </c>
      <c r="BS229" s="50">
        <f t="shared" ref="BS229:CW229" si="29">SUM(BS2:BS228)</f>
        <v>77446.260000000009</v>
      </c>
      <c r="BT229" s="50">
        <f t="shared" si="29"/>
        <v>261110.22999999998</v>
      </c>
      <c r="BU229" s="50">
        <f t="shared" si="29"/>
        <v>122034</v>
      </c>
      <c r="BV229" s="50">
        <f t="shared" si="29"/>
        <v>3892</v>
      </c>
      <c r="BW229" s="50">
        <f t="shared" si="29"/>
        <v>7942</v>
      </c>
      <c r="BX229" s="50">
        <f t="shared" si="29"/>
        <v>135568.20000000001</v>
      </c>
      <c r="BY229" s="50">
        <f t="shared" si="29"/>
        <v>387258.84</v>
      </c>
      <c r="BZ229" s="50">
        <f t="shared" si="29"/>
        <v>34186</v>
      </c>
      <c r="CA229" s="50">
        <f t="shared" si="29"/>
        <v>2029355.3900000001</v>
      </c>
      <c r="CB229" s="50">
        <f t="shared" si="29"/>
        <v>3849044.19</v>
      </c>
      <c r="CC229" s="50">
        <f t="shared" si="29"/>
        <v>23310416.079999998</v>
      </c>
      <c r="CD229" s="50">
        <f t="shared" si="29"/>
        <v>1197249</v>
      </c>
      <c r="CE229" s="50">
        <f t="shared" si="29"/>
        <v>5136676.05</v>
      </c>
      <c r="CF229" s="50">
        <f t="shared" si="29"/>
        <v>67717482.159999996</v>
      </c>
      <c r="CG229" s="54">
        <f t="shared" si="29"/>
        <v>30370</v>
      </c>
      <c r="CH229" s="54">
        <f t="shared" si="29"/>
        <v>66730</v>
      </c>
      <c r="CI229" s="50">
        <f t="shared" si="29"/>
        <v>22111164.610000003</v>
      </c>
      <c r="CJ229" s="38">
        <f t="shared" si="29"/>
        <v>1047410</v>
      </c>
      <c r="CK229" s="38">
        <f>SUM(CK2:CK228)</f>
        <v>100680</v>
      </c>
      <c r="CL229" s="54">
        <f t="shared" si="29"/>
        <v>37887</v>
      </c>
      <c r="CM229" s="38">
        <f t="shared" si="29"/>
        <v>439950</v>
      </c>
      <c r="CN229" s="54">
        <f t="shared" si="29"/>
        <v>1957450</v>
      </c>
      <c r="CO229" s="54">
        <f t="shared" si="29"/>
        <v>3236160</v>
      </c>
      <c r="CP229" s="38">
        <f t="shared" si="29"/>
        <v>214914210</v>
      </c>
      <c r="CQ229" s="50">
        <f t="shared" si="29"/>
        <v>24727551</v>
      </c>
      <c r="CR229" s="38">
        <f t="shared" si="29"/>
        <v>1237830</v>
      </c>
      <c r="CS229" s="54">
        <f t="shared" si="29"/>
        <v>10570380</v>
      </c>
      <c r="CT229" s="54">
        <f t="shared" si="29"/>
        <v>164760</v>
      </c>
      <c r="CU229" s="38">
        <f t="shared" si="29"/>
        <v>0</v>
      </c>
      <c r="CV229" s="54">
        <f t="shared" si="29"/>
        <v>8259120</v>
      </c>
      <c r="CW229" s="46">
        <f t="shared" si="29"/>
        <v>6653009</v>
      </c>
      <c r="CX229" s="46">
        <f>SUM(CX2:CX228)</f>
        <v>6001769</v>
      </c>
      <c r="CY229" s="46">
        <f t="shared" si="26"/>
        <v>4.4405614335792221</v>
      </c>
      <c r="CZ229" s="57">
        <f t="shared" si="27"/>
        <v>6.5738128038573365</v>
      </c>
      <c r="DA229" s="42">
        <f>SUM(DA2:DA228)</f>
        <v>559130773.61000001</v>
      </c>
      <c r="DB229" s="40">
        <f>SUM(DB2:DB228)</f>
        <v>217639400</v>
      </c>
      <c r="DC229" s="28">
        <f>SUM(DC2:DC228)</f>
        <v>776770173.61000001</v>
      </c>
      <c r="DD229" s="29">
        <f>(DA229+CX229)/(DC229+CX229)*100</f>
        <v>72.196320773286288</v>
      </c>
      <c r="DE229" s="30">
        <f t="shared" si="25"/>
        <v>518.4564872356558</v>
      </c>
    </row>
    <row r="231" spans="1:109" ht="14.4" thickBot="1" x14ac:dyDescent="0.35">
      <c r="CU231" s="22"/>
      <c r="CV231" s="23"/>
      <c r="CX231" s="23">
        <f>CW229-CX229</f>
        <v>651240</v>
      </c>
      <c r="DA231" s="24"/>
      <c r="DB231" s="24"/>
    </row>
    <row r="232" spans="1:109" ht="14.4" thickBot="1" x14ac:dyDescent="0.35">
      <c r="A232" s="1" t="s">
        <v>0</v>
      </c>
      <c r="B232" s="2" t="s">
        <v>1</v>
      </c>
      <c r="C232" s="2" t="s">
        <v>2</v>
      </c>
      <c r="D232" s="2"/>
      <c r="E232" s="2" t="s">
        <v>3</v>
      </c>
      <c r="F232" s="3" t="s">
        <v>4</v>
      </c>
      <c r="G232" s="3" t="s">
        <v>5</v>
      </c>
      <c r="H232" s="3" t="s">
        <v>6</v>
      </c>
      <c r="I232" s="3" t="s">
        <v>7</v>
      </c>
      <c r="J232" s="3" t="s">
        <v>8</v>
      </c>
      <c r="K232" s="3" t="s">
        <v>9</v>
      </c>
      <c r="L232" s="3" t="s">
        <v>10</v>
      </c>
      <c r="M232" s="3" t="s">
        <v>11</v>
      </c>
      <c r="N232" s="3" t="s">
        <v>12</v>
      </c>
      <c r="O232" s="3" t="s">
        <v>13</v>
      </c>
      <c r="P232" s="3" t="s">
        <v>14</v>
      </c>
      <c r="Q232" s="3" t="s">
        <v>15</v>
      </c>
      <c r="R232" s="3" t="s">
        <v>16</v>
      </c>
      <c r="S232" s="3" t="s">
        <v>17</v>
      </c>
      <c r="T232" s="3" t="s">
        <v>18</v>
      </c>
      <c r="U232" s="3" t="s">
        <v>19</v>
      </c>
      <c r="V232" s="3" t="s">
        <v>20</v>
      </c>
      <c r="W232" s="3" t="s">
        <v>21</v>
      </c>
      <c r="X232" s="3" t="s">
        <v>22</v>
      </c>
      <c r="Y232" s="3" t="s">
        <v>23</v>
      </c>
      <c r="Z232" s="3" t="s">
        <v>24</v>
      </c>
      <c r="AA232" s="3" t="s">
        <v>25</v>
      </c>
      <c r="AB232" s="3" t="s">
        <v>26</v>
      </c>
      <c r="AC232" s="3" t="s">
        <v>27</v>
      </c>
      <c r="AD232" s="3" t="s">
        <v>28</v>
      </c>
      <c r="AE232" s="3" t="s">
        <v>29</v>
      </c>
      <c r="AF232" s="3" t="s">
        <v>30</v>
      </c>
      <c r="AG232" s="3" t="s">
        <v>31</v>
      </c>
      <c r="AH232" s="3" t="s">
        <v>32</v>
      </c>
      <c r="AI232" s="3" t="s">
        <v>33</v>
      </c>
      <c r="AJ232" s="3" t="s">
        <v>34</v>
      </c>
      <c r="AK232" s="3" t="s">
        <v>35</v>
      </c>
      <c r="AL232" s="3" t="s">
        <v>36</v>
      </c>
      <c r="AM232" s="3" t="s">
        <v>37</v>
      </c>
      <c r="AN232" s="3" t="s">
        <v>38</v>
      </c>
      <c r="AO232" s="3" t="s">
        <v>39</v>
      </c>
      <c r="AP232" s="3" t="s">
        <v>40</v>
      </c>
      <c r="AQ232" s="3" t="s">
        <v>41</v>
      </c>
      <c r="AR232" s="3" t="s">
        <v>42</v>
      </c>
      <c r="AS232" s="3" t="s">
        <v>43</v>
      </c>
      <c r="AT232" s="3" t="s">
        <v>44</v>
      </c>
      <c r="AU232" s="3" t="s">
        <v>45</v>
      </c>
      <c r="AV232" s="3" t="s">
        <v>46</v>
      </c>
      <c r="AW232" s="3" t="s">
        <v>47</v>
      </c>
      <c r="AX232" s="3" t="s">
        <v>48</v>
      </c>
      <c r="AY232" s="3" t="s">
        <v>49</v>
      </c>
      <c r="AZ232" s="3" t="s">
        <v>50</v>
      </c>
      <c r="BA232" s="3" t="s">
        <v>51</v>
      </c>
      <c r="BB232" s="3" t="s">
        <v>52</v>
      </c>
      <c r="BC232" s="3" t="s">
        <v>53</v>
      </c>
      <c r="BD232" s="3" t="s">
        <v>54</v>
      </c>
      <c r="BE232" s="3" t="s">
        <v>55</v>
      </c>
      <c r="BF232" s="3" t="s">
        <v>56</v>
      </c>
      <c r="BG232" s="3" t="s">
        <v>57</v>
      </c>
      <c r="BH232" s="3" t="s">
        <v>58</v>
      </c>
      <c r="BI232" s="3" t="s">
        <v>59</v>
      </c>
      <c r="BJ232" s="3" t="s">
        <v>60</v>
      </c>
      <c r="BK232" s="3" t="s">
        <v>61</v>
      </c>
      <c r="BL232" s="3" t="s">
        <v>62</v>
      </c>
      <c r="BM232" s="3" t="s">
        <v>63</v>
      </c>
      <c r="BN232" s="3" t="s">
        <v>64</v>
      </c>
      <c r="BO232" s="3" t="s">
        <v>65</v>
      </c>
      <c r="BP232" s="3" t="s">
        <v>66</v>
      </c>
      <c r="BQ232" s="3" t="s">
        <v>67</v>
      </c>
      <c r="BR232" s="3" t="s">
        <v>68</v>
      </c>
      <c r="BS232" s="3" t="s">
        <v>69</v>
      </c>
      <c r="BT232" s="3" t="s">
        <v>70</v>
      </c>
      <c r="BU232" s="3" t="s">
        <v>71</v>
      </c>
      <c r="BV232" s="3" t="s">
        <v>72</v>
      </c>
      <c r="BW232" s="3" t="s">
        <v>73</v>
      </c>
      <c r="BX232" s="3" t="s">
        <v>74</v>
      </c>
      <c r="BY232" s="3" t="s">
        <v>75</v>
      </c>
      <c r="BZ232" s="3" t="s">
        <v>76</v>
      </c>
      <c r="CA232" s="3" t="s">
        <v>77</v>
      </c>
      <c r="CB232" s="3" t="s">
        <v>78</v>
      </c>
      <c r="CC232" s="3" t="s">
        <v>79</v>
      </c>
      <c r="CD232" s="3" t="s">
        <v>80</v>
      </c>
      <c r="CE232" s="3" t="s">
        <v>81</v>
      </c>
      <c r="CF232" s="3" t="s">
        <v>82</v>
      </c>
      <c r="CG232" s="3" t="s">
        <v>83</v>
      </c>
      <c r="CH232" s="3" t="s">
        <v>84</v>
      </c>
      <c r="CI232" s="3" t="s">
        <v>549</v>
      </c>
      <c r="CJ232" s="3" t="s">
        <v>550</v>
      </c>
      <c r="CK232" s="3" t="s">
        <v>563</v>
      </c>
      <c r="CL232" s="3" t="s">
        <v>551</v>
      </c>
      <c r="CM232" s="3" t="s">
        <v>552</v>
      </c>
      <c r="CN232" s="3" t="s">
        <v>553</v>
      </c>
      <c r="CO232" s="3" t="s">
        <v>554</v>
      </c>
      <c r="CP232" s="3" t="s">
        <v>555</v>
      </c>
      <c r="CQ232" s="3" t="s">
        <v>556</v>
      </c>
      <c r="CR232" s="3" t="s">
        <v>557</v>
      </c>
      <c r="CS232" s="3" t="s">
        <v>558</v>
      </c>
      <c r="CT232" s="3" t="s">
        <v>559</v>
      </c>
      <c r="CU232" s="3" t="s">
        <v>560</v>
      </c>
      <c r="CV232" s="3" t="s">
        <v>562</v>
      </c>
      <c r="CW232" s="3" t="s">
        <v>548</v>
      </c>
      <c r="CX232" s="3" t="s">
        <v>561</v>
      </c>
      <c r="CY232" s="3" t="s">
        <v>564</v>
      </c>
      <c r="CZ232" s="3" t="s">
        <v>565</v>
      </c>
      <c r="DA232" s="4" t="s">
        <v>85</v>
      </c>
      <c r="DB232" s="4" t="s">
        <v>86</v>
      </c>
      <c r="DC232" s="4" t="s">
        <v>87</v>
      </c>
      <c r="DD232" s="5" t="s">
        <v>569</v>
      </c>
      <c r="DE232" s="6" t="s">
        <v>88</v>
      </c>
    </row>
    <row r="233" spans="1:109" s="31" customFormat="1" ht="14.4" thickBot="1" x14ac:dyDescent="0.35">
      <c r="A233" s="25" t="s">
        <v>566</v>
      </c>
      <c r="B233" s="18" t="s">
        <v>570</v>
      </c>
      <c r="C233" s="26" t="s">
        <v>567</v>
      </c>
      <c r="D233" s="26" t="s">
        <v>572</v>
      </c>
      <c r="E233" s="26" t="s">
        <v>568</v>
      </c>
      <c r="F233" s="19">
        <v>1227</v>
      </c>
      <c r="G233" s="53"/>
      <c r="H233" s="53"/>
      <c r="I233" s="53"/>
      <c r="J233" s="53"/>
      <c r="K233" s="53"/>
      <c r="L233" s="49"/>
      <c r="M233" s="53"/>
      <c r="N233" s="53"/>
      <c r="O233" s="53"/>
      <c r="P233" s="49"/>
      <c r="Q233" s="49">
        <v>26220</v>
      </c>
      <c r="R233" s="49">
        <v>25690</v>
      </c>
      <c r="S233" s="49"/>
      <c r="T233" s="49"/>
      <c r="U233" s="49">
        <v>24830</v>
      </c>
      <c r="V233" s="49"/>
      <c r="W233" s="49"/>
      <c r="X233" s="49"/>
      <c r="Y233" s="53"/>
      <c r="Z233" s="53"/>
      <c r="AA233" s="53"/>
      <c r="AB233" s="53"/>
      <c r="AC233" s="53"/>
      <c r="AD233" s="49"/>
      <c r="AE233" s="49"/>
      <c r="AF233" s="49"/>
      <c r="AG233" s="49"/>
      <c r="AH233" s="53"/>
      <c r="AI233" s="53"/>
      <c r="AJ233" s="53"/>
      <c r="AK233" s="49"/>
      <c r="AL233" s="49"/>
      <c r="AM233" s="53"/>
      <c r="AN233" s="53"/>
      <c r="AO233" s="53"/>
      <c r="AP233" s="53"/>
      <c r="AQ233" s="49"/>
      <c r="AR233" s="53"/>
      <c r="AS233" s="53"/>
      <c r="AT233" s="53"/>
      <c r="AU233" s="53"/>
      <c r="AV233" s="53"/>
      <c r="AW233" s="53"/>
      <c r="AX233" s="53">
        <v>4360</v>
      </c>
      <c r="AY233" s="53"/>
      <c r="AZ233" s="53"/>
      <c r="BA233" s="53"/>
      <c r="BB233" s="53"/>
      <c r="BC233" s="49">
        <v>7440</v>
      </c>
      <c r="BD233" s="53"/>
      <c r="BE233" s="53"/>
      <c r="BF233" s="53"/>
      <c r="BG233" s="49">
        <v>50180</v>
      </c>
      <c r="BH233" s="49"/>
      <c r="BI233" s="49"/>
      <c r="BJ233" s="49"/>
      <c r="BK233" s="49"/>
      <c r="BL233" s="49"/>
      <c r="BM233" s="49"/>
      <c r="BN233" s="49"/>
      <c r="BO233" s="49"/>
      <c r="BP233" s="49"/>
      <c r="BQ233" s="49">
        <v>1810</v>
      </c>
      <c r="BR233" s="49">
        <v>47</v>
      </c>
      <c r="BS233" s="49"/>
      <c r="BT233" s="49"/>
      <c r="BU233" s="49"/>
      <c r="BV233" s="49"/>
      <c r="BW233" s="49"/>
      <c r="BX233" s="49"/>
      <c r="BY233" s="49"/>
      <c r="BZ233" s="49"/>
      <c r="CA233" s="49">
        <v>3270</v>
      </c>
      <c r="CB233" s="49">
        <v>4700</v>
      </c>
      <c r="CC233" s="49"/>
      <c r="CD233" s="49"/>
      <c r="CE233" s="49"/>
      <c r="CF233" s="49">
        <v>11650</v>
      </c>
      <c r="CG233" s="53"/>
      <c r="CH233" s="53"/>
      <c r="CI233" s="49"/>
      <c r="CJ233" s="37">
        <v>11620</v>
      </c>
      <c r="CK233" s="37"/>
      <c r="CL233" s="53"/>
      <c r="CM233" s="37"/>
      <c r="CN233" s="53">
        <v>553.26</v>
      </c>
      <c r="CO233" s="53"/>
      <c r="CP233" s="37">
        <v>669000</v>
      </c>
      <c r="CQ233" s="49"/>
      <c r="CR233" s="37"/>
      <c r="CS233" s="53"/>
      <c r="CT233" s="53"/>
      <c r="CU233" s="37"/>
      <c r="CV233" s="53"/>
      <c r="CW233" s="45">
        <v>0</v>
      </c>
      <c r="CX233" s="45">
        <v>0</v>
      </c>
      <c r="CY233" s="45">
        <f>CW233/F233</f>
        <v>0</v>
      </c>
      <c r="CZ233" s="56">
        <f>(AQ233+BC233)/F233</f>
        <v>6.0635696821515896</v>
      </c>
      <c r="DA233" s="58">
        <f>L233+P233+Q233+R233+S233+T233+U233+V233+W233+X233+AA233+AD233+AE233+AF233+AG233+AK233+AL233+AQ233+BC233+BG233+BH233+BI233+BJ233+BK233+BL233+BM233+BN233+BO233+BP233+BQ233+BR233+BS233+BT233+BU233+BV233+BW233+BX233+BY233+BZ233+CA233+CB233+CC233+CD233+CE233+CF233+CI233+CQ233</f>
        <v>155837</v>
      </c>
      <c r="DB233" s="59">
        <f>CP233+CU233+CR233+CJ233+CM233</f>
        <v>680620</v>
      </c>
      <c r="DC233" s="60">
        <f>DA233+DB233</f>
        <v>836457</v>
      </c>
      <c r="DD233" s="61">
        <f>(DA233+CW233)/(DC233+CW233)*100</f>
        <v>18.63060504006781</v>
      </c>
      <c r="DE233" s="62">
        <f>DC233/F233</f>
        <v>681.70904645476776</v>
      </c>
    </row>
    <row r="234" spans="1:109" x14ac:dyDescent="0.3">
      <c r="CU234" s="22"/>
      <c r="CV234" s="23"/>
      <c r="DA234" s="24"/>
      <c r="DB234" s="24"/>
    </row>
  </sheetData>
  <conditionalFormatting sqref="DA231:DB231 DA234:DB234 DD1:DD230 DD232:DD233 DD235:DD65536">
    <cfRule type="cellIs" dxfId="21" priority="11" operator="greaterThan">
      <formula>65</formula>
    </cfRule>
  </conditionalFormatting>
  <conditionalFormatting sqref="DC231 DC234 DE1:DE230 DE235:DE65536">
    <cfRule type="cellIs" dxfId="20" priority="10" operator="greaterThan">
      <formula>500</formula>
    </cfRule>
  </conditionalFormatting>
  <conditionalFormatting sqref="DD231 DD234">
    <cfRule type="cellIs" dxfId="19" priority="8" operator="greaterThan">
      <formula>100</formula>
    </cfRule>
  </conditionalFormatting>
  <conditionalFormatting sqref="DD231 DD234">
    <cfRule type="cellIs" dxfId="18" priority="7" operator="greaterThan">
      <formula>10</formula>
    </cfRule>
  </conditionalFormatting>
  <conditionalFormatting sqref="DE232">
    <cfRule type="cellIs" dxfId="17" priority="6" operator="greaterThan">
      <formula>500</formula>
    </cfRule>
  </conditionalFormatting>
  <conditionalFormatting sqref="DE233">
    <cfRule type="cellIs" dxfId="16" priority="3" operator="greaterThan">
      <formula>500</formula>
    </cfRule>
  </conditionalFormatting>
  <pageMargins left="0.74803149606299213" right="0.74803149606299213" top="0.98425196850393704" bottom="0.98425196850393704" header="0.51181102362204722" footer="0.51181102362204722"/>
  <pageSetup paperSize="9" scale="1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D8BD5-E5E9-49AB-B000-32E0080F4BDF}">
  <sheetPr>
    <pageSetUpPr fitToPage="1"/>
  </sheetPr>
  <dimension ref="A1:K234"/>
  <sheetViews>
    <sheetView workbookViewId="0">
      <pane ySplit="1" topLeftCell="A2" activePane="bottomLeft" state="frozen"/>
      <selection pane="bottomLeft" sqref="A1:IV65536"/>
    </sheetView>
  </sheetViews>
  <sheetFormatPr defaultColWidth="9.109375" defaultRowHeight="13.8" x14ac:dyDescent="0.3"/>
  <cols>
    <col min="1" max="1" width="5.88671875" style="21" customWidth="1"/>
    <col min="2" max="2" width="9" style="21" customWidth="1"/>
    <col min="3" max="3" width="5.5546875" style="21" customWidth="1"/>
    <col min="4" max="4" width="22.6640625" style="34" bestFit="1" customWidth="1"/>
    <col min="5" max="5" width="21.109375" style="7" customWidth="1"/>
    <col min="6" max="6" width="15.44140625" style="7" customWidth="1"/>
    <col min="7" max="9" width="11.109375" style="7" bestFit="1" customWidth="1"/>
    <col min="10" max="10" width="8.88671875" style="24" customWidth="1"/>
    <col min="11" max="11" width="9.88671875" style="7" bestFit="1" customWidth="1"/>
    <col min="12" max="16384" width="9.109375" style="7"/>
  </cols>
  <sheetData>
    <row r="1" spans="1:11" ht="14.4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561</v>
      </c>
      <c r="G1" s="4" t="s">
        <v>85</v>
      </c>
      <c r="H1" s="4" t="s">
        <v>86</v>
      </c>
      <c r="I1" s="4" t="s">
        <v>87</v>
      </c>
      <c r="J1" s="5" t="s">
        <v>569</v>
      </c>
      <c r="K1" s="6" t="s">
        <v>88</v>
      </c>
    </row>
    <row r="2" spans="1:11" x14ac:dyDescent="0.3">
      <c r="A2" s="8">
        <v>2021</v>
      </c>
      <c r="B2" s="9" t="s">
        <v>89</v>
      </c>
      <c r="C2" s="9" t="s">
        <v>90</v>
      </c>
      <c r="D2" s="32" t="s">
        <v>91</v>
      </c>
      <c r="E2" s="10">
        <v>4240</v>
      </c>
      <c r="F2" s="43">
        <v>0</v>
      </c>
      <c r="G2" s="41">
        <v>1848470</v>
      </c>
      <c r="H2" s="39">
        <v>441345</v>
      </c>
      <c r="I2" s="11">
        <v>2289815</v>
      </c>
      <c r="J2" s="12">
        <v>80.725735485181119</v>
      </c>
      <c r="K2" s="13">
        <v>540.05070754716985</v>
      </c>
    </row>
    <row r="3" spans="1:11" x14ac:dyDescent="0.3">
      <c r="A3" s="14">
        <v>2021</v>
      </c>
      <c r="B3" s="15" t="s">
        <v>92</v>
      </c>
      <c r="C3" s="15" t="s">
        <v>90</v>
      </c>
      <c r="D3" s="33" t="s">
        <v>93</v>
      </c>
      <c r="E3" s="16">
        <v>1749</v>
      </c>
      <c r="F3" s="44">
        <v>0</v>
      </c>
      <c r="G3" s="41">
        <v>850610</v>
      </c>
      <c r="H3" s="39">
        <v>205984</v>
      </c>
      <c r="I3" s="11">
        <v>1056594</v>
      </c>
      <c r="J3" s="12">
        <v>80.504905384660518</v>
      </c>
      <c r="K3" s="13">
        <v>604.11320754716985</v>
      </c>
    </row>
    <row r="4" spans="1:11" x14ac:dyDescent="0.3">
      <c r="A4" s="14">
        <v>2021</v>
      </c>
      <c r="B4" s="15" t="s">
        <v>94</v>
      </c>
      <c r="C4" s="15" t="s">
        <v>90</v>
      </c>
      <c r="D4" s="33" t="s">
        <v>95</v>
      </c>
      <c r="E4" s="16">
        <v>750</v>
      </c>
      <c r="F4" s="43">
        <v>0</v>
      </c>
      <c r="G4" s="41">
        <v>257254</v>
      </c>
      <c r="H4" s="39">
        <v>62185</v>
      </c>
      <c r="I4" s="11">
        <v>319439</v>
      </c>
      <c r="J4" s="12">
        <v>80.533059519970948</v>
      </c>
      <c r="K4" s="13">
        <v>425.91866666666664</v>
      </c>
    </row>
    <row r="5" spans="1:11" x14ac:dyDescent="0.3">
      <c r="A5" s="14">
        <v>2021</v>
      </c>
      <c r="B5" s="15" t="s">
        <v>96</v>
      </c>
      <c r="C5" s="15" t="s">
        <v>90</v>
      </c>
      <c r="D5" s="33" t="s">
        <v>97</v>
      </c>
      <c r="E5" s="16">
        <v>540</v>
      </c>
      <c r="F5" s="44">
        <v>0</v>
      </c>
      <c r="G5" s="41">
        <v>241710</v>
      </c>
      <c r="H5" s="39">
        <v>57556</v>
      </c>
      <c r="I5" s="11">
        <v>299266</v>
      </c>
      <c r="J5" s="12">
        <v>80.767611422613996</v>
      </c>
      <c r="K5" s="13">
        <v>554.19629629629628</v>
      </c>
    </row>
    <row r="6" spans="1:11" x14ac:dyDescent="0.3">
      <c r="A6" s="14">
        <v>2021</v>
      </c>
      <c r="B6" s="15" t="s">
        <v>98</v>
      </c>
      <c r="C6" s="15" t="s">
        <v>90</v>
      </c>
      <c r="D6" s="33" t="s">
        <v>99</v>
      </c>
      <c r="E6" s="16">
        <v>8072</v>
      </c>
      <c r="F6" s="43">
        <v>0</v>
      </c>
      <c r="G6" s="41">
        <v>2859583</v>
      </c>
      <c r="H6" s="39">
        <v>998883</v>
      </c>
      <c r="I6" s="11">
        <v>3858466</v>
      </c>
      <c r="J6" s="12">
        <v>74.111913905681689</v>
      </c>
      <c r="K6" s="13">
        <v>478.00619425173437</v>
      </c>
    </row>
    <row r="7" spans="1:11" x14ac:dyDescent="0.3">
      <c r="A7" s="14">
        <v>2021</v>
      </c>
      <c r="B7" s="15" t="s">
        <v>100</v>
      </c>
      <c r="C7" s="15" t="s">
        <v>90</v>
      </c>
      <c r="D7" s="33" t="s">
        <v>101</v>
      </c>
      <c r="E7" s="16">
        <v>2021</v>
      </c>
      <c r="F7" s="44">
        <v>0</v>
      </c>
      <c r="G7" s="41">
        <v>670649</v>
      </c>
      <c r="H7" s="39">
        <v>280673</v>
      </c>
      <c r="I7" s="11">
        <v>951322</v>
      </c>
      <c r="J7" s="12">
        <v>70.496530091809078</v>
      </c>
      <c r="K7" s="13">
        <v>470.71845620979713</v>
      </c>
    </row>
    <row r="8" spans="1:11" x14ac:dyDescent="0.3">
      <c r="A8" s="14">
        <v>2021</v>
      </c>
      <c r="B8" s="15" t="s">
        <v>102</v>
      </c>
      <c r="C8" s="15" t="s">
        <v>90</v>
      </c>
      <c r="D8" s="33" t="s">
        <v>103</v>
      </c>
      <c r="E8" s="16">
        <v>1608</v>
      </c>
      <c r="F8" s="43">
        <v>0</v>
      </c>
      <c r="G8" s="41">
        <v>578312</v>
      </c>
      <c r="H8" s="39">
        <v>518460</v>
      </c>
      <c r="I8" s="11">
        <v>1096772</v>
      </c>
      <c r="J8" s="12">
        <v>52.728552515928563</v>
      </c>
      <c r="K8" s="13">
        <v>682.07213930348257</v>
      </c>
    </row>
    <row r="9" spans="1:11" x14ac:dyDescent="0.3">
      <c r="A9" s="14">
        <v>2021</v>
      </c>
      <c r="B9" s="15" t="s">
        <v>104</v>
      </c>
      <c r="C9" s="15" t="s">
        <v>90</v>
      </c>
      <c r="D9" s="33" t="s">
        <v>105</v>
      </c>
      <c r="E9" s="16">
        <v>7974</v>
      </c>
      <c r="F9" s="44">
        <v>0</v>
      </c>
      <c r="G9" s="41">
        <v>2616841</v>
      </c>
      <c r="H9" s="39">
        <v>917759</v>
      </c>
      <c r="I9" s="11">
        <v>3534600</v>
      </c>
      <c r="J9" s="12">
        <v>74.034996887908108</v>
      </c>
      <c r="K9" s="13">
        <v>443.26561324303987</v>
      </c>
    </row>
    <row r="10" spans="1:11" x14ac:dyDescent="0.3">
      <c r="A10" s="14">
        <v>2021</v>
      </c>
      <c r="B10" s="15" t="s">
        <v>106</v>
      </c>
      <c r="C10" s="15" t="s">
        <v>90</v>
      </c>
      <c r="D10" s="33" t="s">
        <v>107</v>
      </c>
      <c r="E10" s="16">
        <v>60136</v>
      </c>
      <c r="F10" s="44">
        <v>805785</v>
      </c>
      <c r="G10" s="41">
        <v>26031812</v>
      </c>
      <c r="H10" s="39">
        <v>9351159</v>
      </c>
      <c r="I10" s="11">
        <v>35382971</v>
      </c>
      <c r="J10" s="12">
        <v>74.160042970252974</v>
      </c>
      <c r="K10" s="13">
        <v>588.38251629639478</v>
      </c>
    </row>
    <row r="11" spans="1:11" x14ac:dyDescent="0.3">
      <c r="A11" s="14">
        <v>2021</v>
      </c>
      <c r="B11" s="15" t="s">
        <v>108</v>
      </c>
      <c r="C11" s="15" t="s">
        <v>90</v>
      </c>
      <c r="D11" s="33" t="s">
        <v>109</v>
      </c>
      <c r="E11" s="16">
        <v>8290</v>
      </c>
      <c r="F11" s="44">
        <v>0</v>
      </c>
      <c r="G11" s="41">
        <v>4731833</v>
      </c>
      <c r="H11" s="39">
        <v>831067</v>
      </c>
      <c r="I11" s="11">
        <v>5562900</v>
      </c>
      <c r="J11" s="12">
        <v>85.06054396088372</v>
      </c>
      <c r="K11" s="13">
        <v>671.03739445114593</v>
      </c>
    </row>
    <row r="12" spans="1:11" x14ac:dyDescent="0.3">
      <c r="A12" s="14">
        <v>2021</v>
      </c>
      <c r="B12" s="15" t="s">
        <v>110</v>
      </c>
      <c r="C12" s="15" t="s">
        <v>90</v>
      </c>
      <c r="D12" s="33" t="s">
        <v>111</v>
      </c>
      <c r="E12" s="16">
        <v>9123</v>
      </c>
      <c r="F12" s="44">
        <v>21830</v>
      </c>
      <c r="G12" s="41">
        <v>3167507</v>
      </c>
      <c r="H12" s="39">
        <v>1362367</v>
      </c>
      <c r="I12" s="11">
        <v>4529874</v>
      </c>
      <c r="J12" s="12">
        <v>70.069077426827405</v>
      </c>
      <c r="K12" s="13">
        <v>496.5333771785597</v>
      </c>
    </row>
    <row r="13" spans="1:11" x14ac:dyDescent="0.3">
      <c r="A13" s="14">
        <v>2021</v>
      </c>
      <c r="B13" s="15" t="s">
        <v>112</v>
      </c>
      <c r="C13" s="15" t="s">
        <v>90</v>
      </c>
      <c r="D13" s="33" t="s">
        <v>113</v>
      </c>
      <c r="E13" s="16">
        <v>882</v>
      </c>
      <c r="F13" s="44">
        <v>0</v>
      </c>
      <c r="G13" s="41">
        <v>387946</v>
      </c>
      <c r="H13" s="39">
        <v>92104</v>
      </c>
      <c r="I13" s="11">
        <v>480050</v>
      </c>
      <c r="J13" s="12">
        <v>80.813665243203843</v>
      </c>
      <c r="K13" s="13">
        <v>544.27437641723361</v>
      </c>
    </row>
    <row r="14" spans="1:11" x14ac:dyDescent="0.3">
      <c r="A14" s="14">
        <v>2021</v>
      </c>
      <c r="B14" s="15" t="s">
        <v>114</v>
      </c>
      <c r="C14" s="15" t="s">
        <v>90</v>
      </c>
      <c r="D14" s="33" t="s">
        <v>115</v>
      </c>
      <c r="E14" s="16">
        <v>291</v>
      </c>
      <c r="F14" s="43">
        <v>0</v>
      </c>
      <c r="G14" s="41">
        <v>119467</v>
      </c>
      <c r="H14" s="39">
        <v>37364</v>
      </c>
      <c r="I14" s="11">
        <v>156831</v>
      </c>
      <c r="J14" s="12">
        <v>76.17562854282636</v>
      </c>
      <c r="K14" s="13">
        <v>538.93814432989689</v>
      </c>
    </row>
    <row r="15" spans="1:11" x14ac:dyDescent="0.3">
      <c r="A15" s="14">
        <v>2021</v>
      </c>
      <c r="B15" s="15" t="s">
        <v>116</v>
      </c>
      <c r="C15" s="15" t="s">
        <v>90</v>
      </c>
      <c r="D15" s="33" t="s">
        <v>117</v>
      </c>
      <c r="E15" s="16">
        <v>1222</v>
      </c>
      <c r="F15" s="44">
        <v>0</v>
      </c>
      <c r="G15" s="41">
        <v>475149</v>
      </c>
      <c r="H15" s="39">
        <v>139302</v>
      </c>
      <c r="I15" s="11">
        <v>614451</v>
      </c>
      <c r="J15" s="12">
        <v>77.329030305101625</v>
      </c>
      <c r="K15" s="13">
        <v>502.82405891980358</v>
      </c>
    </row>
    <row r="16" spans="1:11" x14ac:dyDescent="0.3">
      <c r="A16" s="14">
        <v>2021</v>
      </c>
      <c r="B16" s="15" t="s">
        <v>118</v>
      </c>
      <c r="C16" s="15" t="s">
        <v>90</v>
      </c>
      <c r="D16" s="33" t="s">
        <v>119</v>
      </c>
      <c r="E16" s="16">
        <v>5597</v>
      </c>
      <c r="F16" s="43">
        <v>0</v>
      </c>
      <c r="G16" s="41">
        <v>3243999</v>
      </c>
      <c r="H16" s="39">
        <v>1662780</v>
      </c>
      <c r="I16" s="11">
        <v>4906779</v>
      </c>
      <c r="J16" s="12">
        <v>66.112596471126977</v>
      </c>
      <c r="K16" s="13">
        <v>876.68018581382887</v>
      </c>
    </row>
    <row r="17" spans="1:11" x14ac:dyDescent="0.3">
      <c r="A17" s="14">
        <v>2021</v>
      </c>
      <c r="B17" s="15" t="s">
        <v>120</v>
      </c>
      <c r="C17" s="15" t="s">
        <v>90</v>
      </c>
      <c r="D17" s="33" t="s">
        <v>121</v>
      </c>
      <c r="E17" s="16">
        <v>4881</v>
      </c>
      <c r="F17" s="44">
        <v>0</v>
      </c>
      <c r="G17" s="41">
        <v>1662819</v>
      </c>
      <c r="H17" s="39">
        <v>323111</v>
      </c>
      <c r="I17" s="11">
        <v>1985930</v>
      </c>
      <c r="J17" s="12">
        <v>83.72999048304824</v>
      </c>
      <c r="K17" s="13">
        <v>406.86949395615653</v>
      </c>
    </row>
    <row r="18" spans="1:11" x14ac:dyDescent="0.3">
      <c r="A18" s="14">
        <v>2021</v>
      </c>
      <c r="B18" s="15" t="s">
        <v>122</v>
      </c>
      <c r="C18" s="15" t="s">
        <v>90</v>
      </c>
      <c r="D18" s="33" t="s">
        <v>123</v>
      </c>
      <c r="E18" s="16">
        <v>556</v>
      </c>
      <c r="F18" s="43">
        <v>0</v>
      </c>
      <c r="G18" s="41">
        <v>157609</v>
      </c>
      <c r="H18" s="39">
        <v>63680</v>
      </c>
      <c r="I18" s="11">
        <v>221289</v>
      </c>
      <c r="J18" s="12">
        <v>71.223151625250239</v>
      </c>
      <c r="K18" s="13">
        <v>398.00179856115108</v>
      </c>
    </row>
    <row r="19" spans="1:11" x14ac:dyDescent="0.3">
      <c r="A19" s="14">
        <v>2021</v>
      </c>
      <c r="B19" s="15" t="s">
        <v>124</v>
      </c>
      <c r="C19" s="15" t="s">
        <v>90</v>
      </c>
      <c r="D19" s="33" t="s">
        <v>125</v>
      </c>
      <c r="E19" s="16">
        <v>1465</v>
      </c>
      <c r="F19" s="44">
        <v>0</v>
      </c>
      <c r="G19" s="41">
        <v>718556</v>
      </c>
      <c r="H19" s="39">
        <v>105106</v>
      </c>
      <c r="I19" s="11">
        <v>823662</v>
      </c>
      <c r="J19" s="12">
        <v>87.239183062955433</v>
      </c>
      <c r="K19" s="13">
        <v>562.22662116040954</v>
      </c>
    </row>
    <row r="20" spans="1:11" x14ac:dyDescent="0.3">
      <c r="A20" s="14">
        <v>2021</v>
      </c>
      <c r="B20" s="15" t="s">
        <v>126</v>
      </c>
      <c r="C20" s="15" t="s">
        <v>90</v>
      </c>
      <c r="D20" s="33" t="s">
        <v>127</v>
      </c>
      <c r="E20" s="16">
        <v>1904</v>
      </c>
      <c r="F20" s="43">
        <v>0</v>
      </c>
      <c r="G20" s="41">
        <v>724821</v>
      </c>
      <c r="H20" s="39">
        <v>260591</v>
      </c>
      <c r="I20" s="11">
        <v>985412</v>
      </c>
      <c r="J20" s="12">
        <v>73.55512212150856</v>
      </c>
      <c r="K20" s="13">
        <v>517.54831932773106</v>
      </c>
    </row>
    <row r="21" spans="1:11" x14ac:dyDescent="0.3">
      <c r="A21" s="14">
        <v>2021</v>
      </c>
      <c r="B21" s="15" t="s">
        <v>128</v>
      </c>
      <c r="C21" s="15" t="s">
        <v>90</v>
      </c>
      <c r="D21" s="33" t="s">
        <v>129</v>
      </c>
      <c r="E21" s="16">
        <v>1298</v>
      </c>
      <c r="F21" s="44">
        <v>0</v>
      </c>
      <c r="G21" s="41">
        <v>649779</v>
      </c>
      <c r="H21" s="39">
        <v>115554</v>
      </c>
      <c r="I21" s="11">
        <v>765333</v>
      </c>
      <c r="J21" s="12">
        <v>84.901474260223992</v>
      </c>
      <c r="K21" s="13">
        <v>589.6248073959938</v>
      </c>
    </row>
    <row r="22" spans="1:11" x14ac:dyDescent="0.3">
      <c r="A22" s="14">
        <v>2021</v>
      </c>
      <c r="B22" s="15" t="s">
        <v>130</v>
      </c>
      <c r="C22" s="15" t="s">
        <v>90</v>
      </c>
      <c r="D22" s="33" t="s">
        <v>131</v>
      </c>
      <c r="E22" s="16">
        <v>1008</v>
      </c>
      <c r="F22" s="43">
        <v>0</v>
      </c>
      <c r="G22" s="41">
        <v>390543</v>
      </c>
      <c r="H22" s="39">
        <v>124151</v>
      </c>
      <c r="I22" s="11">
        <v>514694</v>
      </c>
      <c r="J22" s="12">
        <v>75.878677427753189</v>
      </c>
      <c r="K22" s="13">
        <v>510.60912698412699</v>
      </c>
    </row>
    <row r="23" spans="1:11" x14ac:dyDescent="0.3">
      <c r="A23" s="14">
        <v>2021</v>
      </c>
      <c r="B23" s="15" t="s">
        <v>132</v>
      </c>
      <c r="C23" s="15" t="s">
        <v>90</v>
      </c>
      <c r="D23" s="33" t="s">
        <v>133</v>
      </c>
      <c r="E23" s="16">
        <v>2042</v>
      </c>
      <c r="F23" s="44">
        <v>0</v>
      </c>
      <c r="G23" s="41">
        <v>828402</v>
      </c>
      <c r="H23" s="39">
        <v>236296</v>
      </c>
      <c r="I23" s="11">
        <v>1064698</v>
      </c>
      <c r="J23" s="12">
        <v>77.806288731640336</v>
      </c>
      <c r="K23" s="13">
        <v>521.39960822722821</v>
      </c>
    </row>
    <row r="24" spans="1:11" x14ac:dyDescent="0.3">
      <c r="A24" s="14">
        <v>2021</v>
      </c>
      <c r="B24" s="15" t="s">
        <v>134</v>
      </c>
      <c r="C24" s="15" t="s">
        <v>90</v>
      </c>
      <c r="D24" s="33" t="s">
        <v>135</v>
      </c>
      <c r="E24" s="16">
        <v>3663</v>
      </c>
      <c r="F24" s="44">
        <v>38694</v>
      </c>
      <c r="G24" s="41">
        <v>1149889</v>
      </c>
      <c r="H24" s="39">
        <v>438557</v>
      </c>
      <c r="I24" s="11">
        <v>1588446</v>
      </c>
      <c r="J24" s="12">
        <v>73.047371461582898</v>
      </c>
      <c r="K24" s="13">
        <v>433.64619164619165</v>
      </c>
    </row>
    <row r="25" spans="1:11" x14ac:dyDescent="0.3">
      <c r="A25" s="14">
        <v>2021</v>
      </c>
      <c r="B25" s="15" t="s">
        <v>136</v>
      </c>
      <c r="C25" s="15" t="s">
        <v>90</v>
      </c>
      <c r="D25" s="33" t="s">
        <v>137</v>
      </c>
      <c r="E25" s="16">
        <v>14307</v>
      </c>
      <c r="F25" s="44">
        <v>161100</v>
      </c>
      <c r="G25" s="41">
        <v>6349759</v>
      </c>
      <c r="H25" s="39">
        <v>1649900</v>
      </c>
      <c r="I25" s="11">
        <v>7999659</v>
      </c>
      <c r="J25" s="12">
        <v>79.782517778064516</v>
      </c>
      <c r="K25" s="13">
        <v>559.1430069196897</v>
      </c>
    </row>
    <row r="26" spans="1:11" x14ac:dyDescent="0.3">
      <c r="A26" s="14">
        <v>2021</v>
      </c>
      <c r="B26" s="15" t="s">
        <v>138</v>
      </c>
      <c r="C26" s="15" t="s">
        <v>90</v>
      </c>
      <c r="D26" s="33" t="s">
        <v>139</v>
      </c>
      <c r="E26" s="16">
        <v>2723</v>
      </c>
      <c r="F26" s="43">
        <v>0</v>
      </c>
      <c r="G26" s="41">
        <v>1146535</v>
      </c>
      <c r="H26" s="39">
        <v>199830</v>
      </c>
      <c r="I26" s="11">
        <v>1346365</v>
      </c>
      <c r="J26" s="12">
        <v>85.157813817204101</v>
      </c>
      <c r="K26" s="13">
        <v>494.44179214102093</v>
      </c>
    </row>
    <row r="27" spans="1:11" x14ac:dyDescent="0.3">
      <c r="A27" s="14">
        <v>2021</v>
      </c>
      <c r="B27" s="15" t="s">
        <v>140</v>
      </c>
      <c r="C27" s="15" t="s">
        <v>90</v>
      </c>
      <c r="D27" s="33" t="s">
        <v>141</v>
      </c>
      <c r="E27" s="16">
        <v>636</v>
      </c>
      <c r="F27" s="44">
        <v>0</v>
      </c>
      <c r="G27" s="41">
        <v>240757</v>
      </c>
      <c r="H27" s="39">
        <v>65974</v>
      </c>
      <c r="I27" s="11">
        <v>306731</v>
      </c>
      <c r="J27" s="12">
        <v>78.491251291848556</v>
      </c>
      <c r="K27" s="13">
        <v>482.28144654088049</v>
      </c>
    </row>
    <row r="28" spans="1:11" x14ac:dyDescent="0.3">
      <c r="A28" s="14">
        <v>2021</v>
      </c>
      <c r="B28" s="15" t="s">
        <v>142</v>
      </c>
      <c r="C28" s="15" t="s">
        <v>90</v>
      </c>
      <c r="D28" s="33" t="s">
        <v>143</v>
      </c>
      <c r="E28" s="16">
        <v>1064</v>
      </c>
      <c r="F28" s="43">
        <v>0</v>
      </c>
      <c r="G28" s="41">
        <v>315428</v>
      </c>
      <c r="H28" s="39">
        <v>336672</v>
      </c>
      <c r="I28" s="11">
        <v>652100</v>
      </c>
      <c r="J28" s="12">
        <v>48.371108725655574</v>
      </c>
      <c r="K28" s="13">
        <v>612.87593984962405</v>
      </c>
    </row>
    <row r="29" spans="1:11" x14ac:dyDescent="0.3">
      <c r="A29" s="14">
        <v>2021</v>
      </c>
      <c r="B29" s="15" t="s">
        <v>144</v>
      </c>
      <c r="C29" s="15" t="s">
        <v>90</v>
      </c>
      <c r="D29" s="33" t="s">
        <v>145</v>
      </c>
      <c r="E29" s="16">
        <v>2517</v>
      </c>
      <c r="F29" s="44">
        <v>72180</v>
      </c>
      <c r="G29" s="41">
        <v>784288</v>
      </c>
      <c r="H29" s="39">
        <v>307682</v>
      </c>
      <c r="I29" s="11">
        <v>1091970</v>
      </c>
      <c r="J29" s="12">
        <v>73.570244384314734</v>
      </c>
      <c r="K29" s="13">
        <v>433.8379022646007</v>
      </c>
    </row>
    <row r="30" spans="1:11" x14ac:dyDescent="0.3">
      <c r="A30" s="14">
        <v>2021</v>
      </c>
      <c r="B30" s="15" t="s">
        <v>146</v>
      </c>
      <c r="C30" s="15" t="s">
        <v>90</v>
      </c>
      <c r="D30" s="33" t="s">
        <v>147</v>
      </c>
      <c r="E30" s="16">
        <v>1075</v>
      </c>
      <c r="F30" s="43">
        <v>0</v>
      </c>
      <c r="G30" s="41">
        <v>419273</v>
      </c>
      <c r="H30" s="39">
        <v>102971</v>
      </c>
      <c r="I30" s="11">
        <v>522244</v>
      </c>
      <c r="J30" s="12">
        <v>80.282971178223207</v>
      </c>
      <c r="K30" s="13">
        <v>485.80837209302325</v>
      </c>
    </row>
    <row r="31" spans="1:11" x14ac:dyDescent="0.3">
      <c r="A31" s="14">
        <v>2021</v>
      </c>
      <c r="B31" s="15" t="s">
        <v>148</v>
      </c>
      <c r="C31" s="15" t="s">
        <v>90</v>
      </c>
      <c r="D31" s="33" t="s">
        <v>149</v>
      </c>
      <c r="E31" s="16">
        <v>6933</v>
      </c>
      <c r="F31" s="44">
        <v>0</v>
      </c>
      <c r="G31" s="41">
        <v>3877682</v>
      </c>
      <c r="H31" s="39">
        <v>801553</v>
      </c>
      <c r="I31" s="11">
        <v>4679235</v>
      </c>
      <c r="J31" s="12">
        <v>82.869999048989854</v>
      </c>
      <c r="K31" s="13">
        <v>674.92211163998275</v>
      </c>
    </row>
    <row r="32" spans="1:11" x14ac:dyDescent="0.3">
      <c r="A32" s="14">
        <v>2021</v>
      </c>
      <c r="B32" s="15" t="s">
        <v>150</v>
      </c>
      <c r="C32" s="15" t="s">
        <v>90</v>
      </c>
      <c r="D32" s="33" t="s">
        <v>151</v>
      </c>
      <c r="E32" s="16">
        <v>2801</v>
      </c>
      <c r="F32" s="44">
        <v>14880</v>
      </c>
      <c r="G32" s="41">
        <v>944501</v>
      </c>
      <c r="H32" s="39">
        <v>334698</v>
      </c>
      <c r="I32" s="11">
        <v>1279199</v>
      </c>
      <c r="J32" s="12">
        <v>74.136200340164706</v>
      </c>
      <c r="K32" s="13">
        <v>456.6936808282756</v>
      </c>
    </row>
    <row r="33" spans="1:11" x14ac:dyDescent="0.3">
      <c r="A33" s="14">
        <v>2021</v>
      </c>
      <c r="B33" s="15" t="s">
        <v>152</v>
      </c>
      <c r="C33" s="15" t="s">
        <v>90</v>
      </c>
      <c r="D33" s="33" t="s">
        <v>153</v>
      </c>
      <c r="E33" s="16">
        <v>651</v>
      </c>
      <c r="F33" s="44">
        <v>0</v>
      </c>
      <c r="G33" s="41">
        <v>211686</v>
      </c>
      <c r="H33" s="39">
        <v>49492</v>
      </c>
      <c r="I33" s="11">
        <v>261178</v>
      </c>
      <c r="J33" s="12">
        <v>81.050471326068802</v>
      </c>
      <c r="K33" s="13">
        <v>401.19508448540705</v>
      </c>
    </row>
    <row r="34" spans="1:11" x14ac:dyDescent="0.3">
      <c r="A34" s="14">
        <v>2021</v>
      </c>
      <c r="B34" s="15" t="s">
        <v>154</v>
      </c>
      <c r="C34" s="15" t="s">
        <v>90</v>
      </c>
      <c r="D34" s="33" t="s">
        <v>155</v>
      </c>
      <c r="E34" s="16">
        <v>5849</v>
      </c>
      <c r="F34" s="44">
        <v>193860</v>
      </c>
      <c r="G34" s="41">
        <v>1872907</v>
      </c>
      <c r="H34" s="39">
        <v>1049560</v>
      </c>
      <c r="I34" s="11">
        <v>2922467</v>
      </c>
      <c r="J34" s="12">
        <v>66.320607561401616</v>
      </c>
      <c r="K34" s="13">
        <v>499.65241921696014</v>
      </c>
    </row>
    <row r="35" spans="1:11" x14ac:dyDescent="0.3">
      <c r="A35" s="14">
        <v>2021</v>
      </c>
      <c r="B35" s="15" t="s">
        <v>156</v>
      </c>
      <c r="C35" s="15" t="s">
        <v>90</v>
      </c>
      <c r="D35" s="33" t="s">
        <v>157</v>
      </c>
      <c r="E35" s="16">
        <v>95950</v>
      </c>
      <c r="F35" s="44">
        <v>0</v>
      </c>
      <c r="G35" s="41">
        <v>39923510</v>
      </c>
      <c r="H35" s="39">
        <v>18112029</v>
      </c>
      <c r="I35" s="11">
        <v>58035539</v>
      </c>
      <c r="J35" s="12">
        <v>68.791486540686734</v>
      </c>
      <c r="K35" s="13">
        <v>604.85189161021367</v>
      </c>
    </row>
    <row r="36" spans="1:11" x14ac:dyDescent="0.3">
      <c r="A36" s="14">
        <v>2021</v>
      </c>
      <c r="B36" s="15" t="s">
        <v>158</v>
      </c>
      <c r="C36" s="15" t="s">
        <v>90</v>
      </c>
      <c r="D36" s="33" t="s">
        <v>159</v>
      </c>
      <c r="E36" s="16">
        <v>2768</v>
      </c>
      <c r="F36" s="43">
        <v>0</v>
      </c>
      <c r="G36" s="41">
        <v>894632</v>
      </c>
      <c r="H36" s="39">
        <v>235831</v>
      </c>
      <c r="I36" s="11">
        <v>1130463</v>
      </c>
      <c r="J36" s="12">
        <v>79.138547657021945</v>
      </c>
      <c r="K36" s="13">
        <v>408.40426300578036</v>
      </c>
    </row>
    <row r="37" spans="1:11" x14ac:dyDescent="0.3">
      <c r="A37" s="14">
        <v>2021</v>
      </c>
      <c r="B37" s="15" t="s">
        <v>160</v>
      </c>
      <c r="C37" s="15" t="s">
        <v>90</v>
      </c>
      <c r="D37" s="33" t="s">
        <v>161</v>
      </c>
      <c r="E37" s="16">
        <v>2054</v>
      </c>
      <c r="F37" s="44">
        <v>0</v>
      </c>
      <c r="G37" s="41">
        <v>1070297</v>
      </c>
      <c r="H37" s="39">
        <v>161192</v>
      </c>
      <c r="I37" s="11">
        <v>1231489</v>
      </c>
      <c r="J37" s="12">
        <v>86.910804725011758</v>
      </c>
      <c r="K37" s="13">
        <v>599.55647517039927</v>
      </c>
    </row>
    <row r="38" spans="1:11" x14ac:dyDescent="0.3">
      <c r="A38" s="14">
        <v>2021</v>
      </c>
      <c r="B38" s="15" t="s">
        <v>162</v>
      </c>
      <c r="C38" s="15" t="s">
        <v>90</v>
      </c>
      <c r="D38" s="33" t="s">
        <v>163</v>
      </c>
      <c r="E38" s="16">
        <v>610</v>
      </c>
      <c r="F38" s="43">
        <v>0</v>
      </c>
      <c r="G38" s="41">
        <v>211126</v>
      </c>
      <c r="H38" s="39">
        <v>65382</v>
      </c>
      <c r="I38" s="11">
        <v>276508</v>
      </c>
      <c r="J38" s="12">
        <v>76.354391193021542</v>
      </c>
      <c r="K38" s="13">
        <v>453.29180327868852</v>
      </c>
    </row>
    <row r="39" spans="1:11" x14ac:dyDescent="0.3">
      <c r="A39" s="14">
        <v>2021</v>
      </c>
      <c r="B39" s="15" t="s">
        <v>164</v>
      </c>
      <c r="C39" s="15" t="s">
        <v>90</v>
      </c>
      <c r="D39" s="33" t="s">
        <v>165</v>
      </c>
      <c r="E39" s="16">
        <v>1839</v>
      </c>
      <c r="F39" s="44">
        <v>0</v>
      </c>
      <c r="G39" s="41">
        <v>611971</v>
      </c>
      <c r="H39" s="39">
        <v>214192</v>
      </c>
      <c r="I39" s="11">
        <v>826163</v>
      </c>
      <c r="J39" s="12">
        <v>74.073881304294673</v>
      </c>
      <c r="K39" s="13">
        <v>449.24578575312671</v>
      </c>
    </row>
    <row r="40" spans="1:11" x14ac:dyDescent="0.3">
      <c r="A40" s="14">
        <v>2021</v>
      </c>
      <c r="B40" s="15" t="s">
        <v>166</v>
      </c>
      <c r="C40" s="15" t="s">
        <v>90</v>
      </c>
      <c r="D40" s="33" t="s">
        <v>167</v>
      </c>
      <c r="E40" s="16">
        <v>4583</v>
      </c>
      <c r="F40" s="43">
        <v>0</v>
      </c>
      <c r="G40" s="41">
        <v>1388352</v>
      </c>
      <c r="H40" s="39">
        <v>432489</v>
      </c>
      <c r="I40" s="11">
        <v>1820841</v>
      </c>
      <c r="J40" s="12">
        <v>76.247843716172909</v>
      </c>
      <c r="K40" s="13">
        <v>397.30329478507525</v>
      </c>
    </row>
    <row r="41" spans="1:11" x14ac:dyDescent="0.3">
      <c r="A41" s="14">
        <v>2021</v>
      </c>
      <c r="B41" s="15" t="s">
        <v>168</v>
      </c>
      <c r="C41" s="15" t="s">
        <v>90</v>
      </c>
      <c r="D41" s="33" t="s">
        <v>169</v>
      </c>
      <c r="E41" s="16">
        <v>3176</v>
      </c>
      <c r="F41" s="44">
        <v>30600</v>
      </c>
      <c r="G41" s="41">
        <v>987963</v>
      </c>
      <c r="H41" s="39">
        <v>409720</v>
      </c>
      <c r="I41" s="11">
        <v>1397683</v>
      </c>
      <c r="J41" s="12">
        <v>71.313808257887274</v>
      </c>
      <c r="K41" s="13">
        <v>440.07651133501258</v>
      </c>
    </row>
    <row r="42" spans="1:11" x14ac:dyDescent="0.3">
      <c r="A42" s="14">
        <v>2021</v>
      </c>
      <c r="B42" s="15" t="s">
        <v>170</v>
      </c>
      <c r="C42" s="15" t="s">
        <v>90</v>
      </c>
      <c r="D42" s="33" t="s">
        <v>171</v>
      </c>
      <c r="E42" s="16">
        <v>3919</v>
      </c>
      <c r="F42" s="43">
        <v>0</v>
      </c>
      <c r="G42" s="41">
        <v>1923850</v>
      </c>
      <c r="H42" s="39">
        <v>357668</v>
      </c>
      <c r="I42" s="11">
        <v>2281518</v>
      </c>
      <c r="J42" s="12">
        <v>84.323244436379639</v>
      </c>
      <c r="K42" s="13">
        <v>582.16841030875219</v>
      </c>
    </row>
    <row r="43" spans="1:11" x14ac:dyDescent="0.3">
      <c r="A43" s="14">
        <v>2021</v>
      </c>
      <c r="B43" s="15" t="s">
        <v>172</v>
      </c>
      <c r="C43" s="15" t="s">
        <v>90</v>
      </c>
      <c r="D43" s="33" t="s">
        <v>173</v>
      </c>
      <c r="E43" s="16">
        <v>1463</v>
      </c>
      <c r="F43" s="44">
        <v>0</v>
      </c>
      <c r="G43" s="41">
        <v>618531</v>
      </c>
      <c r="H43" s="39">
        <v>221457</v>
      </c>
      <c r="I43" s="11">
        <v>839988</v>
      </c>
      <c r="J43" s="12">
        <v>73.635694795639935</v>
      </c>
      <c r="K43" s="13">
        <v>574.15447710184549</v>
      </c>
    </row>
    <row r="44" spans="1:11" x14ac:dyDescent="0.3">
      <c r="A44" s="14">
        <v>2021</v>
      </c>
      <c r="B44" s="15" t="s">
        <v>174</v>
      </c>
      <c r="C44" s="15" t="s">
        <v>90</v>
      </c>
      <c r="D44" s="33" t="s">
        <v>175</v>
      </c>
      <c r="E44" s="16">
        <v>1352</v>
      </c>
      <c r="F44" s="43">
        <v>0</v>
      </c>
      <c r="G44" s="41">
        <v>266061</v>
      </c>
      <c r="H44" s="39">
        <v>406810</v>
      </c>
      <c r="I44" s="11">
        <v>672871</v>
      </c>
      <c r="J44" s="12">
        <v>39.541160192666943</v>
      </c>
      <c r="K44" s="13">
        <v>497.68565088757396</v>
      </c>
    </row>
    <row r="45" spans="1:11" x14ac:dyDescent="0.3">
      <c r="A45" s="14">
        <v>2021</v>
      </c>
      <c r="B45" s="15" t="s">
        <v>176</v>
      </c>
      <c r="C45" s="15" t="s">
        <v>90</v>
      </c>
      <c r="D45" s="33" t="s">
        <v>177</v>
      </c>
      <c r="E45" s="16">
        <v>944</v>
      </c>
      <c r="F45" s="44">
        <v>0</v>
      </c>
      <c r="G45" s="41">
        <v>338288</v>
      </c>
      <c r="H45" s="39">
        <v>113027</v>
      </c>
      <c r="I45" s="11">
        <v>451315</v>
      </c>
      <c r="J45" s="12">
        <v>74.956072809456813</v>
      </c>
      <c r="K45" s="13">
        <v>478.08792372881356</v>
      </c>
    </row>
    <row r="46" spans="1:11" x14ac:dyDescent="0.3">
      <c r="A46" s="14">
        <v>2021</v>
      </c>
      <c r="B46" s="15" t="s">
        <v>178</v>
      </c>
      <c r="C46" s="15" t="s">
        <v>90</v>
      </c>
      <c r="D46" s="33" t="s">
        <v>179</v>
      </c>
      <c r="E46" s="16">
        <v>852</v>
      </c>
      <c r="F46" s="43">
        <v>0</v>
      </c>
      <c r="G46" s="41">
        <v>306226</v>
      </c>
      <c r="H46" s="39">
        <v>100463</v>
      </c>
      <c r="I46" s="11">
        <v>406689</v>
      </c>
      <c r="J46" s="12">
        <v>75.29734022803666</v>
      </c>
      <c r="K46" s="13">
        <v>477.33450704225351</v>
      </c>
    </row>
    <row r="47" spans="1:11" x14ac:dyDescent="0.3">
      <c r="A47" s="14">
        <v>2021</v>
      </c>
      <c r="B47" s="15" t="s">
        <v>180</v>
      </c>
      <c r="C47" s="15" t="s">
        <v>90</v>
      </c>
      <c r="D47" s="33" t="s">
        <v>181</v>
      </c>
      <c r="E47" s="16">
        <v>7878</v>
      </c>
      <c r="F47" s="44">
        <v>0</v>
      </c>
      <c r="G47" s="41">
        <v>3424168</v>
      </c>
      <c r="H47" s="39">
        <v>1009364</v>
      </c>
      <c r="I47" s="11">
        <v>4433532</v>
      </c>
      <c r="J47" s="12">
        <v>77.233411194505877</v>
      </c>
      <c r="K47" s="13">
        <v>562.77380045696873</v>
      </c>
    </row>
    <row r="48" spans="1:11" x14ac:dyDescent="0.3">
      <c r="A48" s="14">
        <v>2021</v>
      </c>
      <c r="B48" s="15" t="s">
        <v>182</v>
      </c>
      <c r="C48" s="15" t="s">
        <v>90</v>
      </c>
      <c r="D48" s="33" t="s">
        <v>183</v>
      </c>
      <c r="E48" s="16">
        <v>6886</v>
      </c>
      <c r="F48" s="43">
        <v>0</v>
      </c>
      <c r="G48" s="41">
        <v>2765238</v>
      </c>
      <c r="H48" s="39">
        <v>647840</v>
      </c>
      <c r="I48" s="11">
        <v>3413078</v>
      </c>
      <c r="J48" s="12">
        <v>81.018892624194351</v>
      </c>
      <c r="K48" s="13">
        <v>495.6546616322974</v>
      </c>
    </row>
    <row r="49" spans="1:11" x14ac:dyDescent="0.3">
      <c r="A49" s="14">
        <v>2021</v>
      </c>
      <c r="B49" s="15" t="s">
        <v>184</v>
      </c>
      <c r="C49" s="15" t="s">
        <v>90</v>
      </c>
      <c r="D49" s="33" t="s">
        <v>185</v>
      </c>
      <c r="E49" s="16">
        <v>14007</v>
      </c>
      <c r="F49" s="44">
        <v>0</v>
      </c>
      <c r="G49" s="41">
        <v>5990969</v>
      </c>
      <c r="H49" s="39">
        <v>2088547</v>
      </c>
      <c r="I49" s="11">
        <v>8079516</v>
      </c>
      <c r="J49" s="12">
        <v>74.150097604856526</v>
      </c>
      <c r="K49" s="13">
        <v>576.81987577639757</v>
      </c>
    </row>
    <row r="50" spans="1:11" x14ac:dyDescent="0.3">
      <c r="A50" s="14">
        <v>2021</v>
      </c>
      <c r="B50" s="15" t="s">
        <v>186</v>
      </c>
      <c r="C50" s="15" t="s">
        <v>90</v>
      </c>
      <c r="D50" s="33" t="s">
        <v>187</v>
      </c>
      <c r="E50" s="16">
        <v>14908</v>
      </c>
      <c r="F50" s="43">
        <v>0</v>
      </c>
      <c r="G50" s="41">
        <v>6657026</v>
      </c>
      <c r="H50" s="39">
        <v>1672307</v>
      </c>
      <c r="I50" s="11">
        <v>8329333</v>
      </c>
      <c r="J50" s="12">
        <v>79.922678082386668</v>
      </c>
      <c r="K50" s="13">
        <v>558.71565602361147</v>
      </c>
    </row>
    <row r="51" spans="1:11" x14ac:dyDescent="0.3">
      <c r="A51" s="14">
        <v>2021</v>
      </c>
      <c r="B51" s="15" t="s">
        <v>188</v>
      </c>
      <c r="C51" s="15" t="s">
        <v>90</v>
      </c>
      <c r="D51" s="33" t="s">
        <v>189</v>
      </c>
      <c r="E51" s="16">
        <v>12202</v>
      </c>
      <c r="F51" s="44">
        <v>100200</v>
      </c>
      <c r="G51" s="41">
        <v>3864754</v>
      </c>
      <c r="H51" s="39">
        <v>1659162</v>
      </c>
      <c r="I51" s="11">
        <v>5523916</v>
      </c>
      <c r="J51" s="12">
        <v>70.499150444265382</v>
      </c>
      <c r="K51" s="13">
        <v>452.70578593673167</v>
      </c>
    </row>
    <row r="52" spans="1:11" x14ac:dyDescent="0.3">
      <c r="A52" s="14">
        <v>2021</v>
      </c>
      <c r="B52" s="15" t="s">
        <v>190</v>
      </c>
      <c r="C52" s="15" t="s">
        <v>90</v>
      </c>
      <c r="D52" s="33" t="s">
        <v>191</v>
      </c>
      <c r="E52" s="16">
        <v>5143</v>
      </c>
      <c r="F52" s="43">
        <v>180000</v>
      </c>
      <c r="G52" s="41">
        <v>1856129</v>
      </c>
      <c r="H52" s="39">
        <v>358460</v>
      </c>
      <c r="I52" s="11">
        <v>2214589</v>
      </c>
      <c r="J52" s="12">
        <v>85.030416493185257</v>
      </c>
      <c r="K52" s="13">
        <v>430.60256659537237</v>
      </c>
    </row>
    <row r="53" spans="1:11" x14ac:dyDescent="0.3">
      <c r="A53" s="14">
        <v>2021</v>
      </c>
      <c r="B53" s="15" t="s">
        <v>192</v>
      </c>
      <c r="C53" s="15" t="s">
        <v>90</v>
      </c>
      <c r="D53" s="33" t="s">
        <v>193</v>
      </c>
      <c r="E53" s="16">
        <v>4870</v>
      </c>
      <c r="F53" s="44">
        <v>0</v>
      </c>
      <c r="G53" s="41">
        <v>2059553</v>
      </c>
      <c r="H53" s="39">
        <v>471864</v>
      </c>
      <c r="I53" s="11">
        <v>2531417</v>
      </c>
      <c r="J53" s="12">
        <v>81.359689059526744</v>
      </c>
      <c r="K53" s="13">
        <v>519.79815195071865</v>
      </c>
    </row>
    <row r="54" spans="1:11" x14ac:dyDescent="0.3">
      <c r="A54" s="14">
        <v>2021</v>
      </c>
      <c r="B54" s="15" t="s">
        <v>194</v>
      </c>
      <c r="C54" s="15" t="s">
        <v>195</v>
      </c>
      <c r="D54" s="33" t="s">
        <v>196</v>
      </c>
      <c r="E54" s="16">
        <v>4747</v>
      </c>
      <c r="F54" s="44">
        <v>28500</v>
      </c>
      <c r="G54" s="41">
        <v>1280726</v>
      </c>
      <c r="H54" s="39">
        <v>382510</v>
      </c>
      <c r="I54" s="11">
        <v>1663236</v>
      </c>
      <c r="J54" s="12">
        <v>77.389498125002959</v>
      </c>
      <c r="K54" s="13">
        <v>350.37623762376239</v>
      </c>
    </row>
    <row r="55" spans="1:11" x14ac:dyDescent="0.3">
      <c r="A55" s="14">
        <v>2021</v>
      </c>
      <c r="B55" s="15" t="s">
        <v>197</v>
      </c>
      <c r="C55" s="15" t="s">
        <v>195</v>
      </c>
      <c r="D55" s="33" t="s">
        <v>198</v>
      </c>
      <c r="E55" s="16">
        <v>99273</v>
      </c>
      <c r="F55" s="44">
        <v>209750</v>
      </c>
      <c r="G55" s="41">
        <v>29232508</v>
      </c>
      <c r="H55" s="39">
        <v>19018150</v>
      </c>
      <c r="I55" s="11">
        <v>48250658</v>
      </c>
      <c r="J55" s="12">
        <v>60.755282951806763</v>
      </c>
      <c r="K55" s="13">
        <v>486.04009146495019</v>
      </c>
    </row>
    <row r="56" spans="1:11" x14ac:dyDescent="0.3">
      <c r="A56" s="14">
        <v>2021</v>
      </c>
      <c r="B56" s="15" t="s">
        <v>199</v>
      </c>
      <c r="C56" s="15" t="s">
        <v>195</v>
      </c>
      <c r="D56" s="33" t="s">
        <v>200</v>
      </c>
      <c r="E56" s="16">
        <v>4272</v>
      </c>
      <c r="F56" s="44">
        <v>253200</v>
      </c>
      <c r="G56" s="41">
        <v>829526</v>
      </c>
      <c r="H56" s="39">
        <v>547275</v>
      </c>
      <c r="I56" s="11">
        <v>1376801</v>
      </c>
      <c r="J56" s="12">
        <v>66.424867224007826</v>
      </c>
      <c r="K56" s="13">
        <v>322.28487827715355</v>
      </c>
    </row>
    <row r="57" spans="1:11" x14ac:dyDescent="0.3">
      <c r="A57" s="14">
        <v>2021</v>
      </c>
      <c r="B57" s="15" t="s">
        <v>201</v>
      </c>
      <c r="C57" s="15" t="s">
        <v>195</v>
      </c>
      <c r="D57" s="33" t="s">
        <v>202</v>
      </c>
      <c r="E57" s="16">
        <v>1281</v>
      </c>
      <c r="F57" s="44">
        <v>17200</v>
      </c>
      <c r="G57" s="41">
        <v>306131</v>
      </c>
      <c r="H57" s="39">
        <v>162510</v>
      </c>
      <c r="I57" s="11">
        <v>468641</v>
      </c>
      <c r="J57" s="12">
        <v>66.550785133407842</v>
      </c>
      <c r="K57" s="13">
        <v>365.839968774395</v>
      </c>
    </row>
    <row r="58" spans="1:11" x14ac:dyDescent="0.3">
      <c r="A58" s="14">
        <v>2021</v>
      </c>
      <c r="B58" s="15" t="s">
        <v>203</v>
      </c>
      <c r="C58" s="15" t="s">
        <v>195</v>
      </c>
      <c r="D58" s="33" t="s">
        <v>204</v>
      </c>
      <c r="E58" s="16">
        <v>2133</v>
      </c>
      <c r="F58" s="44">
        <v>49200</v>
      </c>
      <c r="G58" s="41">
        <v>510591</v>
      </c>
      <c r="H58" s="39">
        <v>243455</v>
      </c>
      <c r="I58" s="11">
        <v>754046</v>
      </c>
      <c r="J58" s="12">
        <v>69.691103348164816</v>
      </c>
      <c r="K58" s="13">
        <v>353.51429910923582</v>
      </c>
    </row>
    <row r="59" spans="1:11" x14ac:dyDescent="0.3">
      <c r="A59" s="14">
        <v>2021</v>
      </c>
      <c r="B59" s="15" t="s">
        <v>205</v>
      </c>
      <c r="C59" s="15" t="s">
        <v>195</v>
      </c>
      <c r="D59" s="33" t="s">
        <v>206</v>
      </c>
      <c r="E59" s="16">
        <v>7160</v>
      </c>
      <c r="F59" s="44">
        <v>68850</v>
      </c>
      <c r="G59" s="41">
        <v>2821208</v>
      </c>
      <c r="H59" s="39">
        <v>447330</v>
      </c>
      <c r="I59" s="11">
        <v>3268538</v>
      </c>
      <c r="J59" s="12">
        <v>86.596404134011379</v>
      </c>
      <c r="K59" s="13">
        <v>456.49972067039107</v>
      </c>
    </row>
    <row r="60" spans="1:11" x14ac:dyDescent="0.3">
      <c r="A60" s="14">
        <v>2021</v>
      </c>
      <c r="B60" s="15" t="s">
        <v>207</v>
      </c>
      <c r="C60" s="15" t="s">
        <v>195</v>
      </c>
      <c r="D60" s="33" t="s">
        <v>208</v>
      </c>
      <c r="E60" s="16">
        <v>2525</v>
      </c>
      <c r="F60" s="44">
        <v>0</v>
      </c>
      <c r="G60" s="41">
        <v>895628</v>
      </c>
      <c r="H60" s="39">
        <v>261510</v>
      </c>
      <c r="I60" s="11">
        <v>1157138</v>
      </c>
      <c r="J60" s="12">
        <v>77.400275507329283</v>
      </c>
      <c r="K60" s="13">
        <v>458.27247524752477</v>
      </c>
    </row>
    <row r="61" spans="1:11" x14ac:dyDescent="0.3">
      <c r="A61" s="14">
        <v>2021</v>
      </c>
      <c r="B61" s="15" t="s">
        <v>209</v>
      </c>
      <c r="C61" s="15" t="s">
        <v>195</v>
      </c>
      <c r="D61" s="33" t="s">
        <v>210</v>
      </c>
      <c r="E61" s="16">
        <v>4956</v>
      </c>
      <c r="F61" s="44">
        <v>57660</v>
      </c>
      <c r="G61" s="41">
        <v>1423367</v>
      </c>
      <c r="H61" s="39">
        <v>669535</v>
      </c>
      <c r="I61" s="11">
        <v>2092902</v>
      </c>
      <c r="J61" s="12">
        <v>68.866975237170564</v>
      </c>
      <c r="K61" s="13">
        <v>422.29661016949154</v>
      </c>
    </row>
    <row r="62" spans="1:11" x14ac:dyDescent="0.3">
      <c r="A62" s="14">
        <v>2021</v>
      </c>
      <c r="B62" s="15" t="s">
        <v>211</v>
      </c>
      <c r="C62" s="15" t="s">
        <v>195</v>
      </c>
      <c r="D62" s="33" t="s">
        <v>212</v>
      </c>
      <c r="E62" s="16">
        <v>18517</v>
      </c>
      <c r="F62" s="44">
        <v>111650</v>
      </c>
      <c r="G62" s="41">
        <v>7279070</v>
      </c>
      <c r="H62" s="39">
        <v>1437400</v>
      </c>
      <c r="I62" s="11">
        <v>8716470</v>
      </c>
      <c r="J62" s="12">
        <v>83.717937680955856</v>
      </c>
      <c r="K62" s="13">
        <v>470.72797969433492</v>
      </c>
    </row>
    <row r="63" spans="1:11" x14ac:dyDescent="0.3">
      <c r="A63" s="14">
        <v>2021</v>
      </c>
      <c r="B63" s="15" t="s">
        <v>213</v>
      </c>
      <c r="C63" s="15" t="s">
        <v>195</v>
      </c>
      <c r="D63" s="33" t="s">
        <v>214</v>
      </c>
      <c r="E63" s="16">
        <v>1597</v>
      </c>
      <c r="F63" s="44">
        <v>40800</v>
      </c>
      <c r="G63" s="41">
        <v>414204</v>
      </c>
      <c r="H63" s="39">
        <v>178710</v>
      </c>
      <c r="I63" s="11">
        <v>592914</v>
      </c>
      <c r="J63" s="12">
        <v>71.799581514689592</v>
      </c>
      <c r="K63" s="13">
        <v>371.26737633061992</v>
      </c>
    </row>
    <row r="64" spans="1:11" x14ac:dyDescent="0.3">
      <c r="A64" s="14">
        <v>2021</v>
      </c>
      <c r="B64" s="15" t="s">
        <v>215</v>
      </c>
      <c r="C64" s="15" t="s">
        <v>195</v>
      </c>
      <c r="D64" s="33" t="s">
        <v>216</v>
      </c>
      <c r="E64" s="16">
        <v>3465</v>
      </c>
      <c r="F64" s="44">
        <v>61380</v>
      </c>
      <c r="G64" s="41">
        <v>1129672</v>
      </c>
      <c r="H64" s="39">
        <v>594910</v>
      </c>
      <c r="I64" s="11">
        <v>1724582</v>
      </c>
      <c r="J64" s="12">
        <v>66.689660810252406</v>
      </c>
      <c r="K64" s="13">
        <v>497.71486291486292</v>
      </c>
    </row>
    <row r="65" spans="1:11" x14ac:dyDescent="0.3">
      <c r="A65" s="14">
        <v>2021</v>
      </c>
      <c r="B65" s="15" t="s">
        <v>217</v>
      </c>
      <c r="C65" s="15" t="s">
        <v>195</v>
      </c>
      <c r="D65" s="33" t="s">
        <v>218</v>
      </c>
      <c r="E65" s="16">
        <v>3486</v>
      </c>
      <c r="F65" s="44">
        <v>0</v>
      </c>
      <c r="G65" s="41">
        <v>1352279</v>
      </c>
      <c r="H65" s="39">
        <v>339800</v>
      </c>
      <c r="I65" s="11">
        <v>1692079</v>
      </c>
      <c r="J65" s="12">
        <v>79.918195308847871</v>
      </c>
      <c r="K65" s="13">
        <v>485.39271371199084</v>
      </c>
    </row>
    <row r="66" spans="1:11" x14ac:dyDescent="0.3">
      <c r="A66" s="14">
        <v>2021</v>
      </c>
      <c r="B66" s="15" t="s">
        <v>219</v>
      </c>
      <c r="C66" s="15" t="s">
        <v>195</v>
      </c>
      <c r="D66" s="33" t="s">
        <v>220</v>
      </c>
      <c r="E66" s="16">
        <v>14389</v>
      </c>
      <c r="F66" s="44">
        <v>80700</v>
      </c>
      <c r="G66" s="41">
        <v>5230421</v>
      </c>
      <c r="H66" s="39">
        <v>1195050</v>
      </c>
      <c r="I66" s="11">
        <v>6425471</v>
      </c>
      <c r="J66" s="12">
        <v>81.632053630314971</v>
      </c>
      <c r="K66" s="13">
        <v>446.55438181944538</v>
      </c>
    </row>
    <row r="67" spans="1:11" x14ac:dyDescent="0.3">
      <c r="A67" s="14">
        <v>2021</v>
      </c>
      <c r="B67" s="15" t="s">
        <v>221</v>
      </c>
      <c r="C67" s="15" t="s">
        <v>195</v>
      </c>
      <c r="D67" s="33" t="s">
        <v>222</v>
      </c>
      <c r="E67" s="16">
        <v>4848</v>
      </c>
      <c r="F67" s="44">
        <v>153300</v>
      </c>
      <c r="G67" s="41">
        <v>1451709</v>
      </c>
      <c r="H67" s="39">
        <v>599040</v>
      </c>
      <c r="I67" s="11">
        <v>2050749</v>
      </c>
      <c r="J67" s="12">
        <v>72.820930932116298</v>
      </c>
      <c r="K67" s="13">
        <v>423.0092821782178</v>
      </c>
    </row>
    <row r="68" spans="1:11" x14ac:dyDescent="0.3">
      <c r="A68" s="14">
        <v>2021</v>
      </c>
      <c r="B68" s="15" t="s">
        <v>223</v>
      </c>
      <c r="C68" s="15" t="s">
        <v>195</v>
      </c>
      <c r="D68" s="33" t="s">
        <v>224</v>
      </c>
      <c r="E68" s="16">
        <v>4418</v>
      </c>
      <c r="F68" s="44">
        <v>68200</v>
      </c>
      <c r="G68" s="41">
        <v>1244432</v>
      </c>
      <c r="H68" s="39">
        <v>561545</v>
      </c>
      <c r="I68" s="11">
        <v>1805977</v>
      </c>
      <c r="J68" s="12">
        <v>70.037781917076131</v>
      </c>
      <c r="K68" s="13">
        <v>408.77704843820732</v>
      </c>
    </row>
    <row r="69" spans="1:11" x14ac:dyDescent="0.3">
      <c r="A69" s="14">
        <v>2021</v>
      </c>
      <c r="B69" s="15" t="s">
        <v>225</v>
      </c>
      <c r="C69" s="15" t="s">
        <v>195</v>
      </c>
      <c r="D69" s="33" t="s">
        <v>226</v>
      </c>
      <c r="E69" s="16">
        <v>29484</v>
      </c>
      <c r="F69" s="44">
        <v>204000</v>
      </c>
      <c r="G69" s="41">
        <v>8435804</v>
      </c>
      <c r="H69" s="39">
        <v>3306030</v>
      </c>
      <c r="I69" s="11">
        <v>11741834</v>
      </c>
      <c r="J69" s="12">
        <v>72.324828890138605</v>
      </c>
      <c r="K69" s="13">
        <v>398.24426807760142</v>
      </c>
    </row>
    <row r="70" spans="1:11" x14ac:dyDescent="0.3">
      <c r="A70" s="14">
        <v>2021</v>
      </c>
      <c r="B70" s="15" t="s">
        <v>227</v>
      </c>
      <c r="C70" s="15" t="s">
        <v>195</v>
      </c>
      <c r="D70" s="33" t="s">
        <v>228</v>
      </c>
      <c r="E70" s="16">
        <v>25727</v>
      </c>
      <c r="F70" s="44">
        <v>0</v>
      </c>
      <c r="G70" s="41">
        <v>9015051</v>
      </c>
      <c r="H70" s="39">
        <v>4418790</v>
      </c>
      <c r="I70" s="11">
        <v>13433841</v>
      </c>
      <c r="J70" s="12">
        <v>67.10702471467394</v>
      </c>
      <c r="K70" s="13">
        <v>522.16896645547479</v>
      </c>
    </row>
    <row r="71" spans="1:11" x14ac:dyDescent="0.3">
      <c r="A71" s="14">
        <v>2021</v>
      </c>
      <c r="B71" s="15" t="s">
        <v>229</v>
      </c>
      <c r="C71" s="15" t="s">
        <v>195</v>
      </c>
      <c r="D71" s="33" t="s">
        <v>230</v>
      </c>
      <c r="E71" s="16">
        <v>9034</v>
      </c>
      <c r="F71" s="44">
        <v>53450</v>
      </c>
      <c r="G71" s="41">
        <v>2916757</v>
      </c>
      <c r="H71" s="39">
        <v>820800</v>
      </c>
      <c r="I71" s="11">
        <v>3737557</v>
      </c>
      <c r="J71" s="12">
        <v>78.348760632728983</v>
      </c>
      <c r="K71" s="13">
        <v>413.72116448970553</v>
      </c>
    </row>
    <row r="72" spans="1:11" x14ac:dyDescent="0.3">
      <c r="A72" s="14">
        <v>2021</v>
      </c>
      <c r="B72" s="15" t="s">
        <v>231</v>
      </c>
      <c r="C72" s="15" t="s">
        <v>195</v>
      </c>
      <c r="D72" s="33" t="s">
        <v>232</v>
      </c>
      <c r="E72" s="16">
        <v>1679</v>
      </c>
      <c r="F72" s="44">
        <v>36400</v>
      </c>
      <c r="G72" s="41">
        <v>333760</v>
      </c>
      <c r="H72" s="39">
        <v>353060</v>
      </c>
      <c r="I72" s="11">
        <v>686820</v>
      </c>
      <c r="J72" s="12">
        <v>51.18221288128094</v>
      </c>
      <c r="K72" s="13">
        <v>409.06491959499704</v>
      </c>
    </row>
    <row r="73" spans="1:11" x14ac:dyDescent="0.3">
      <c r="A73" s="14">
        <v>2021</v>
      </c>
      <c r="B73" s="15" t="s">
        <v>233</v>
      </c>
      <c r="C73" s="15" t="s">
        <v>195</v>
      </c>
      <c r="D73" s="33" t="s">
        <v>234</v>
      </c>
      <c r="E73" s="16">
        <v>39440</v>
      </c>
      <c r="F73" s="44">
        <v>0</v>
      </c>
      <c r="G73" s="41">
        <v>15005029</v>
      </c>
      <c r="H73" s="39">
        <v>5971350</v>
      </c>
      <c r="I73" s="11">
        <v>20976379</v>
      </c>
      <c r="J73" s="12">
        <v>71.532980024817434</v>
      </c>
      <c r="K73" s="13">
        <v>531.85545131845845</v>
      </c>
    </row>
    <row r="74" spans="1:11" x14ac:dyDescent="0.3">
      <c r="A74" s="14">
        <v>2021</v>
      </c>
      <c r="B74" s="15" t="s">
        <v>235</v>
      </c>
      <c r="C74" s="15" t="s">
        <v>195</v>
      </c>
      <c r="D74" s="33" t="s">
        <v>236</v>
      </c>
      <c r="E74" s="16">
        <v>12825</v>
      </c>
      <c r="F74" s="44">
        <v>0</v>
      </c>
      <c r="G74" s="41">
        <v>5642298</v>
      </c>
      <c r="H74" s="39">
        <v>1702250</v>
      </c>
      <c r="I74" s="11">
        <v>7344548</v>
      </c>
      <c r="J74" s="12">
        <v>76.822944039578744</v>
      </c>
      <c r="K74" s="13">
        <v>572.67430799220278</v>
      </c>
    </row>
    <row r="75" spans="1:11" x14ac:dyDescent="0.3">
      <c r="A75" s="14">
        <v>2021</v>
      </c>
      <c r="B75" s="15" t="s">
        <v>237</v>
      </c>
      <c r="C75" s="15" t="s">
        <v>195</v>
      </c>
      <c r="D75" s="33" t="s">
        <v>238</v>
      </c>
      <c r="E75" s="16">
        <v>6150</v>
      </c>
      <c r="F75" s="44">
        <v>91140</v>
      </c>
      <c r="G75" s="41">
        <v>2067462</v>
      </c>
      <c r="H75" s="39">
        <v>896822</v>
      </c>
      <c r="I75" s="11">
        <v>2964284</v>
      </c>
      <c r="J75" s="12">
        <v>70.648198089692301</v>
      </c>
      <c r="K75" s="13">
        <v>481.99739837398374</v>
      </c>
    </row>
    <row r="76" spans="1:11" x14ac:dyDescent="0.3">
      <c r="A76" s="14">
        <v>2021</v>
      </c>
      <c r="B76" s="15" t="s">
        <v>239</v>
      </c>
      <c r="C76" s="15" t="s">
        <v>195</v>
      </c>
      <c r="D76" s="33" t="s">
        <v>240</v>
      </c>
      <c r="E76" s="16">
        <v>991</v>
      </c>
      <c r="F76" s="44">
        <v>18290</v>
      </c>
      <c r="G76" s="41">
        <v>337448</v>
      </c>
      <c r="H76" s="39">
        <v>158165</v>
      </c>
      <c r="I76" s="11">
        <v>495613</v>
      </c>
      <c r="J76" s="12">
        <v>69.222791071466787</v>
      </c>
      <c r="K76" s="13">
        <v>500.11402623612514</v>
      </c>
    </row>
    <row r="77" spans="1:11" x14ac:dyDescent="0.3">
      <c r="A77" s="14">
        <v>2021</v>
      </c>
      <c r="B77" s="15" t="s">
        <v>241</v>
      </c>
      <c r="C77" s="15" t="s">
        <v>195</v>
      </c>
      <c r="D77" s="33" t="s">
        <v>242</v>
      </c>
      <c r="E77" s="16">
        <v>3299</v>
      </c>
      <c r="F77" s="44">
        <v>82000</v>
      </c>
      <c r="G77" s="41">
        <v>1080718</v>
      </c>
      <c r="H77" s="39">
        <v>484180</v>
      </c>
      <c r="I77" s="11">
        <v>1564898</v>
      </c>
      <c r="J77" s="12">
        <v>70.600486490359444</v>
      </c>
      <c r="K77" s="13">
        <v>474.35525916944528</v>
      </c>
    </row>
    <row r="78" spans="1:11" x14ac:dyDescent="0.3">
      <c r="A78" s="14">
        <v>2021</v>
      </c>
      <c r="B78" s="15" t="s">
        <v>243</v>
      </c>
      <c r="C78" s="15" t="s">
        <v>195</v>
      </c>
      <c r="D78" s="33" t="s">
        <v>244</v>
      </c>
      <c r="E78" s="16">
        <v>1845</v>
      </c>
      <c r="F78" s="44">
        <v>37510</v>
      </c>
      <c r="G78" s="41">
        <v>503077</v>
      </c>
      <c r="H78" s="39">
        <v>262800</v>
      </c>
      <c r="I78" s="11">
        <v>765877</v>
      </c>
      <c r="J78" s="12">
        <v>67.288492345532106</v>
      </c>
      <c r="K78" s="13">
        <v>415.10948509485092</v>
      </c>
    </row>
    <row r="79" spans="1:11" x14ac:dyDescent="0.3">
      <c r="A79" s="14">
        <v>2021</v>
      </c>
      <c r="B79" s="15" t="s">
        <v>245</v>
      </c>
      <c r="C79" s="15" t="s">
        <v>195</v>
      </c>
      <c r="D79" s="33" t="s">
        <v>246</v>
      </c>
      <c r="E79" s="16">
        <v>9896</v>
      </c>
      <c r="F79" s="44">
        <v>97050</v>
      </c>
      <c r="G79" s="41">
        <v>3893202</v>
      </c>
      <c r="H79" s="39">
        <v>963270</v>
      </c>
      <c r="I79" s="11">
        <v>4856472</v>
      </c>
      <c r="J79" s="12">
        <v>80.55383624015397</v>
      </c>
      <c r="K79" s="13">
        <v>490.75101050929669</v>
      </c>
    </row>
    <row r="80" spans="1:11" x14ac:dyDescent="0.3">
      <c r="A80" s="14">
        <v>2021</v>
      </c>
      <c r="B80" s="15" t="s">
        <v>247</v>
      </c>
      <c r="C80" s="15" t="s">
        <v>195</v>
      </c>
      <c r="D80" s="33" t="s">
        <v>248</v>
      </c>
      <c r="E80" s="16">
        <v>3052</v>
      </c>
      <c r="F80" s="44">
        <v>28830</v>
      </c>
      <c r="G80" s="41">
        <v>940501</v>
      </c>
      <c r="H80" s="39">
        <v>445925</v>
      </c>
      <c r="I80" s="11">
        <v>1386426</v>
      </c>
      <c r="J80" s="12">
        <v>68.491566190145107</v>
      </c>
      <c r="K80" s="13">
        <v>454.26802096985585</v>
      </c>
    </row>
    <row r="81" spans="1:11" x14ac:dyDescent="0.3">
      <c r="A81" s="14">
        <v>2021</v>
      </c>
      <c r="B81" s="15" t="s">
        <v>249</v>
      </c>
      <c r="C81" s="15" t="s">
        <v>195</v>
      </c>
      <c r="D81" s="33" t="s">
        <v>250</v>
      </c>
      <c r="E81" s="16">
        <v>6744</v>
      </c>
      <c r="F81" s="44">
        <v>111000</v>
      </c>
      <c r="G81" s="41">
        <v>2698757</v>
      </c>
      <c r="H81" s="39">
        <v>520840</v>
      </c>
      <c r="I81" s="11">
        <v>3219597</v>
      </c>
      <c r="J81" s="12">
        <v>84.361962735209332</v>
      </c>
      <c r="K81" s="13">
        <v>477.40169039145906</v>
      </c>
    </row>
    <row r="82" spans="1:11" x14ac:dyDescent="0.3">
      <c r="A82" s="14">
        <v>2021</v>
      </c>
      <c r="B82" s="15" t="s">
        <v>251</v>
      </c>
      <c r="C82" s="15" t="s">
        <v>195</v>
      </c>
      <c r="D82" s="33" t="s">
        <v>252</v>
      </c>
      <c r="E82" s="16">
        <v>1813</v>
      </c>
      <c r="F82" s="44">
        <v>54000</v>
      </c>
      <c r="G82" s="41">
        <v>468584</v>
      </c>
      <c r="H82" s="39">
        <v>237340</v>
      </c>
      <c r="I82" s="11">
        <v>705924</v>
      </c>
      <c r="J82" s="12">
        <v>68.767929424521398</v>
      </c>
      <c r="K82" s="13">
        <v>389.36789851075565</v>
      </c>
    </row>
    <row r="83" spans="1:11" x14ac:dyDescent="0.3">
      <c r="A83" s="14">
        <v>2021</v>
      </c>
      <c r="B83" s="15" t="s">
        <v>253</v>
      </c>
      <c r="C83" s="15" t="s">
        <v>195</v>
      </c>
      <c r="D83" s="33" t="s">
        <v>254</v>
      </c>
      <c r="E83" s="16">
        <v>3741</v>
      </c>
      <c r="F83" s="44">
        <v>30700</v>
      </c>
      <c r="G83" s="41">
        <v>4733931</v>
      </c>
      <c r="H83" s="39">
        <v>1779210</v>
      </c>
      <c r="I83" s="11">
        <v>6513141</v>
      </c>
      <c r="J83" s="12">
        <v>72.810922514773807</v>
      </c>
      <c r="K83" s="13">
        <v>1741.0160384923818</v>
      </c>
    </row>
    <row r="84" spans="1:11" x14ac:dyDescent="0.3">
      <c r="A84" s="14">
        <v>2021</v>
      </c>
      <c r="B84" s="15" t="s">
        <v>255</v>
      </c>
      <c r="C84" s="15" t="s">
        <v>195</v>
      </c>
      <c r="D84" s="33" t="s">
        <v>256</v>
      </c>
      <c r="E84" s="16">
        <v>2051</v>
      </c>
      <c r="F84" s="44">
        <v>0</v>
      </c>
      <c r="G84" s="41">
        <v>631358</v>
      </c>
      <c r="H84" s="39">
        <v>184760</v>
      </c>
      <c r="I84" s="11">
        <v>816118</v>
      </c>
      <c r="J84" s="12">
        <v>77.361116897311419</v>
      </c>
      <c r="K84" s="13">
        <v>397.91223793271575</v>
      </c>
    </row>
    <row r="85" spans="1:11" x14ac:dyDescent="0.3">
      <c r="A85" s="14">
        <v>2021</v>
      </c>
      <c r="B85" s="15" t="s">
        <v>257</v>
      </c>
      <c r="C85" s="15" t="s">
        <v>195</v>
      </c>
      <c r="D85" s="33" t="s">
        <v>258</v>
      </c>
      <c r="E85" s="16">
        <v>34826</v>
      </c>
      <c r="F85" s="44">
        <v>164300</v>
      </c>
      <c r="G85" s="41">
        <v>13434240</v>
      </c>
      <c r="H85" s="39">
        <v>4419740</v>
      </c>
      <c r="I85" s="11">
        <v>17853980</v>
      </c>
      <c r="J85" s="12">
        <v>75.470799654573014</v>
      </c>
      <c r="K85" s="13">
        <v>512.6623786825935</v>
      </c>
    </row>
    <row r="86" spans="1:11" x14ac:dyDescent="0.3">
      <c r="A86" s="14">
        <v>2021</v>
      </c>
      <c r="B86" s="15" t="s">
        <v>259</v>
      </c>
      <c r="C86" s="15" t="s">
        <v>195</v>
      </c>
      <c r="D86" s="33" t="s">
        <v>260</v>
      </c>
      <c r="E86" s="16">
        <v>6464</v>
      </c>
      <c r="F86" s="44">
        <v>151200</v>
      </c>
      <c r="G86" s="41">
        <v>1943624</v>
      </c>
      <c r="H86" s="39">
        <v>796320</v>
      </c>
      <c r="I86" s="11">
        <v>2739944</v>
      </c>
      <c r="J86" s="12">
        <v>72.456577742236291</v>
      </c>
      <c r="K86" s="13">
        <v>423.87747524752473</v>
      </c>
    </row>
    <row r="87" spans="1:11" x14ac:dyDescent="0.3">
      <c r="A87" s="14">
        <v>2021</v>
      </c>
      <c r="B87" s="15" t="s">
        <v>261</v>
      </c>
      <c r="C87" s="15" t="s">
        <v>195</v>
      </c>
      <c r="D87" s="33" t="s">
        <v>262</v>
      </c>
      <c r="E87" s="16">
        <v>3125</v>
      </c>
      <c r="F87" s="44">
        <v>98550</v>
      </c>
      <c r="G87" s="41">
        <v>935094</v>
      </c>
      <c r="H87" s="39">
        <v>367670</v>
      </c>
      <c r="I87" s="11">
        <v>1302764</v>
      </c>
      <c r="J87" s="12">
        <v>73.762482926738755</v>
      </c>
      <c r="K87" s="13">
        <v>416.88448</v>
      </c>
    </row>
    <row r="88" spans="1:11" x14ac:dyDescent="0.3">
      <c r="A88" s="14">
        <v>2021</v>
      </c>
      <c r="B88" s="15" t="s">
        <v>263</v>
      </c>
      <c r="C88" s="15" t="s">
        <v>195</v>
      </c>
      <c r="D88" s="33" t="s">
        <v>264</v>
      </c>
      <c r="E88" s="16">
        <v>648</v>
      </c>
      <c r="F88" s="44">
        <v>9610</v>
      </c>
      <c r="G88" s="41">
        <v>140427</v>
      </c>
      <c r="H88" s="39">
        <v>92570</v>
      </c>
      <c r="I88" s="11">
        <v>232997</v>
      </c>
      <c r="J88" s="12">
        <v>61.843640125800157</v>
      </c>
      <c r="K88" s="13">
        <v>359.56327160493828</v>
      </c>
    </row>
    <row r="89" spans="1:11" x14ac:dyDescent="0.3">
      <c r="A89" s="14">
        <v>2021</v>
      </c>
      <c r="B89" s="15" t="s">
        <v>265</v>
      </c>
      <c r="C89" s="15" t="s">
        <v>195</v>
      </c>
      <c r="D89" s="33" t="s">
        <v>266</v>
      </c>
      <c r="E89" s="16">
        <v>4584</v>
      </c>
      <c r="F89" s="44">
        <v>52000</v>
      </c>
      <c r="G89" s="41">
        <v>1290126</v>
      </c>
      <c r="H89" s="39">
        <v>380610</v>
      </c>
      <c r="I89" s="11">
        <v>1670736</v>
      </c>
      <c r="J89" s="12">
        <v>77.906655459687386</v>
      </c>
      <c r="K89" s="13">
        <v>364.47120418848169</v>
      </c>
    </row>
    <row r="90" spans="1:11" x14ac:dyDescent="0.3">
      <c r="A90" s="14">
        <v>2021</v>
      </c>
      <c r="B90" s="15" t="s">
        <v>267</v>
      </c>
      <c r="C90" s="15" t="s">
        <v>195</v>
      </c>
      <c r="D90" s="33" t="s">
        <v>268</v>
      </c>
      <c r="E90" s="16">
        <v>1890</v>
      </c>
      <c r="F90" s="44">
        <v>33790</v>
      </c>
      <c r="G90" s="41">
        <v>501667</v>
      </c>
      <c r="H90" s="39">
        <v>264610</v>
      </c>
      <c r="I90" s="11">
        <v>766277</v>
      </c>
      <c r="J90" s="12">
        <v>66.926519903958052</v>
      </c>
      <c r="K90" s="13">
        <v>405.43756613756614</v>
      </c>
    </row>
    <row r="91" spans="1:11" x14ac:dyDescent="0.3">
      <c r="A91" s="14">
        <v>2021</v>
      </c>
      <c r="B91" s="15" t="s">
        <v>269</v>
      </c>
      <c r="C91" s="15" t="s">
        <v>195</v>
      </c>
      <c r="D91" s="33" t="s">
        <v>270</v>
      </c>
      <c r="E91" s="16">
        <v>1983</v>
      </c>
      <c r="F91" s="44">
        <v>66000</v>
      </c>
      <c r="G91" s="41">
        <v>530361</v>
      </c>
      <c r="H91" s="39">
        <v>214835</v>
      </c>
      <c r="I91" s="11">
        <v>745196</v>
      </c>
      <c r="J91" s="12">
        <v>73.516264873100951</v>
      </c>
      <c r="K91" s="13">
        <v>375.79223398890571</v>
      </c>
    </row>
    <row r="92" spans="1:11" x14ac:dyDescent="0.3">
      <c r="A92" s="14">
        <v>2021</v>
      </c>
      <c r="B92" s="15" t="s">
        <v>271</v>
      </c>
      <c r="C92" s="15" t="s">
        <v>195</v>
      </c>
      <c r="D92" s="33" t="s">
        <v>272</v>
      </c>
      <c r="E92" s="16">
        <v>920</v>
      </c>
      <c r="F92" s="44">
        <v>10230</v>
      </c>
      <c r="G92" s="41">
        <v>160619</v>
      </c>
      <c r="H92" s="39">
        <v>201690</v>
      </c>
      <c r="I92" s="11">
        <v>362309</v>
      </c>
      <c r="J92" s="12">
        <v>45.860701832559812</v>
      </c>
      <c r="K92" s="13">
        <v>393.81413043478261</v>
      </c>
    </row>
    <row r="93" spans="1:11" x14ac:dyDescent="0.3">
      <c r="A93" s="14">
        <v>2021</v>
      </c>
      <c r="B93" s="15" t="s">
        <v>273</v>
      </c>
      <c r="C93" s="15" t="s">
        <v>195</v>
      </c>
      <c r="D93" s="33" t="s">
        <v>274</v>
      </c>
      <c r="E93" s="16">
        <v>4048</v>
      </c>
      <c r="F93" s="44">
        <v>0</v>
      </c>
      <c r="G93" s="41">
        <v>1090424</v>
      </c>
      <c r="H93" s="39">
        <v>384400</v>
      </c>
      <c r="I93" s="11">
        <v>1474824</v>
      </c>
      <c r="J93" s="12">
        <v>73.935873026205158</v>
      </c>
      <c r="K93" s="13">
        <v>364.33399209486169</v>
      </c>
    </row>
    <row r="94" spans="1:11" x14ac:dyDescent="0.3">
      <c r="A94" s="14">
        <v>2021</v>
      </c>
      <c r="B94" s="15" t="s">
        <v>275</v>
      </c>
      <c r="C94" s="15" t="s">
        <v>195</v>
      </c>
      <c r="D94" s="33" t="s">
        <v>276</v>
      </c>
      <c r="E94" s="16">
        <v>6876</v>
      </c>
      <c r="F94" s="44">
        <v>235150</v>
      </c>
      <c r="G94" s="41">
        <v>2468906</v>
      </c>
      <c r="H94" s="39">
        <v>788120</v>
      </c>
      <c r="I94" s="11">
        <v>3257026</v>
      </c>
      <c r="J94" s="12">
        <v>77.431836196113821</v>
      </c>
      <c r="K94" s="13">
        <v>473.68033740546832</v>
      </c>
    </row>
    <row r="95" spans="1:11" x14ac:dyDescent="0.3">
      <c r="A95" s="14">
        <v>2021</v>
      </c>
      <c r="B95" s="15" t="s">
        <v>277</v>
      </c>
      <c r="C95" s="15" t="s">
        <v>195</v>
      </c>
      <c r="D95" s="33" t="s">
        <v>278</v>
      </c>
      <c r="E95" s="16">
        <v>44323</v>
      </c>
      <c r="F95" s="44">
        <v>912500</v>
      </c>
      <c r="G95" s="41">
        <v>20773234</v>
      </c>
      <c r="H95" s="39">
        <v>7812080</v>
      </c>
      <c r="I95" s="11">
        <v>28585314</v>
      </c>
      <c r="J95" s="12">
        <v>73.516410402479309</v>
      </c>
      <c r="K95" s="13">
        <v>644.9318412562327</v>
      </c>
    </row>
    <row r="96" spans="1:11" x14ac:dyDescent="0.3">
      <c r="A96" s="14">
        <v>2021</v>
      </c>
      <c r="B96" s="15" t="s">
        <v>279</v>
      </c>
      <c r="C96" s="15" t="s">
        <v>195</v>
      </c>
      <c r="D96" s="33" t="s">
        <v>280</v>
      </c>
      <c r="E96" s="16">
        <v>3650</v>
      </c>
      <c r="F96" s="44">
        <v>147600</v>
      </c>
      <c r="G96" s="41">
        <v>1026673</v>
      </c>
      <c r="H96" s="39">
        <v>313960</v>
      </c>
      <c r="I96" s="11">
        <v>1340633</v>
      </c>
      <c r="J96" s="12">
        <v>78.903840998015767</v>
      </c>
      <c r="K96" s="13">
        <v>367.29671232876711</v>
      </c>
    </row>
    <row r="97" spans="1:11" x14ac:dyDescent="0.3">
      <c r="A97" s="14">
        <v>2021</v>
      </c>
      <c r="B97" s="15" t="s">
        <v>281</v>
      </c>
      <c r="C97" s="15" t="s">
        <v>195</v>
      </c>
      <c r="D97" s="33" t="s">
        <v>282</v>
      </c>
      <c r="E97" s="16">
        <v>2596</v>
      </c>
      <c r="F97" s="44">
        <v>36270</v>
      </c>
      <c r="G97" s="41">
        <v>511486</v>
      </c>
      <c r="H97" s="39">
        <v>539710</v>
      </c>
      <c r="I97" s="11">
        <v>1051196</v>
      </c>
      <c r="J97" s="12">
        <v>50.369942600504288</v>
      </c>
      <c r="K97" s="13">
        <v>404.92912172573187</v>
      </c>
    </row>
    <row r="98" spans="1:11" x14ac:dyDescent="0.3">
      <c r="A98" s="14">
        <v>2021</v>
      </c>
      <c r="B98" s="15" t="s">
        <v>283</v>
      </c>
      <c r="C98" s="15" t="s">
        <v>195</v>
      </c>
      <c r="D98" s="33" t="s">
        <v>284</v>
      </c>
      <c r="E98" s="16">
        <v>4069</v>
      </c>
      <c r="F98" s="44">
        <v>25500</v>
      </c>
      <c r="G98" s="41">
        <v>2432172</v>
      </c>
      <c r="H98" s="39">
        <v>594120</v>
      </c>
      <c r="I98" s="11">
        <v>3026292</v>
      </c>
      <c r="J98" s="12">
        <v>80.532093930385813</v>
      </c>
      <c r="K98" s="13">
        <v>743.7434259031703</v>
      </c>
    </row>
    <row r="99" spans="1:11" x14ac:dyDescent="0.3">
      <c r="A99" s="14">
        <v>2021</v>
      </c>
      <c r="B99" s="15" t="s">
        <v>285</v>
      </c>
      <c r="C99" s="15" t="s">
        <v>195</v>
      </c>
      <c r="D99" s="33" t="s">
        <v>286</v>
      </c>
      <c r="E99" s="16">
        <v>2112</v>
      </c>
      <c r="F99" s="44">
        <v>27280</v>
      </c>
      <c r="G99" s="41">
        <v>496275</v>
      </c>
      <c r="H99" s="39">
        <v>423268</v>
      </c>
      <c r="I99" s="11">
        <v>919543</v>
      </c>
      <c r="J99" s="12">
        <v>55.295974009925828</v>
      </c>
      <c r="K99" s="13">
        <v>435.389678030303</v>
      </c>
    </row>
    <row r="100" spans="1:11" x14ac:dyDescent="0.3">
      <c r="A100" s="14">
        <v>2021</v>
      </c>
      <c r="B100" s="15" t="s">
        <v>287</v>
      </c>
      <c r="C100" s="15" t="s">
        <v>195</v>
      </c>
      <c r="D100" s="33" t="s">
        <v>288</v>
      </c>
      <c r="E100" s="16">
        <v>7467</v>
      </c>
      <c r="F100" s="44">
        <v>89500</v>
      </c>
      <c r="G100" s="41">
        <v>1938636</v>
      </c>
      <c r="H100" s="39">
        <v>909575</v>
      </c>
      <c r="I100" s="11">
        <v>2848211</v>
      </c>
      <c r="J100" s="12">
        <v>69.037968676973321</v>
      </c>
      <c r="K100" s="13">
        <v>381.43980179456275</v>
      </c>
    </row>
    <row r="101" spans="1:11" x14ac:dyDescent="0.3">
      <c r="A101" s="14">
        <v>2021</v>
      </c>
      <c r="B101" s="15" t="s">
        <v>289</v>
      </c>
      <c r="C101" s="15" t="s">
        <v>290</v>
      </c>
      <c r="D101" s="33" t="s">
        <v>291</v>
      </c>
      <c r="E101" s="16">
        <v>2073</v>
      </c>
      <c r="F101" s="43">
        <v>0</v>
      </c>
      <c r="G101" s="41">
        <v>681894</v>
      </c>
      <c r="H101" s="39">
        <v>207810</v>
      </c>
      <c r="I101" s="11">
        <v>889704</v>
      </c>
      <c r="J101" s="12">
        <v>76.642793558307034</v>
      </c>
      <c r="K101" s="13">
        <v>429.18668596237336</v>
      </c>
    </row>
    <row r="102" spans="1:11" x14ac:dyDescent="0.3">
      <c r="A102" s="14">
        <v>2021</v>
      </c>
      <c r="B102" s="15" t="s">
        <v>292</v>
      </c>
      <c r="C102" s="15" t="s">
        <v>290</v>
      </c>
      <c r="D102" s="33" t="s">
        <v>293</v>
      </c>
      <c r="E102" s="16">
        <v>4065</v>
      </c>
      <c r="F102" s="44">
        <v>0</v>
      </c>
      <c r="G102" s="41">
        <v>1573613</v>
      </c>
      <c r="H102" s="39">
        <v>362430</v>
      </c>
      <c r="I102" s="11">
        <v>1936043</v>
      </c>
      <c r="J102" s="12">
        <v>81.279857937039623</v>
      </c>
      <c r="K102" s="13">
        <v>476.27134071340714</v>
      </c>
    </row>
    <row r="103" spans="1:11" x14ac:dyDescent="0.3">
      <c r="A103" s="14">
        <v>2021</v>
      </c>
      <c r="B103" s="15" t="s">
        <v>294</v>
      </c>
      <c r="C103" s="15" t="s">
        <v>290</v>
      </c>
      <c r="D103" s="33" t="s">
        <v>295</v>
      </c>
      <c r="E103" s="16">
        <v>1827</v>
      </c>
      <c r="F103" s="43">
        <v>0</v>
      </c>
      <c r="G103" s="41">
        <v>788450</v>
      </c>
      <c r="H103" s="39">
        <v>179180</v>
      </c>
      <c r="I103" s="11">
        <v>967630</v>
      </c>
      <c r="J103" s="12">
        <v>81.482591486415259</v>
      </c>
      <c r="K103" s="13">
        <v>529.62780514504652</v>
      </c>
    </row>
    <row r="104" spans="1:11" x14ac:dyDescent="0.3">
      <c r="A104" s="14">
        <v>2021</v>
      </c>
      <c r="B104" s="15" t="s">
        <v>296</v>
      </c>
      <c r="C104" s="15" t="s">
        <v>290</v>
      </c>
      <c r="D104" s="33" t="s">
        <v>297</v>
      </c>
      <c r="E104" s="16">
        <v>153</v>
      </c>
      <c r="F104" s="44">
        <v>0</v>
      </c>
      <c r="G104" s="41">
        <v>57703</v>
      </c>
      <c r="H104" s="39">
        <v>112140</v>
      </c>
      <c r="I104" s="11">
        <v>169843</v>
      </c>
      <c r="J104" s="12">
        <v>33.97431745788758</v>
      </c>
      <c r="K104" s="13">
        <v>1110.0849673202615</v>
      </c>
    </row>
    <row r="105" spans="1:11" x14ac:dyDescent="0.3">
      <c r="A105" s="14">
        <v>2021</v>
      </c>
      <c r="B105" s="15" t="s">
        <v>298</v>
      </c>
      <c r="C105" s="15" t="s">
        <v>290</v>
      </c>
      <c r="D105" s="33" t="s">
        <v>299</v>
      </c>
      <c r="E105" s="16">
        <v>1684</v>
      </c>
      <c r="F105" s="43">
        <v>0</v>
      </c>
      <c r="G105" s="41">
        <v>633653</v>
      </c>
      <c r="H105" s="39">
        <v>218240</v>
      </c>
      <c r="I105" s="11">
        <v>851893</v>
      </c>
      <c r="J105" s="12">
        <v>74.381759211544178</v>
      </c>
      <c r="K105" s="13">
        <v>505.87470308788596</v>
      </c>
    </row>
    <row r="106" spans="1:11" x14ac:dyDescent="0.3">
      <c r="A106" s="14">
        <v>2021</v>
      </c>
      <c r="B106" s="15" t="s">
        <v>300</v>
      </c>
      <c r="C106" s="15" t="s">
        <v>290</v>
      </c>
      <c r="D106" s="33" t="s">
        <v>301</v>
      </c>
      <c r="E106" s="16">
        <v>6312</v>
      </c>
      <c r="F106" s="44">
        <v>0</v>
      </c>
      <c r="G106" s="41">
        <v>2218479</v>
      </c>
      <c r="H106" s="39">
        <v>890040</v>
      </c>
      <c r="I106" s="11">
        <v>3108519</v>
      </c>
      <c r="J106" s="12">
        <v>71.367715622777268</v>
      </c>
      <c r="K106" s="13">
        <v>492.47766159695817</v>
      </c>
    </row>
    <row r="107" spans="1:11" x14ac:dyDescent="0.3">
      <c r="A107" s="14">
        <v>2021</v>
      </c>
      <c r="B107" s="15" t="s">
        <v>302</v>
      </c>
      <c r="C107" s="15" t="s">
        <v>290</v>
      </c>
      <c r="D107" s="33" t="s">
        <v>303</v>
      </c>
      <c r="E107" s="16">
        <v>511</v>
      </c>
      <c r="F107" s="43">
        <v>0</v>
      </c>
      <c r="G107" s="41">
        <v>155551</v>
      </c>
      <c r="H107" s="39">
        <v>29150</v>
      </c>
      <c r="I107" s="11">
        <v>184701</v>
      </c>
      <c r="J107" s="12">
        <v>84.21773569173962</v>
      </c>
      <c r="K107" s="13">
        <v>361.45009784735811</v>
      </c>
    </row>
    <row r="108" spans="1:11" x14ac:dyDescent="0.3">
      <c r="A108" s="14">
        <v>2021</v>
      </c>
      <c r="B108" s="15" t="s">
        <v>304</v>
      </c>
      <c r="C108" s="15" t="s">
        <v>290</v>
      </c>
      <c r="D108" s="33" t="s">
        <v>305</v>
      </c>
      <c r="E108" s="16">
        <v>4364</v>
      </c>
      <c r="F108" s="44">
        <v>0</v>
      </c>
      <c r="G108" s="41">
        <v>1530265</v>
      </c>
      <c r="H108" s="39">
        <v>430675</v>
      </c>
      <c r="I108" s="11">
        <v>1960940</v>
      </c>
      <c r="J108" s="12">
        <v>78.037318836884353</v>
      </c>
      <c r="K108" s="13">
        <v>449.34463794683774</v>
      </c>
    </row>
    <row r="109" spans="1:11" x14ac:dyDescent="0.3">
      <c r="A109" s="14">
        <v>2021</v>
      </c>
      <c r="B109" s="15" t="s">
        <v>306</v>
      </c>
      <c r="C109" s="15" t="s">
        <v>290</v>
      </c>
      <c r="D109" s="33" t="s">
        <v>307</v>
      </c>
      <c r="E109" s="16">
        <v>241</v>
      </c>
      <c r="F109" s="43">
        <v>0</v>
      </c>
      <c r="G109" s="41">
        <v>64044</v>
      </c>
      <c r="H109" s="39">
        <v>78510</v>
      </c>
      <c r="I109" s="11">
        <v>142554</v>
      </c>
      <c r="J109" s="12">
        <v>44.926133254766611</v>
      </c>
      <c r="K109" s="13">
        <v>591.51037344398344</v>
      </c>
    </row>
    <row r="110" spans="1:11" x14ac:dyDescent="0.3">
      <c r="A110" s="14">
        <v>2021</v>
      </c>
      <c r="B110" s="15" t="s">
        <v>308</v>
      </c>
      <c r="C110" s="15" t="s">
        <v>290</v>
      </c>
      <c r="D110" s="33" t="s">
        <v>309</v>
      </c>
      <c r="E110" s="16">
        <v>443</v>
      </c>
      <c r="F110" s="44">
        <v>0</v>
      </c>
      <c r="G110" s="41">
        <v>92926</v>
      </c>
      <c r="H110" s="39">
        <v>57610</v>
      </c>
      <c r="I110" s="11">
        <v>150536</v>
      </c>
      <c r="J110" s="12">
        <v>61.730084498060265</v>
      </c>
      <c r="K110" s="13">
        <v>339.81038374717832</v>
      </c>
    </row>
    <row r="111" spans="1:11" x14ac:dyDescent="0.3">
      <c r="A111" s="14">
        <v>2021</v>
      </c>
      <c r="B111" s="15" t="s">
        <v>310</v>
      </c>
      <c r="C111" s="15" t="s">
        <v>290</v>
      </c>
      <c r="D111" s="33" t="s">
        <v>311</v>
      </c>
      <c r="E111" s="16">
        <v>9797</v>
      </c>
      <c r="F111" s="43">
        <v>0</v>
      </c>
      <c r="G111" s="41">
        <v>3174485</v>
      </c>
      <c r="H111" s="39">
        <v>1134750</v>
      </c>
      <c r="I111" s="11">
        <v>4309235</v>
      </c>
      <c r="J111" s="12">
        <v>73.667019784254052</v>
      </c>
      <c r="K111" s="13">
        <v>439.85250586914361</v>
      </c>
    </row>
    <row r="112" spans="1:11" x14ac:dyDescent="0.3">
      <c r="A112" s="14">
        <v>2021</v>
      </c>
      <c r="B112" s="15" t="s">
        <v>312</v>
      </c>
      <c r="C112" s="15" t="s">
        <v>290</v>
      </c>
      <c r="D112" s="33" t="s">
        <v>313</v>
      </c>
      <c r="E112" s="16">
        <v>41894</v>
      </c>
      <c r="F112" s="44">
        <v>0</v>
      </c>
      <c r="G112" s="41">
        <v>18227393</v>
      </c>
      <c r="H112" s="39">
        <v>7130110</v>
      </c>
      <c r="I112" s="11">
        <v>25357503</v>
      </c>
      <c r="J112" s="12">
        <v>71.881655697723872</v>
      </c>
      <c r="K112" s="13">
        <v>605.27767699431899</v>
      </c>
    </row>
    <row r="113" spans="1:11" x14ac:dyDescent="0.3">
      <c r="A113" s="14">
        <v>2021</v>
      </c>
      <c r="B113" s="15" t="s">
        <v>314</v>
      </c>
      <c r="C113" s="15" t="s">
        <v>290</v>
      </c>
      <c r="D113" s="33" t="s">
        <v>315</v>
      </c>
      <c r="E113" s="16">
        <v>1190</v>
      </c>
      <c r="F113" s="43">
        <v>0</v>
      </c>
      <c r="G113" s="41">
        <v>395018</v>
      </c>
      <c r="H113" s="39">
        <v>130990</v>
      </c>
      <c r="I113" s="11">
        <v>526008</v>
      </c>
      <c r="J113" s="12">
        <v>75.097336922632351</v>
      </c>
      <c r="K113" s="13">
        <v>442.02352941176468</v>
      </c>
    </row>
    <row r="114" spans="1:11" x14ac:dyDescent="0.3">
      <c r="A114" s="14">
        <v>2021</v>
      </c>
      <c r="B114" s="15" t="s">
        <v>316</v>
      </c>
      <c r="C114" s="15" t="s">
        <v>290</v>
      </c>
      <c r="D114" s="33" t="s">
        <v>317</v>
      </c>
      <c r="E114" s="16">
        <v>14941</v>
      </c>
      <c r="F114" s="44">
        <v>0</v>
      </c>
      <c r="G114" s="41">
        <v>5885274</v>
      </c>
      <c r="H114" s="39">
        <v>1833310</v>
      </c>
      <c r="I114" s="11">
        <v>7718584</v>
      </c>
      <c r="J114" s="12">
        <v>76.248104574621451</v>
      </c>
      <c r="K114" s="13">
        <v>516.60424335720495</v>
      </c>
    </row>
    <row r="115" spans="1:11" x14ac:dyDescent="0.3">
      <c r="A115" s="14">
        <v>2021</v>
      </c>
      <c r="B115" s="15" t="s">
        <v>318</v>
      </c>
      <c r="C115" s="15" t="s">
        <v>290</v>
      </c>
      <c r="D115" s="33" t="s">
        <v>319</v>
      </c>
      <c r="E115" s="16">
        <v>1917</v>
      </c>
      <c r="F115" s="43">
        <v>0</v>
      </c>
      <c r="G115" s="41">
        <v>728760</v>
      </c>
      <c r="H115" s="39">
        <v>187235</v>
      </c>
      <c r="I115" s="11">
        <v>915995</v>
      </c>
      <c r="J115" s="12">
        <v>79.559386241191277</v>
      </c>
      <c r="K115" s="13">
        <v>477.82733437663018</v>
      </c>
    </row>
    <row r="116" spans="1:11" x14ac:dyDescent="0.3">
      <c r="A116" s="14">
        <v>2021</v>
      </c>
      <c r="B116" s="15" t="s">
        <v>320</v>
      </c>
      <c r="C116" s="15" t="s">
        <v>290</v>
      </c>
      <c r="D116" s="33" t="s">
        <v>321</v>
      </c>
      <c r="E116" s="16">
        <v>642</v>
      </c>
      <c r="F116" s="44">
        <v>0</v>
      </c>
      <c r="G116" s="41">
        <v>228847</v>
      </c>
      <c r="H116" s="39">
        <v>214100</v>
      </c>
      <c r="I116" s="11">
        <v>442947</v>
      </c>
      <c r="J116" s="12">
        <v>51.664646108902424</v>
      </c>
      <c r="K116" s="13">
        <v>689.94859813084111</v>
      </c>
    </row>
    <row r="117" spans="1:11" x14ac:dyDescent="0.3">
      <c r="A117" s="14">
        <v>2021</v>
      </c>
      <c r="B117" s="15" t="s">
        <v>322</v>
      </c>
      <c r="C117" s="15" t="s">
        <v>290</v>
      </c>
      <c r="D117" s="33" t="s">
        <v>323</v>
      </c>
      <c r="E117" s="16">
        <v>1288</v>
      </c>
      <c r="F117" s="43">
        <v>0</v>
      </c>
      <c r="G117" s="41">
        <v>398098</v>
      </c>
      <c r="H117" s="39">
        <v>178350</v>
      </c>
      <c r="I117" s="11">
        <v>576448</v>
      </c>
      <c r="J117" s="12">
        <v>69.060522371488844</v>
      </c>
      <c r="K117" s="13">
        <v>447.55279503105589</v>
      </c>
    </row>
    <row r="118" spans="1:11" x14ac:dyDescent="0.3">
      <c r="A118" s="14">
        <v>2021</v>
      </c>
      <c r="B118" s="15" t="s">
        <v>324</v>
      </c>
      <c r="C118" s="15" t="s">
        <v>290</v>
      </c>
      <c r="D118" s="33" t="s">
        <v>325</v>
      </c>
      <c r="E118" s="16">
        <v>538</v>
      </c>
      <c r="F118" s="44">
        <v>0</v>
      </c>
      <c r="G118" s="41">
        <v>198969</v>
      </c>
      <c r="H118" s="39">
        <v>87805</v>
      </c>
      <c r="I118" s="11">
        <v>286774</v>
      </c>
      <c r="J118" s="12">
        <v>69.381812856116667</v>
      </c>
      <c r="K118" s="13">
        <v>533.03717472118956</v>
      </c>
    </row>
    <row r="119" spans="1:11" x14ac:dyDescent="0.3">
      <c r="A119" s="14">
        <v>2021</v>
      </c>
      <c r="B119" s="15" t="s">
        <v>326</v>
      </c>
      <c r="C119" s="15" t="s">
        <v>290</v>
      </c>
      <c r="D119" s="33" t="s">
        <v>327</v>
      </c>
      <c r="E119" s="16">
        <v>736</v>
      </c>
      <c r="F119" s="43">
        <v>0</v>
      </c>
      <c r="G119" s="41">
        <v>250298</v>
      </c>
      <c r="H119" s="39">
        <v>84160</v>
      </c>
      <c r="I119" s="11">
        <v>334458</v>
      </c>
      <c r="J119" s="12">
        <v>74.836900298393218</v>
      </c>
      <c r="K119" s="13">
        <v>454.42663043478262</v>
      </c>
    </row>
    <row r="120" spans="1:11" x14ac:dyDescent="0.3">
      <c r="A120" s="14">
        <v>2021</v>
      </c>
      <c r="B120" s="15" t="s">
        <v>328</v>
      </c>
      <c r="C120" s="15" t="s">
        <v>290</v>
      </c>
      <c r="D120" s="33" t="s">
        <v>329</v>
      </c>
      <c r="E120" s="16">
        <v>2203</v>
      </c>
      <c r="F120" s="44">
        <v>0</v>
      </c>
      <c r="G120" s="41">
        <v>737422</v>
      </c>
      <c r="H120" s="39">
        <v>216460</v>
      </c>
      <c r="I120" s="11">
        <v>953882</v>
      </c>
      <c r="J120" s="12">
        <v>77.307465703305027</v>
      </c>
      <c r="K120" s="13">
        <v>432.99228325011347</v>
      </c>
    </row>
    <row r="121" spans="1:11" x14ac:dyDescent="0.3">
      <c r="A121" s="14">
        <v>2021</v>
      </c>
      <c r="B121" s="15" t="s">
        <v>330</v>
      </c>
      <c r="C121" s="15" t="s">
        <v>290</v>
      </c>
      <c r="D121" s="33" t="s">
        <v>331</v>
      </c>
      <c r="E121" s="16">
        <v>41079</v>
      </c>
      <c r="F121" s="43">
        <v>0</v>
      </c>
      <c r="G121" s="41">
        <v>14199204</v>
      </c>
      <c r="H121" s="39">
        <v>4631570</v>
      </c>
      <c r="I121" s="11">
        <v>18830774</v>
      </c>
      <c r="J121" s="12">
        <v>75.404250510361393</v>
      </c>
      <c r="K121" s="13">
        <v>458.40390467148666</v>
      </c>
    </row>
    <row r="122" spans="1:11" x14ac:dyDescent="0.3">
      <c r="A122" s="14">
        <v>2021</v>
      </c>
      <c r="B122" s="15" t="s">
        <v>332</v>
      </c>
      <c r="C122" s="15" t="s">
        <v>290</v>
      </c>
      <c r="D122" s="33" t="s">
        <v>333</v>
      </c>
      <c r="E122" s="16">
        <v>9364</v>
      </c>
      <c r="F122" s="44">
        <v>0</v>
      </c>
      <c r="G122" s="41">
        <v>3576124</v>
      </c>
      <c r="H122" s="39">
        <v>1145425</v>
      </c>
      <c r="I122" s="11">
        <v>4721549</v>
      </c>
      <c r="J122" s="12">
        <v>75.740482625511248</v>
      </c>
      <c r="K122" s="13">
        <v>504.22351559162752</v>
      </c>
    </row>
    <row r="123" spans="1:11" x14ac:dyDescent="0.3">
      <c r="A123" s="14">
        <v>2021</v>
      </c>
      <c r="B123" s="15" t="s">
        <v>334</v>
      </c>
      <c r="C123" s="15" t="s">
        <v>290</v>
      </c>
      <c r="D123" s="33" t="s">
        <v>335</v>
      </c>
      <c r="E123" s="16">
        <v>4407</v>
      </c>
      <c r="F123" s="43">
        <v>0</v>
      </c>
      <c r="G123" s="41">
        <v>1263855</v>
      </c>
      <c r="H123" s="39">
        <v>473460</v>
      </c>
      <c r="I123" s="11">
        <v>1737315</v>
      </c>
      <c r="J123" s="12">
        <v>72.747601902936438</v>
      </c>
      <c r="K123" s="13">
        <v>394.21715452688903</v>
      </c>
    </row>
    <row r="124" spans="1:11" x14ac:dyDescent="0.3">
      <c r="A124" s="14">
        <v>2021</v>
      </c>
      <c r="B124" s="15" t="s">
        <v>336</v>
      </c>
      <c r="C124" s="15" t="s">
        <v>290</v>
      </c>
      <c r="D124" s="33" t="s">
        <v>337</v>
      </c>
      <c r="E124" s="16">
        <v>6961</v>
      </c>
      <c r="F124" s="44">
        <v>0</v>
      </c>
      <c r="G124" s="41">
        <v>2742587</v>
      </c>
      <c r="H124" s="39">
        <v>710700</v>
      </c>
      <c r="I124" s="11">
        <v>3453287</v>
      </c>
      <c r="J124" s="12">
        <v>79.419608043003663</v>
      </c>
      <c r="K124" s="13">
        <v>496.09064789541731</v>
      </c>
    </row>
    <row r="125" spans="1:11" x14ac:dyDescent="0.3">
      <c r="A125" s="14">
        <v>2021</v>
      </c>
      <c r="B125" s="15" t="s">
        <v>338</v>
      </c>
      <c r="C125" s="15" t="s">
        <v>290</v>
      </c>
      <c r="D125" s="33" t="s">
        <v>339</v>
      </c>
      <c r="E125" s="16">
        <v>108</v>
      </c>
      <c r="F125" s="43">
        <v>0</v>
      </c>
      <c r="G125" s="41">
        <v>40130</v>
      </c>
      <c r="H125" s="39">
        <v>22140</v>
      </c>
      <c r="I125" s="11">
        <v>62270</v>
      </c>
      <c r="J125" s="12">
        <v>64.445158182110163</v>
      </c>
      <c r="K125" s="13">
        <v>576.57407407407402</v>
      </c>
    </row>
    <row r="126" spans="1:11" x14ac:dyDescent="0.3">
      <c r="A126" s="14">
        <v>2021</v>
      </c>
      <c r="B126" s="15" t="s">
        <v>340</v>
      </c>
      <c r="C126" s="15" t="s">
        <v>290</v>
      </c>
      <c r="D126" s="33" t="s">
        <v>341</v>
      </c>
      <c r="E126" s="16">
        <v>7384</v>
      </c>
      <c r="F126" s="44">
        <v>0</v>
      </c>
      <c r="G126" s="41">
        <v>2550879</v>
      </c>
      <c r="H126" s="39">
        <v>926120</v>
      </c>
      <c r="I126" s="11">
        <v>3476999</v>
      </c>
      <c r="J126" s="12">
        <v>73.364386932524283</v>
      </c>
      <c r="K126" s="13">
        <v>470.88285482123513</v>
      </c>
    </row>
    <row r="127" spans="1:11" x14ac:dyDescent="0.3">
      <c r="A127" s="14">
        <v>2021</v>
      </c>
      <c r="B127" s="15" t="s">
        <v>342</v>
      </c>
      <c r="C127" s="15" t="s">
        <v>290</v>
      </c>
      <c r="D127" s="33" t="s">
        <v>343</v>
      </c>
      <c r="E127" s="16">
        <v>3315</v>
      </c>
      <c r="F127" s="43">
        <v>0</v>
      </c>
      <c r="G127" s="41">
        <v>1187940</v>
      </c>
      <c r="H127" s="39">
        <v>378100</v>
      </c>
      <c r="I127" s="11">
        <v>1566040</v>
      </c>
      <c r="J127" s="12">
        <v>75.85629996679522</v>
      </c>
      <c r="K127" s="13">
        <v>472.41025641025641</v>
      </c>
    </row>
    <row r="128" spans="1:11" x14ac:dyDescent="0.3">
      <c r="A128" s="14">
        <v>2021</v>
      </c>
      <c r="B128" s="15" t="s">
        <v>344</v>
      </c>
      <c r="C128" s="15" t="s">
        <v>290</v>
      </c>
      <c r="D128" s="33" t="s">
        <v>345</v>
      </c>
      <c r="E128" s="16">
        <v>3436</v>
      </c>
      <c r="F128" s="44">
        <v>0</v>
      </c>
      <c r="G128" s="41">
        <v>1184944</v>
      </c>
      <c r="H128" s="39">
        <v>310080</v>
      </c>
      <c r="I128" s="11">
        <v>1495024</v>
      </c>
      <c r="J128" s="12">
        <v>79.259195838996561</v>
      </c>
      <c r="K128" s="13">
        <v>435.10593713620489</v>
      </c>
    </row>
    <row r="129" spans="1:11" x14ac:dyDescent="0.3">
      <c r="A129" s="14">
        <v>2021</v>
      </c>
      <c r="B129" s="15" t="s">
        <v>346</v>
      </c>
      <c r="C129" s="15" t="s">
        <v>290</v>
      </c>
      <c r="D129" s="33" t="s">
        <v>347</v>
      </c>
      <c r="E129" s="16">
        <v>7543</v>
      </c>
      <c r="F129" s="43">
        <v>0</v>
      </c>
      <c r="G129" s="41">
        <v>2266604</v>
      </c>
      <c r="H129" s="39">
        <v>596660</v>
      </c>
      <c r="I129" s="11">
        <v>2863264</v>
      </c>
      <c r="J129" s="12">
        <v>79.161544307475666</v>
      </c>
      <c r="K129" s="13">
        <v>379.59220469309292</v>
      </c>
    </row>
    <row r="130" spans="1:11" x14ac:dyDescent="0.3">
      <c r="A130" s="14">
        <v>2021</v>
      </c>
      <c r="B130" s="15" t="s">
        <v>348</v>
      </c>
      <c r="C130" s="15" t="s">
        <v>290</v>
      </c>
      <c r="D130" s="33" t="s">
        <v>349</v>
      </c>
      <c r="E130" s="16">
        <v>697</v>
      </c>
      <c r="F130" s="44">
        <v>0</v>
      </c>
      <c r="G130" s="41">
        <v>213564</v>
      </c>
      <c r="H130" s="39">
        <v>77380</v>
      </c>
      <c r="I130" s="11">
        <v>290944</v>
      </c>
      <c r="J130" s="12">
        <v>73.403816542014951</v>
      </c>
      <c r="K130" s="13">
        <v>417.42324246771881</v>
      </c>
    </row>
    <row r="131" spans="1:11" x14ac:dyDescent="0.3">
      <c r="A131" s="14">
        <v>2021</v>
      </c>
      <c r="B131" s="15" t="s">
        <v>350</v>
      </c>
      <c r="C131" s="15" t="s">
        <v>290</v>
      </c>
      <c r="D131" s="33" t="s">
        <v>351</v>
      </c>
      <c r="E131" s="16">
        <v>9979</v>
      </c>
      <c r="F131" s="43">
        <v>0</v>
      </c>
      <c r="G131" s="41">
        <v>3375865</v>
      </c>
      <c r="H131" s="39">
        <v>1190700</v>
      </c>
      <c r="I131" s="11">
        <v>4566565</v>
      </c>
      <c r="J131" s="12">
        <v>73.925696885952576</v>
      </c>
      <c r="K131" s="13">
        <v>457.61749674316064</v>
      </c>
    </row>
    <row r="132" spans="1:11" x14ac:dyDescent="0.3">
      <c r="A132" s="14">
        <v>2021</v>
      </c>
      <c r="B132" s="15" t="s">
        <v>352</v>
      </c>
      <c r="C132" s="15" t="s">
        <v>290</v>
      </c>
      <c r="D132" s="33" t="s">
        <v>353</v>
      </c>
      <c r="E132" s="16">
        <v>849</v>
      </c>
      <c r="F132" s="44">
        <v>0</v>
      </c>
      <c r="G132" s="41">
        <v>330199</v>
      </c>
      <c r="H132" s="39">
        <v>144990</v>
      </c>
      <c r="I132" s="11">
        <v>475189</v>
      </c>
      <c r="J132" s="12">
        <v>69.487930065721216</v>
      </c>
      <c r="K132" s="13">
        <v>559.70435806831563</v>
      </c>
    </row>
    <row r="133" spans="1:11" x14ac:dyDescent="0.3">
      <c r="A133" s="14">
        <v>2021</v>
      </c>
      <c r="B133" s="15" t="s">
        <v>354</v>
      </c>
      <c r="C133" s="15" t="s">
        <v>290</v>
      </c>
      <c r="D133" s="33" t="s">
        <v>355</v>
      </c>
      <c r="E133" s="16">
        <v>992</v>
      </c>
      <c r="F133" s="43">
        <v>0</v>
      </c>
      <c r="G133" s="41">
        <v>288064</v>
      </c>
      <c r="H133" s="39">
        <v>100310</v>
      </c>
      <c r="I133" s="11">
        <v>388374</v>
      </c>
      <c r="J133" s="12">
        <v>74.171803467791349</v>
      </c>
      <c r="K133" s="13">
        <v>391.50604838709677</v>
      </c>
    </row>
    <row r="134" spans="1:11" x14ac:dyDescent="0.3">
      <c r="A134" s="14">
        <v>2021</v>
      </c>
      <c r="B134" s="15" t="s">
        <v>356</v>
      </c>
      <c r="C134" s="15" t="s">
        <v>290</v>
      </c>
      <c r="D134" s="33" t="s">
        <v>357</v>
      </c>
      <c r="E134" s="16">
        <v>1868</v>
      </c>
      <c r="F134" s="44">
        <v>0</v>
      </c>
      <c r="G134" s="41">
        <v>534505</v>
      </c>
      <c r="H134" s="39">
        <v>153780</v>
      </c>
      <c r="I134" s="11">
        <v>688285</v>
      </c>
      <c r="J134" s="12">
        <v>77.657511060098656</v>
      </c>
      <c r="K134" s="13">
        <v>368.46092077087792</v>
      </c>
    </row>
    <row r="135" spans="1:11" x14ac:dyDescent="0.3">
      <c r="A135" s="14">
        <v>2021</v>
      </c>
      <c r="B135" s="15" t="s">
        <v>358</v>
      </c>
      <c r="C135" s="15" t="s">
        <v>290</v>
      </c>
      <c r="D135" s="33" t="s">
        <v>359</v>
      </c>
      <c r="E135" s="16">
        <v>1284</v>
      </c>
      <c r="F135" s="43">
        <v>0</v>
      </c>
      <c r="G135" s="41">
        <v>360471.8</v>
      </c>
      <c r="H135" s="39">
        <v>287440</v>
      </c>
      <c r="I135" s="11">
        <v>647911.80000000005</v>
      </c>
      <c r="J135" s="12">
        <v>55.635936866715497</v>
      </c>
      <c r="K135" s="13">
        <v>504.60420560747667</v>
      </c>
    </row>
    <row r="136" spans="1:11" x14ac:dyDescent="0.3">
      <c r="A136" s="14">
        <v>2021</v>
      </c>
      <c r="B136" s="15" t="s">
        <v>360</v>
      </c>
      <c r="C136" s="15" t="s">
        <v>290</v>
      </c>
      <c r="D136" s="33" t="s">
        <v>361</v>
      </c>
      <c r="E136" s="16">
        <v>1001</v>
      </c>
      <c r="F136" s="44">
        <v>0</v>
      </c>
      <c r="G136" s="41">
        <v>356542</v>
      </c>
      <c r="H136" s="39">
        <v>133280</v>
      </c>
      <c r="I136" s="11">
        <v>489822</v>
      </c>
      <c r="J136" s="12">
        <v>72.790115593011336</v>
      </c>
      <c r="K136" s="13">
        <v>489.33266733266731</v>
      </c>
    </row>
    <row r="137" spans="1:11" x14ac:dyDescent="0.3">
      <c r="A137" s="14">
        <v>2021</v>
      </c>
      <c r="B137" s="15" t="s">
        <v>362</v>
      </c>
      <c r="C137" s="15" t="s">
        <v>290</v>
      </c>
      <c r="D137" s="33" t="s">
        <v>363</v>
      </c>
      <c r="E137" s="16">
        <v>221</v>
      </c>
      <c r="F137" s="43">
        <v>0</v>
      </c>
      <c r="G137" s="41">
        <v>28550</v>
      </c>
      <c r="H137" s="39">
        <v>68810</v>
      </c>
      <c r="I137" s="11">
        <v>97360</v>
      </c>
      <c r="J137" s="12">
        <v>29.324157764995888</v>
      </c>
      <c r="K137" s="13">
        <v>440.54298642533939</v>
      </c>
    </row>
    <row r="138" spans="1:11" x14ac:dyDescent="0.3">
      <c r="A138" s="14">
        <v>2021</v>
      </c>
      <c r="B138" s="15" t="s">
        <v>364</v>
      </c>
      <c r="C138" s="15" t="s">
        <v>290</v>
      </c>
      <c r="D138" s="33" t="s">
        <v>365</v>
      </c>
      <c r="E138" s="16">
        <v>6350</v>
      </c>
      <c r="F138" s="44">
        <v>0</v>
      </c>
      <c r="G138" s="41">
        <v>2140763</v>
      </c>
      <c r="H138" s="39">
        <v>560440</v>
      </c>
      <c r="I138" s="11">
        <v>2701203</v>
      </c>
      <c r="J138" s="12">
        <v>79.252207257284994</v>
      </c>
      <c r="K138" s="13">
        <v>425.38629921259843</v>
      </c>
    </row>
    <row r="139" spans="1:11" x14ac:dyDescent="0.3">
      <c r="A139" s="14">
        <v>2021</v>
      </c>
      <c r="B139" s="15" t="s">
        <v>366</v>
      </c>
      <c r="C139" s="15" t="s">
        <v>290</v>
      </c>
      <c r="D139" s="33" t="s">
        <v>367</v>
      </c>
      <c r="E139" s="16">
        <v>12163</v>
      </c>
      <c r="F139" s="43">
        <v>0</v>
      </c>
      <c r="G139" s="41">
        <v>5752148</v>
      </c>
      <c r="H139" s="39">
        <v>2726160</v>
      </c>
      <c r="I139" s="11">
        <v>8478308</v>
      </c>
      <c r="J139" s="12">
        <v>67.845471053894244</v>
      </c>
      <c r="K139" s="13">
        <v>697.05730494121519</v>
      </c>
    </row>
    <row r="140" spans="1:11" x14ac:dyDescent="0.3">
      <c r="A140" s="14">
        <v>2021</v>
      </c>
      <c r="B140" s="15" t="s">
        <v>368</v>
      </c>
      <c r="C140" s="15" t="s">
        <v>290</v>
      </c>
      <c r="D140" s="33" t="s">
        <v>369</v>
      </c>
      <c r="E140" s="16">
        <v>15652</v>
      </c>
      <c r="F140" s="44">
        <v>0</v>
      </c>
      <c r="G140" s="41">
        <v>6593847</v>
      </c>
      <c r="H140" s="39">
        <v>2254750</v>
      </c>
      <c r="I140" s="11">
        <v>8848597</v>
      </c>
      <c r="J140" s="12">
        <v>74.5185592699046</v>
      </c>
      <c r="K140" s="13">
        <v>565.33331203680041</v>
      </c>
    </row>
    <row r="141" spans="1:11" x14ac:dyDescent="0.3">
      <c r="A141" s="14">
        <v>2021</v>
      </c>
      <c r="B141" s="15" t="s">
        <v>370</v>
      </c>
      <c r="C141" s="15" t="s">
        <v>290</v>
      </c>
      <c r="D141" s="33" t="s">
        <v>371</v>
      </c>
      <c r="E141" s="16">
        <v>20865</v>
      </c>
      <c r="F141" s="43">
        <v>0</v>
      </c>
      <c r="G141" s="41">
        <v>7722800</v>
      </c>
      <c r="H141" s="39">
        <v>2174000</v>
      </c>
      <c r="I141" s="11">
        <v>9896800</v>
      </c>
      <c r="J141" s="12">
        <v>78.033303694123362</v>
      </c>
      <c r="K141" s="13">
        <v>474.32542535346272</v>
      </c>
    </row>
    <row r="142" spans="1:11" x14ac:dyDescent="0.3">
      <c r="A142" s="14">
        <v>2021</v>
      </c>
      <c r="B142" s="15" t="s">
        <v>372</v>
      </c>
      <c r="C142" s="15" t="s">
        <v>290</v>
      </c>
      <c r="D142" s="33" t="s">
        <v>373</v>
      </c>
      <c r="E142" s="16">
        <v>819</v>
      </c>
      <c r="F142" s="44">
        <v>0</v>
      </c>
      <c r="G142" s="41">
        <v>227670</v>
      </c>
      <c r="H142" s="39">
        <v>83440</v>
      </c>
      <c r="I142" s="11">
        <v>311110</v>
      </c>
      <c r="J142" s="12">
        <v>73.17990421394363</v>
      </c>
      <c r="K142" s="13">
        <v>379.86568986568989</v>
      </c>
    </row>
    <row r="143" spans="1:11" x14ac:dyDescent="0.3">
      <c r="A143" s="14">
        <v>2021</v>
      </c>
      <c r="B143" s="15" t="s">
        <v>374</v>
      </c>
      <c r="C143" s="15" t="s">
        <v>290</v>
      </c>
      <c r="D143" s="33" t="s">
        <v>375</v>
      </c>
      <c r="E143" s="16">
        <v>3149</v>
      </c>
      <c r="F143" s="43">
        <v>0</v>
      </c>
      <c r="G143" s="41">
        <v>1184880</v>
      </c>
      <c r="H143" s="39">
        <v>291400</v>
      </c>
      <c r="I143" s="11">
        <v>1476280</v>
      </c>
      <c r="J143" s="12">
        <v>80.261197062887803</v>
      </c>
      <c r="K143" s="13">
        <v>468.80914576055892</v>
      </c>
    </row>
    <row r="144" spans="1:11" x14ac:dyDescent="0.3">
      <c r="A144" s="14">
        <v>2021</v>
      </c>
      <c r="B144" s="15" t="s">
        <v>376</v>
      </c>
      <c r="C144" s="15" t="s">
        <v>290</v>
      </c>
      <c r="D144" s="33" t="s">
        <v>377</v>
      </c>
      <c r="E144" s="16">
        <v>12009</v>
      </c>
      <c r="F144" s="44">
        <v>0</v>
      </c>
      <c r="G144" s="41">
        <v>4608866</v>
      </c>
      <c r="H144" s="39">
        <v>1256990</v>
      </c>
      <c r="I144" s="11">
        <v>5865856</v>
      </c>
      <c r="J144" s="12">
        <v>78.571073002814941</v>
      </c>
      <c r="K144" s="13">
        <v>488.4549920892664</v>
      </c>
    </row>
    <row r="145" spans="1:11" x14ac:dyDescent="0.3">
      <c r="A145" s="14">
        <v>2021</v>
      </c>
      <c r="B145" s="15" t="s">
        <v>378</v>
      </c>
      <c r="C145" s="15" t="s">
        <v>290</v>
      </c>
      <c r="D145" s="33" t="s">
        <v>379</v>
      </c>
      <c r="E145" s="16">
        <v>1285</v>
      </c>
      <c r="F145" s="43">
        <v>0</v>
      </c>
      <c r="G145" s="41">
        <v>366215</v>
      </c>
      <c r="H145" s="39">
        <v>182310</v>
      </c>
      <c r="I145" s="11">
        <v>548525</v>
      </c>
      <c r="J145" s="12">
        <v>66.76359327286815</v>
      </c>
      <c r="K145" s="13">
        <v>426.86770428015564</v>
      </c>
    </row>
    <row r="146" spans="1:11" x14ac:dyDescent="0.3">
      <c r="A146" s="14">
        <v>2021</v>
      </c>
      <c r="B146" s="15" t="s">
        <v>380</v>
      </c>
      <c r="C146" s="15" t="s">
        <v>290</v>
      </c>
      <c r="D146" s="33" t="s">
        <v>381</v>
      </c>
      <c r="E146" s="16">
        <v>3080</v>
      </c>
      <c r="F146" s="44">
        <v>0</v>
      </c>
      <c r="G146" s="41">
        <v>1014040</v>
      </c>
      <c r="H146" s="39">
        <v>315550</v>
      </c>
      <c r="I146" s="11">
        <v>1329590</v>
      </c>
      <c r="J146" s="12">
        <v>76.267119939229389</v>
      </c>
      <c r="K146" s="13">
        <v>431.68506493506493</v>
      </c>
    </row>
    <row r="147" spans="1:11" x14ac:dyDescent="0.3">
      <c r="A147" s="14">
        <v>2021</v>
      </c>
      <c r="B147" s="15" t="s">
        <v>382</v>
      </c>
      <c r="C147" s="15" t="s">
        <v>290</v>
      </c>
      <c r="D147" s="33" t="s">
        <v>383</v>
      </c>
      <c r="E147" s="16">
        <v>416</v>
      </c>
      <c r="F147" s="43">
        <v>0</v>
      </c>
      <c r="G147" s="41">
        <v>117548</v>
      </c>
      <c r="H147" s="39">
        <v>67370</v>
      </c>
      <c r="I147" s="11">
        <v>184918</v>
      </c>
      <c r="J147" s="12">
        <v>63.567635384332512</v>
      </c>
      <c r="K147" s="13">
        <v>444.51442307692309</v>
      </c>
    </row>
    <row r="148" spans="1:11" x14ac:dyDescent="0.3">
      <c r="A148" s="14">
        <v>2021</v>
      </c>
      <c r="B148" s="15" t="s">
        <v>384</v>
      </c>
      <c r="C148" s="15" t="s">
        <v>290</v>
      </c>
      <c r="D148" s="33" t="s">
        <v>385</v>
      </c>
      <c r="E148" s="16">
        <v>910</v>
      </c>
      <c r="F148" s="44">
        <v>0</v>
      </c>
      <c r="G148" s="41">
        <v>330486</v>
      </c>
      <c r="H148" s="39">
        <v>123660</v>
      </c>
      <c r="I148" s="11">
        <v>454146</v>
      </c>
      <c r="J148" s="12">
        <v>72.770871041471239</v>
      </c>
      <c r="K148" s="13">
        <v>499.06153846153848</v>
      </c>
    </row>
    <row r="149" spans="1:11" x14ac:dyDescent="0.3">
      <c r="A149" s="14">
        <v>2021</v>
      </c>
      <c r="B149" s="15" t="s">
        <v>386</v>
      </c>
      <c r="C149" s="15" t="s">
        <v>290</v>
      </c>
      <c r="D149" s="33" t="s">
        <v>387</v>
      </c>
      <c r="E149" s="16">
        <v>1031</v>
      </c>
      <c r="F149" s="43">
        <v>0</v>
      </c>
      <c r="G149" s="41">
        <v>290743</v>
      </c>
      <c r="H149" s="39">
        <v>181470</v>
      </c>
      <c r="I149" s="11">
        <v>472213</v>
      </c>
      <c r="J149" s="12">
        <v>61.570308314256494</v>
      </c>
      <c r="K149" s="13">
        <v>458.01454898157129</v>
      </c>
    </row>
    <row r="150" spans="1:11" x14ac:dyDescent="0.3">
      <c r="A150" s="14">
        <v>2021</v>
      </c>
      <c r="B150" s="15" t="s">
        <v>388</v>
      </c>
      <c r="C150" s="15" t="s">
        <v>290</v>
      </c>
      <c r="D150" s="33" t="s">
        <v>389</v>
      </c>
      <c r="E150" s="16">
        <v>18498</v>
      </c>
      <c r="F150" s="44">
        <v>0</v>
      </c>
      <c r="G150" s="41">
        <v>7537215</v>
      </c>
      <c r="H150" s="39">
        <v>2759390</v>
      </c>
      <c r="I150" s="11">
        <v>10296605</v>
      </c>
      <c r="J150" s="12">
        <v>73.200972553574701</v>
      </c>
      <c r="K150" s="13">
        <v>556.63341982917075</v>
      </c>
    </row>
    <row r="151" spans="1:11" x14ac:dyDescent="0.3">
      <c r="A151" s="14">
        <v>2021</v>
      </c>
      <c r="B151" s="15" t="s">
        <v>390</v>
      </c>
      <c r="C151" s="15" t="s">
        <v>290</v>
      </c>
      <c r="D151" s="33" t="s">
        <v>391</v>
      </c>
      <c r="E151" s="16">
        <v>9123</v>
      </c>
      <c r="F151" s="43">
        <v>0</v>
      </c>
      <c r="G151" s="41">
        <v>3480547</v>
      </c>
      <c r="H151" s="39">
        <v>1057830</v>
      </c>
      <c r="I151" s="11">
        <v>4538377</v>
      </c>
      <c r="J151" s="12">
        <v>76.691447184753486</v>
      </c>
      <c r="K151" s="13">
        <v>497.46541707771564</v>
      </c>
    </row>
    <row r="152" spans="1:11" x14ac:dyDescent="0.3">
      <c r="A152" s="14">
        <v>2021</v>
      </c>
      <c r="B152" s="15" t="s">
        <v>392</v>
      </c>
      <c r="C152" s="15" t="s">
        <v>290</v>
      </c>
      <c r="D152" s="33" t="s">
        <v>393</v>
      </c>
      <c r="E152" s="16">
        <v>2448</v>
      </c>
      <c r="F152" s="44">
        <v>0</v>
      </c>
      <c r="G152" s="41">
        <v>1126741</v>
      </c>
      <c r="H152" s="39">
        <v>276500</v>
      </c>
      <c r="I152" s="11">
        <v>1403241</v>
      </c>
      <c r="J152" s="12">
        <v>80.295615649770781</v>
      </c>
      <c r="K152" s="13">
        <v>573.21936274509801</v>
      </c>
    </row>
    <row r="153" spans="1:11" x14ac:dyDescent="0.3">
      <c r="A153" s="14">
        <v>2021</v>
      </c>
      <c r="B153" s="15" t="s">
        <v>394</v>
      </c>
      <c r="C153" s="15" t="s">
        <v>290</v>
      </c>
      <c r="D153" s="33" t="s">
        <v>395</v>
      </c>
      <c r="E153" s="16">
        <v>381</v>
      </c>
      <c r="F153" s="43">
        <v>0</v>
      </c>
      <c r="G153" s="41">
        <v>247225</v>
      </c>
      <c r="H153" s="39">
        <v>88590</v>
      </c>
      <c r="I153" s="11">
        <v>335815</v>
      </c>
      <c r="J153" s="12">
        <v>73.619403540639937</v>
      </c>
      <c r="K153" s="13">
        <v>881.40419947506564</v>
      </c>
    </row>
    <row r="154" spans="1:11" x14ac:dyDescent="0.3">
      <c r="A154" s="14">
        <v>2021</v>
      </c>
      <c r="B154" s="15" t="s">
        <v>396</v>
      </c>
      <c r="C154" s="15" t="s">
        <v>290</v>
      </c>
      <c r="D154" s="33" t="s">
        <v>397</v>
      </c>
      <c r="E154" s="16">
        <v>1005</v>
      </c>
      <c r="F154" s="44">
        <v>0</v>
      </c>
      <c r="G154" s="41">
        <v>1485316</v>
      </c>
      <c r="H154" s="39">
        <v>297950</v>
      </c>
      <c r="I154" s="11">
        <v>1783266</v>
      </c>
      <c r="J154" s="12">
        <v>83.291892516315571</v>
      </c>
      <c r="K154" s="13">
        <v>1774.3940298507462</v>
      </c>
    </row>
    <row r="155" spans="1:11" x14ac:dyDescent="0.3">
      <c r="A155" s="14">
        <v>2021</v>
      </c>
      <c r="B155" s="15" t="s">
        <v>398</v>
      </c>
      <c r="C155" s="15" t="s">
        <v>290</v>
      </c>
      <c r="D155" s="33" t="s">
        <v>399</v>
      </c>
      <c r="E155" s="16">
        <v>919</v>
      </c>
      <c r="F155" s="43">
        <v>0</v>
      </c>
      <c r="G155" s="41">
        <v>302979</v>
      </c>
      <c r="H155" s="39">
        <v>136140</v>
      </c>
      <c r="I155" s="11">
        <v>439119</v>
      </c>
      <c r="J155" s="12">
        <v>68.997014476713602</v>
      </c>
      <c r="K155" s="13">
        <v>477.822633297062</v>
      </c>
    </row>
    <row r="156" spans="1:11" x14ac:dyDescent="0.3">
      <c r="A156" s="14">
        <v>2021</v>
      </c>
      <c r="B156" s="15" t="s">
        <v>400</v>
      </c>
      <c r="C156" s="15" t="s">
        <v>401</v>
      </c>
      <c r="D156" s="33" t="s">
        <v>402</v>
      </c>
      <c r="E156" s="16">
        <v>2575</v>
      </c>
      <c r="F156" s="44">
        <v>0</v>
      </c>
      <c r="G156" s="41">
        <v>763437</v>
      </c>
      <c r="H156" s="39">
        <v>536121</v>
      </c>
      <c r="I156" s="11">
        <v>1299558</v>
      </c>
      <c r="J156" s="12">
        <v>58.745896681794882</v>
      </c>
      <c r="K156" s="13">
        <v>504.68271844660194</v>
      </c>
    </row>
    <row r="157" spans="1:11" x14ac:dyDescent="0.3">
      <c r="A157" s="14">
        <v>2021</v>
      </c>
      <c r="B157" s="15" t="s">
        <v>403</v>
      </c>
      <c r="C157" s="15" t="s">
        <v>401</v>
      </c>
      <c r="D157" s="33" t="s">
        <v>404</v>
      </c>
      <c r="E157" s="16">
        <v>3668</v>
      </c>
      <c r="F157" s="43">
        <v>0</v>
      </c>
      <c r="G157" s="41">
        <v>1185251</v>
      </c>
      <c r="H157" s="39">
        <v>535030</v>
      </c>
      <c r="I157" s="11">
        <v>1720281</v>
      </c>
      <c r="J157" s="12">
        <v>68.898685737969558</v>
      </c>
      <c r="K157" s="13">
        <v>468.99700109051253</v>
      </c>
    </row>
    <row r="158" spans="1:11" x14ac:dyDescent="0.3">
      <c r="A158" s="14">
        <v>2021</v>
      </c>
      <c r="B158" s="15" t="s">
        <v>405</v>
      </c>
      <c r="C158" s="15" t="s">
        <v>401</v>
      </c>
      <c r="D158" s="33" t="s">
        <v>406</v>
      </c>
      <c r="E158" s="16">
        <v>1708</v>
      </c>
      <c r="F158" s="44">
        <v>0</v>
      </c>
      <c r="G158" s="41">
        <v>446580</v>
      </c>
      <c r="H158" s="39">
        <v>235300</v>
      </c>
      <c r="I158" s="11">
        <v>681880</v>
      </c>
      <c r="J158" s="12">
        <v>65.492462016777139</v>
      </c>
      <c r="K158" s="13">
        <v>399.22716627634662</v>
      </c>
    </row>
    <row r="159" spans="1:11" x14ac:dyDescent="0.3">
      <c r="A159" s="14">
        <v>2021</v>
      </c>
      <c r="B159" s="15" t="s">
        <v>407</v>
      </c>
      <c r="C159" s="15" t="s">
        <v>401</v>
      </c>
      <c r="D159" s="33" t="s">
        <v>408</v>
      </c>
      <c r="E159" s="16">
        <v>1040</v>
      </c>
      <c r="F159" s="43">
        <v>0</v>
      </c>
      <c r="G159" s="41">
        <v>287641</v>
      </c>
      <c r="H159" s="39">
        <v>212525</v>
      </c>
      <c r="I159" s="11">
        <v>500166</v>
      </c>
      <c r="J159" s="12">
        <v>57.509106976483807</v>
      </c>
      <c r="K159" s="13">
        <v>480.92884615384617</v>
      </c>
    </row>
    <row r="160" spans="1:11" x14ac:dyDescent="0.3">
      <c r="A160" s="14">
        <v>2021</v>
      </c>
      <c r="B160" s="15" t="s">
        <v>409</v>
      </c>
      <c r="C160" s="15" t="s">
        <v>401</v>
      </c>
      <c r="D160" s="33" t="s">
        <v>410</v>
      </c>
      <c r="E160" s="16">
        <v>46554</v>
      </c>
      <c r="F160" s="44">
        <v>0</v>
      </c>
      <c r="G160" s="41">
        <v>16284866.800000001</v>
      </c>
      <c r="H160" s="39">
        <v>7264310</v>
      </c>
      <c r="I160" s="11">
        <v>23549176.800000001</v>
      </c>
      <c r="J160" s="12">
        <v>69.152594752271767</v>
      </c>
      <c r="K160" s="13">
        <v>505.84647506121922</v>
      </c>
    </row>
    <row r="161" spans="1:11" x14ac:dyDescent="0.3">
      <c r="A161" s="14">
        <v>2021</v>
      </c>
      <c r="B161" s="15" t="s">
        <v>411</v>
      </c>
      <c r="C161" s="15" t="s">
        <v>401</v>
      </c>
      <c r="D161" s="33" t="s">
        <v>412</v>
      </c>
      <c r="E161" s="16">
        <v>985</v>
      </c>
      <c r="F161" s="43">
        <v>0</v>
      </c>
      <c r="G161" s="41">
        <v>208036</v>
      </c>
      <c r="H161" s="39">
        <v>134430</v>
      </c>
      <c r="I161" s="11">
        <v>342466</v>
      </c>
      <c r="J161" s="12">
        <v>60.746468262542855</v>
      </c>
      <c r="K161" s="13">
        <v>347.6812182741117</v>
      </c>
    </row>
    <row r="162" spans="1:11" x14ac:dyDescent="0.3">
      <c r="A162" s="14">
        <v>2021</v>
      </c>
      <c r="B162" s="15" t="s">
        <v>413</v>
      </c>
      <c r="C162" s="15" t="s">
        <v>401</v>
      </c>
      <c r="D162" s="33" t="s">
        <v>414</v>
      </c>
      <c r="E162" s="16">
        <v>8458</v>
      </c>
      <c r="F162" s="44">
        <v>0</v>
      </c>
      <c r="G162" s="41">
        <v>2359839</v>
      </c>
      <c r="H162" s="39">
        <v>854620</v>
      </c>
      <c r="I162" s="11">
        <v>3214459</v>
      </c>
      <c r="J162" s="12">
        <v>73.413255543156723</v>
      </c>
      <c r="K162" s="13">
        <v>380.04953889808468</v>
      </c>
    </row>
    <row r="163" spans="1:11" x14ac:dyDescent="0.3">
      <c r="A163" s="14">
        <v>2021</v>
      </c>
      <c r="B163" s="15" t="s">
        <v>415</v>
      </c>
      <c r="C163" s="15" t="s">
        <v>401</v>
      </c>
      <c r="D163" s="33" t="s">
        <v>416</v>
      </c>
      <c r="E163" s="16">
        <v>2639</v>
      </c>
      <c r="F163" s="43">
        <v>0</v>
      </c>
      <c r="G163" s="41">
        <v>692499</v>
      </c>
      <c r="H163" s="39">
        <v>311850</v>
      </c>
      <c r="I163" s="11">
        <v>1004349</v>
      </c>
      <c r="J163" s="12">
        <v>68.950036292165379</v>
      </c>
      <c r="K163" s="13">
        <v>380.57938613111025</v>
      </c>
    </row>
    <row r="164" spans="1:11" x14ac:dyDescent="0.3">
      <c r="A164" s="14">
        <v>2021</v>
      </c>
      <c r="B164" s="15" t="s">
        <v>417</v>
      </c>
      <c r="C164" s="15" t="s">
        <v>401</v>
      </c>
      <c r="D164" s="33" t="s">
        <v>418</v>
      </c>
      <c r="E164" s="16">
        <v>2270</v>
      </c>
      <c r="F164" s="44">
        <v>0</v>
      </c>
      <c r="G164" s="41">
        <v>545806</v>
      </c>
      <c r="H164" s="39">
        <v>279550</v>
      </c>
      <c r="I164" s="11">
        <v>825356</v>
      </c>
      <c r="J164" s="12">
        <v>66.129767033861754</v>
      </c>
      <c r="K164" s="13">
        <v>363.5929515418502</v>
      </c>
    </row>
    <row r="165" spans="1:11" x14ac:dyDescent="0.3">
      <c r="A165" s="14">
        <v>2021</v>
      </c>
      <c r="B165" s="15" t="s">
        <v>419</v>
      </c>
      <c r="C165" s="15" t="s">
        <v>401</v>
      </c>
      <c r="D165" s="33" t="s">
        <v>420</v>
      </c>
      <c r="E165" s="16">
        <v>3655</v>
      </c>
      <c r="F165" s="43">
        <v>0</v>
      </c>
      <c r="G165" s="41">
        <v>1596895</v>
      </c>
      <c r="H165" s="39">
        <v>431940</v>
      </c>
      <c r="I165" s="11">
        <v>2028835</v>
      </c>
      <c r="J165" s="12">
        <v>78.709949305882446</v>
      </c>
      <c r="K165" s="13">
        <v>555.08481532147744</v>
      </c>
    </row>
    <row r="166" spans="1:11" x14ac:dyDescent="0.3">
      <c r="A166" s="14">
        <v>2021</v>
      </c>
      <c r="B166" s="15" t="s">
        <v>421</v>
      </c>
      <c r="C166" s="15" t="s">
        <v>401</v>
      </c>
      <c r="D166" s="33" t="s">
        <v>422</v>
      </c>
      <c r="E166" s="16">
        <v>2981</v>
      </c>
      <c r="F166" s="44">
        <v>0</v>
      </c>
      <c r="G166" s="41">
        <v>960137</v>
      </c>
      <c r="H166" s="39">
        <v>491980</v>
      </c>
      <c r="I166" s="11">
        <v>1452117</v>
      </c>
      <c r="J166" s="12">
        <v>66.119809905124725</v>
      </c>
      <c r="K166" s="13">
        <v>487.12411942301242</v>
      </c>
    </row>
    <row r="167" spans="1:11" x14ac:dyDescent="0.3">
      <c r="A167" s="14">
        <v>2021</v>
      </c>
      <c r="B167" s="15" t="s">
        <v>423</v>
      </c>
      <c r="C167" s="15" t="s">
        <v>401</v>
      </c>
      <c r="D167" s="33" t="s">
        <v>424</v>
      </c>
      <c r="E167" s="16">
        <v>872</v>
      </c>
      <c r="F167" s="43">
        <v>0</v>
      </c>
      <c r="G167" s="41">
        <v>240294</v>
      </c>
      <c r="H167" s="39">
        <v>75120</v>
      </c>
      <c r="I167" s="11">
        <v>315414</v>
      </c>
      <c r="J167" s="12">
        <v>76.183682398371673</v>
      </c>
      <c r="K167" s="13">
        <v>361.7133027522936</v>
      </c>
    </row>
    <row r="168" spans="1:11" x14ac:dyDescent="0.3">
      <c r="A168" s="14">
        <v>2021</v>
      </c>
      <c r="B168" s="15" t="s">
        <v>425</v>
      </c>
      <c r="C168" s="15" t="s">
        <v>401</v>
      </c>
      <c r="D168" s="33" t="s">
        <v>426</v>
      </c>
      <c r="E168" s="16">
        <v>5355</v>
      </c>
      <c r="F168" s="44">
        <v>0</v>
      </c>
      <c r="G168" s="41">
        <v>2973015</v>
      </c>
      <c r="H168" s="39">
        <v>1277490</v>
      </c>
      <c r="I168" s="11">
        <v>4250505</v>
      </c>
      <c r="J168" s="12">
        <v>69.944983007901413</v>
      </c>
      <c r="K168" s="13">
        <v>793.74509803921569</v>
      </c>
    </row>
    <row r="169" spans="1:11" x14ac:dyDescent="0.3">
      <c r="A169" s="14">
        <v>2021</v>
      </c>
      <c r="B169" s="15" t="s">
        <v>427</v>
      </c>
      <c r="C169" s="15" t="s">
        <v>401</v>
      </c>
      <c r="D169" s="33" t="s">
        <v>428</v>
      </c>
      <c r="E169" s="16">
        <v>8916</v>
      </c>
      <c r="F169" s="43">
        <v>0</v>
      </c>
      <c r="G169" s="41">
        <v>2126224</v>
      </c>
      <c r="H169" s="39">
        <v>712570</v>
      </c>
      <c r="I169" s="11">
        <v>2838794</v>
      </c>
      <c r="J169" s="12">
        <v>74.898847891041058</v>
      </c>
      <c r="K169" s="13">
        <v>318.39322566173172</v>
      </c>
    </row>
    <row r="170" spans="1:11" x14ac:dyDescent="0.3">
      <c r="A170" s="14">
        <v>2021</v>
      </c>
      <c r="B170" s="15" t="s">
        <v>429</v>
      </c>
      <c r="C170" s="15" t="s">
        <v>401</v>
      </c>
      <c r="D170" s="33" t="s">
        <v>430</v>
      </c>
      <c r="E170" s="16">
        <v>1175</v>
      </c>
      <c r="F170" s="44">
        <v>0</v>
      </c>
      <c r="G170" s="41">
        <v>362650</v>
      </c>
      <c r="H170" s="39">
        <v>119790</v>
      </c>
      <c r="I170" s="11">
        <v>482440</v>
      </c>
      <c r="J170" s="12">
        <v>75.169969322610058</v>
      </c>
      <c r="K170" s="13">
        <v>410.58723404255318</v>
      </c>
    </row>
    <row r="171" spans="1:11" x14ac:dyDescent="0.3">
      <c r="A171" s="14">
        <v>2021</v>
      </c>
      <c r="B171" s="15" t="s">
        <v>431</v>
      </c>
      <c r="C171" s="15" t="s">
        <v>401</v>
      </c>
      <c r="D171" s="33" t="s">
        <v>432</v>
      </c>
      <c r="E171" s="16">
        <v>15960</v>
      </c>
      <c r="F171" s="43">
        <v>0</v>
      </c>
      <c r="G171" s="41">
        <v>7674354</v>
      </c>
      <c r="H171" s="39">
        <v>3702920</v>
      </c>
      <c r="I171" s="11">
        <v>11377274</v>
      </c>
      <c r="J171" s="12">
        <v>67.453363608892602</v>
      </c>
      <c r="K171" s="13">
        <v>712.86177944862152</v>
      </c>
    </row>
    <row r="172" spans="1:11" x14ac:dyDescent="0.3">
      <c r="A172" s="14">
        <v>2021</v>
      </c>
      <c r="B172" s="15" t="s">
        <v>433</v>
      </c>
      <c r="C172" s="15" t="s">
        <v>401</v>
      </c>
      <c r="D172" s="33" t="s">
        <v>434</v>
      </c>
      <c r="E172" s="16">
        <v>2305</v>
      </c>
      <c r="F172" s="44">
        <v>0</v>
      </c>
      <c r="G172" s="41">
        <v>714999</v>
      </c>
      <c r="H172" s="39">
        <v>311070</v>
      </c>
      <c r="I172" s="11">
        <v>1026069</v>
      </c>
      <c r="J172" s="12">
        <v>69.683325390397727</v>
      </c>
      <c r="K172" s="13">
        <v>445.14924078091104</v>
      </c>
    </row>
    <row r="173" spans="1:11" x14ac:dyDescent="0.3">
      <c r="A173" s="14">
        <v>2021</v>
      </c>
      <c r="B173" s="15" t="s">
        <v>435</v>
      </c>
      <c r="C173" s="15" t="s">
        <v>401</v>
      </c>
      <c r="D173" s="33" t="s">
        <v>436</v>
      </c>
      <c r="E173" s="16">
        <v>1651</v>
      </c>
      <c r="F173" s="43">
        <v>0</v>
      </c>
      <c r="G173" s="41">
        <v>451614</v>
      </c>
      <c r="H173" s="39">
        <v>285280</v>
      </c>
      <c r="I173" s="11">
        <v>736894</v>
      </c>
      <c r="J173" s="12">
        <v>61.286155132217111</v>
      </c>
      <c r="K173" s="13">
        <v>446.33192004845546</v>
      </c>
    </row>
    <row r="174" spans="1:11" x14ac:dyDescent="0.3">
      <c r="A174" s="14">
        <v>2021</v>
      </c>
      <c r="B174" s="15" t="s">
        <v>437</v>
      </c>
      <c r="C174" s="15" t="s">
        <v>401</v>
      </c>
      <c r="D174" s="33" t="s">
        <v>438</v>
      </c>
      <c r="E174" s="16">
        <v>4486</v>
      </c>
      <c r="F174" s="44">
        <v>0</v>
      </c>
      <c r="G174" s="41">
        <v>1467385</v>
      </c>
      <c r="H174" s="39">
        <v>663700</v>
      </c>
      <c r="I174" s="11">
        <v>2131085</v>
      </c>
      <c r="J174" s="12">
        <v>68.856239896578515</v>
      </c>
      <c r="K174" s="13">
        <v>475.05238519839503</v>
      </c>
    </row>
    <row r="175" spans="1:11" x14ac:dyDescent="0.3">
      <c r="A175" s="14">
        <v>2021</v>
      </c>
      <c r="B175" s="15" t="s">
        <v>439</v>
      </c>
      <c r="C175" s="15" t="s">
        <v>401</v>
      </c>
      <c r="D175" s="33" t="s">
        <v>440</v>
      </c>
      <c r="E175" s="16">
        <v>1964</v>
      </c>
      <c r="F175" s="43">
        <v>0</v>
      </c>
      <c r="G175" s="41">
        <v>428794</v>
      </c>
      <c r="H175" s="39">
        <v>245700</v>
      </c>
      <c r="I175" s="11">
        <v>674494</v>
      </c>
      <c r="J175" s="12">
        <v>63.572693011353699</v>
      </c>
      <c r="K175" s="13">
        <v>343.428716904277</v>
      </c>
    </row>
    <row r="176" spans="1:11" x14ac:dyDescent="0.3">
      <c r="A176" s="14">
        <v>2021</v>
      </c>
      <c r="B176" s="15" t="s">
        <v>441</v>
      </c>
      <c r="C176" s="15" t="s">
        <v>401</v>
      </c>
      <c r="D176" s="33" t="s">
        <v>442</v>
      </c>
      <c r="E176" s="16">
        <v>479</v>
      </c>
      <c r="F176" s="44">
        <v>0</v>
      </c>
      <c r="G176" s="41">
        <v>126636</v>
      </c>
      <c r="H176" s="39">
        <v>64460</v>
      </c>
      <c r="I176" s="11">
        <v>191096</v>
      </c>
      <c r="J176" s="12">
        <v>66.26826307196383</v>
      </c>
      <c r="K176" s="13">
        <v>398.94780793319416</v>
      </c>
    </row>
    <row r="177" spans="1:11" x14ac:dyDescent="0.3">
      <c r="A177" s="14">
        <v>2021</v>
      </c>
      <c r="B177" s="15" t="s">
        <v>443</v>
      </c>
      <c r="C177" s="15" t="s">
        <v>401</v>
      </c>
      <c r="D177" s="33" t="s">
        <v>444</v>
      </c>
      <c r="E177" s="16">
        <v>1991</v>
      </c>
      <c r="F177" s="43">
        <v>0</v>
      </c>
      <c r="G177" s="41">
        <v>421349</v>
      </c>
      <c r="H177" s="39">
        <v>206250</v>
      </c>
      <c r="I177" s="11">
        <v>627599</v>
      </c>
      <c r="J177" s="12">
        <v>67.136658917557241</v>
      </c>
      <c r="K177" s="13">
        <v>315.21798091411353</v>
      </c>
    </row>
    <row r="178" spans="1:11" x14ac:dyDescent="0.3">
      <c r="A178" s="14">
        <v>2021</v>
      </c>
      <c r="B178" s="15" t="s">
        <v>445</v>
      </c>
      <c r="C178" s="15" t="s">
        <v>401</v>
      </c>
      <c r="D178" s="33" t="s">
        <v>446</v>
      </c>
      <c r="E178" s="16">
        <v>463</v>
      </c>
      <c r="F178" s="44">
        <v>0</v>
      </c>
      <c r="G178" s="41">
        <v>116429</v>
      </c>
      <c r="H178" s="39">
        <v>202450</v>
      </c>
      <c r="I178" s="11">
        <v>318879</v>
      </c>
      <c r="J178" s="12">
        <v>36.511968489615185</v>
      </c>
      <c r="K178" s="13">
        <v>688.72354211663071</v>
      </c>
    </row>
    <row r="179" spans="1:11" x14ac:dyDescent="0.3">
      <c r="A179" s="14">
        <v>2021</v>
      </c>
      <c r="B179" s="15" t="s">
        <v>447</v>
      </c>
      <c r="C179" s="15" t="s">
        <v>401</v>
      </c>
      <c r="D179" s="33" t="s">
        <v>448</v>
      </c>
      <c r="E179" s="16">
        <v>546</v>
      </c>
      <c r="F179" s="43">
        <v>0</v>
      </c>
      <c r="G179" s="41">
        <v>239807</v>
      </c>
      <c r="H179" s="39">
        <v>127090</v>
      </c>
      <c r="I179" s="11">
        <v>366897</v>
      </c>
      <c r="J179" s="12">
        <v>65.36085059294571</v>
      </c>
      <c r="K179" s="13">
        <v>671.97252747252742</v>
      </c>
    </row>
    <row r="180" spans="1:11" x14ac:dyDescent="0.3">
      <c r="A180" s="14">
        <v>2021</v>
      </c>
      <c r="B180" s="15" t="s">
        <v>449</v>
      </c>
      <c r="C180" s="15" t="s">
        <v>401</v>
      </c>
      <c r="D180" s="33" t="s">
        <v>450</v>
      </c>
      <c r="E180" s="16">
        <v>12820</v>
      </c>
      <c r="F180" s="44">
        <v>0</v>
      </c>
      <c r="G180" s="41">
        <v>6061103</v>
      </c>
      <c r="H180" s="39">
        <v>1791420</v>
      </c>
      <c r="I180" s="11">
        <v>7852523</v>
      </c>
      <c r="J180" s="12">
        <v>77.186695282522578</v>
      </c>
      <c r="K180" s="13">
        <v>612.5212948517941</v>
      </c>
    </row>
    <row r="181" spans="1:11" x14ac:dyDescent="0.3">
      <c r="A181" s="14">
        <v>2021</v>
      </c>
      <c r="B181" s="15" t="s">
        <v>451</v>
      </c>
      <c r="C181" s="15" t="s">
        <v>401</v>
      </c>
      <c r="D181" s="33" t="s">
        <v>452</v>
      </c>
      <c r="E181" s="16">
        <v>4770</v>
      </c>
      <c r="F181" s="43">
        <v>0</v>
      </c>
      <c r="G181" s="41">
        <v>2233800</v>
      </c>
      <c r="H181" s="39">
        <v>897350</v>
      </c>
      <c r="I181" s="11">
        <v>3131150</v>
      </c>
      <c r="J181" s="12">
        <v>71.341200517381793</v>
      </c>
      <c r="K181" s="13">
        <v>656.42557651991615</v>
      </c>
    </row>
    <row r="182" spans="1:11" x14ac:dyDescent="0.3">
      <c r="A182" s="14">
        <v>2021</v>
      </c>
      <c r="B182" s="15" t="s">
        <v>453</v>
      </c>
      <c r="C182" s="15" t="s">
        <v>401</v>
      </c>
      <c r="D182" s="33" t="s">
        <v>454</v>
      </c>
      <c r="E182" s="16">
        <v>165</v>
      </c>
      <c r="F182" s="44">
        <v>0</v>
      </c>
      <c r="G182" s="41">
        <v>37057</v>
      </c>
      <c r="H182" s="39">
        <v>60840</v>
      </c>
      <c r="I182" s="11">
        <v>97897</v>
      </c>
      <c r="J182" s="12">
        <v>37.85304963379879</v>
      </c>
      <c r="K182" s="13">
        <v>593.31515151515157</v>
      </c>
    </row>
    <row r="183" spans="1:11" x14ac:dyDescent="0.3">
      <c r="A183" s="14">
        <v>2021</v>
      </c>
      <c r="B183" s="15" t="s">
        <v>455</v>
      </c>
      <c r="C183" s="15" t="s">
        <v>401</v>
      </c>
      <c r="D183" s="33" t="s">
        <v>456</v>
      </c>
      <c r="E183" s="16">
        <v>4061</v>
      </c>
      <c r="F183" s="43">
        <v>0</v>
      </c>
      <c r="G183" s="41">
        <v>1505291</v>
      </c>
      <c r="H183" s="39">
        <v>691560</v>
      </c>
      <c r="I183" s="11">
        <v>2196851</v>
      </c>
      <c r="J183" s="12">
        <v>68.520395784693633</v>
      </c>
      <c r="K183" s="13">
        <v>540.96306328490516</v>
      </c>
    </row>
    <row r="184" spans="1:11" x14ac:dyDescent="0.3">
      <c r="A184" s="14">
        <v>2021</v>
      </c>
      <c r="B184" s="15" t="s">
        <v>457</v>
      </c>
      <c r="C184" s="15" t="s">
        <v>401</v>
      </c>
      <c r="D184" s="33" t="s">
        <v>458</v>
      </c>
      <c r="E184" s="16">
        <v>1926</v>
      </c>
      <c r="F184" s="44">
        <v>0</v>
      </c>
      <c r="G184" s="41">
        <v>472972</v>
      </c>
      <c r="H184" s="39">
        <v>318054</v>
      </c>
      <c r="I184" s="11">
        <v>791026</v>
      </c>
      <c r="J184" s="12">
        <v>59.79221921909015</v>
      </c>
      <c r="K184" s="13">
        <v>410.70924195223262</v>
      </c>
    </row>
    <row r="185" spans="1:11" x14ac:dyDescent="0.3">
      <c r="A185" s="14">
        <v>2021</v>
      </c>
      <c r="B185" s="15" t="s">
        <v>459</v>
      </c>
      <c r="C185" s="15" t="s">
        <v>401</v>
      </c>
      <c r="D185" s="33" t="s">
        <v>460</v>
      </c>
      <c r="E185" s="16">
        <v>834</v>
      </c>
      <c r="F185" s="43">
        <v>0</v>
      </c>
      <c r="G185" s="41">
        <v>168748</v>
      </c>
      <c r="H185" s="39">
        <v>119960</v>
      </c>
      <c r="I185" s="11">
        <v>288708</v>
      </c>
      <c r="J185" s="12">
        <v>58.449367527051557</v>
      </c>
      <c r="K185" s="13">
        <v>346.17266187050359</v>
      </c>
    </row>
    <row r="186" spans="1:11" x14ac:dyDescent="0.3">
      <c r="A186" s="14">
        <v>2021</v>
      </c>
      <c r="B186" s="15" t="s">
        <v>461</v>
      </c>
      <c r="C186" s="15" t="s">
        <v>401</v>
      </c>
      <c r="D186" s="33" t="s">
        <v>462</v>
      </c>
      <c r="E186" s="16">
        <v>46976</v>
      </c>
      <c r="F186" s="44">
        <v>0</v>
      </c>
      <c r="G186" s="41">
        <v>21863170</v>
      </c>
      <c r="H186" s="39">
        <v>11353120</v>
      </c>
      <c r="I186" s="11">
        <v>33216290</v>
      </c>
      <c r="J186" s="12">
        <v>65.820625963947208</v>
      </c>
      <c r="K186" s="13">
        <v>707.09064202997274</v>
      </c>
    </row>
    <row r="187" spans="1:11" x14ac:dyDescent="0.3">
      <c r="A187" s="14">
        <v>2021</v>
      </c>
      <c r="B187" s="15" t="s">
        <v>463</v>
      </c>
      <c r="C187" s="15" t="s">
        <v>401</v>
      </c>
      <c r="D187" s="33" t="s">
        <v>464</v>
      </c>
      <c r="E187" s="16">
        <v>7248</v>
      </c>
      <c r="F187" s="43">
        <v>0</v>
      </c>
      <c r="G187" s="41">
        <v>2787004</v>
      </c>
      <c r="H187" s="39">
        <v>880910</v>
      </c>
      <c r="I187" s="11">
        <v>3667914</v>
      </c>
      <c r="J187" s="12">
        <v>75.983351845217754</v>
      </c>
      <c r="K187" s="13">
        <v>506.05877483443709</v>
      </c>
    </row>
    <row r="188" spans="1:11" x14ac:dyDescent="0.3">
      <c r="A188" s="14">
        <v>2021</v>
      </c>
      <c r="B188" s="15" t="s">
        <v>465</v>
      </c>
      <c r="C188" s="15" t="s">
        <v>401</v>
      </c>
      <c r="D188" s="33" t="s">
        <v>466</v>
      </c>
      <c r="E188" s="16">
        <v>1929</v>
      </c>
      <c r="F188" s="44">
        <v>0</v>
      </c>
      <c r="G188" s="41">
        <v>446640</v>
      </c>
      <c r="H188" s="39">
        <v>299330</v>
      </c>
      <c r="I188" s="11">
        <v>745970</v>
      </c>
      <c r="J188" s="12">
        <v>59.873721463329623</v>
      </c>
      <c r="K188" s="13">
        <v>386.71332296526697</v>
      </c>
    </row>
    <row r="189" spans="1:11" x14ac:dyDescent="0.3">
      <c r="A189" s="14">
        <v>2021</v>
      </c>
      <c r="B189" s="15" t="s">
        <v>467</v>
      </c>
      <c r="C189" s="15" t="s">
        <v>468</v>
      </c>
      <c r="D189" s="33" t="s">
        <v>469</v>
      </c>
      <c r="E189" s="16">
        <v>3538</v>
      </c>
      <c r="F189" s="43">
        <v>0</v>
      </c>
      <c r="G189" s="41">
        <v>1500467</v>
      </c>
      <c r="H189" s="39">
        <v>545620</v>
      </c>
      <c r="I189" s="11">
        <v>2046087</v>
      </c>
      <c r="J189" s="12">
        <v>73.333489729420108</v>
      </c>
      <c r="K189" s="13">
        <v>578.3174109666478</v>
      </c>
    </row>
    <row r="190" spans="1:11" x14ac:dyDescent="0.3">
      <c r="A190" s="14">
        <v>2021</v>
      </c>
      <c r="B190" s="15" t="s">
        <v>470</v>
      </c>
      <c r="C190" s="15" t="s">
        <v>468</v>
      </c>
      <c r="D190" s="33" t="s">
        <v>471</v>
      </c>
      <c r="E190" s="16">
        <v>3355</v>
      </c>
      <c r="F190" s="44">
        <v>0</v>
      </c>
      <c r="G190" s="41">
        <v>987199</v>
      </c>
      <c r="H190" s="39">
        <v>364740</v>
      </c>
      <c r="I190" s="11">
        <v>1351939</v>
      </c>
      <c r="J190" s="12">
        <v>73.020972100072569</v>
      </c>
      <c r="K190" s="13">
        <v>402.96244411326376</v>
      </c>
    </row>
    <row r="191" spans="1:11" x14ac:dyDescent="0.3">
      <c r="A191" s="14">
        <v>2021</v>
      </c>
      <c r="B191" s="15" t="s">
        <v>472</v>
      </c>
      <c r="C191" s="15" t="s">
        <v>468</v>
      </c>
      <c r="D191" s="33" t="s">
        <v>473</v>
      </c>
      <c r="E191" s="16">
        <v>600</v>
      </c>
      <c r="F191" s="43">
        <v>0</v>
      </c>
      <c r="G191" s="41">
        <v>125406.26999999996</v>
      </c>
      <c r="H191" s="39">
        <v>39580</v>
      </c>
      <c r="I191" s="11">
        <v>164986.26999999996</v>
      </c>
      <c r="J191" s="12">
        <v>76.010124963731826</v>
      </c>
      <c r="K191" s="13">
        <v>274.97711666666657</v>
      </c>
    </row>
    <row r="192" spans="1:11" x14ac:dyDescent="0.3">
      <c r="A192" s="14">
        <v>2021</v>
      </c>
      <c r="B192" s="15" t="s">
        <v>474</v>
      </c>
      <c r="C192" s="15" t="s">
        <v>468</v>
      </c>
      <c r="D192" s="33" t="s">
        <v>475</v>
      </c>
      <c r="E192" s="16">
        <v>1896</v>
      </c>
      <c r="F192" s="44">
        <v>0</v>
      </c>
      <c r="G192" s="41">
        <v>628115</v>
      </c>
      <c r="H192" s="39">
        <v>296150</v>
      </c>
      <c r="I192" s="11">
        <v>924265</v>
      </c>
      <c r="J192" s="12">
        <v>67.958323640947128</v>
      </c>
      <c r="K192" s="13">
        <v>487.4815400843882</v>
      </c>
    </row>
    <row r="193" spans="1:11" x14ac:dyDescent="0.3">
      <c r="A193" s="14">
        <v>2021</v>
      </c>
      <c r="B193" s="15" t="s">
        <v>476</v>
      </c>
      <c r="C193" s="15" t="s">
        <v>468</v>
      </c>
      <c r="D193" s="33" t="s">
        <v>477</v>
      </c>
      <c r="E193" s="16">
        <v>3138</v>
      </c>
      <c r="F193" s="44">
        <v>23250</v>
      </c>
      <c r="G193" s="41">
        <v>806425</v>
      </c>
      <c r="H193" s="39">
        <v>300850</v>
      </c>
      <c r="I193" s="11">
        <v>1107275</v>
      </c>
      <c r="J193" s="12">
        <v>73.388469958647534</v>
      </c>
      <c r="K193" s="13">
        <v>352.86010197578076</v>
      </c>
    </row>
    <row r="194" spans="1:11" x14ac:dyDescent="0.3">
      <c r="A194" s="14">
        <v>2021</v>
      </c>
      <c r="B194" s="15" t="s">
        <v>478</v>
      </c>
      <c r="C194" s="15" t="s">
        <v>468</v>
      </c>
      <c r="D194" s="33" t="s">
        <v>479</v>
      </c>
      <c r="E194" s="16">
        <v>36168</v>
      </c>
      <c r="F194" s="44">
        <v>0</v>
      </c>
      <c r="G194" s="41">
        <v>12332580</v>
      </c>
      <c r="H194" s="39">
        <v>6532420</v>
      </c>
      <c r="I194" s="11">
        <v>18865000</v>
      </c>
      <c r="J194" s="12">
        <v>65.372806785051679</v>
      </c>
      <c r="K194" s="13">
        <v>521.59367396593677</v>
      </c>
    </row>
    <row r="195" spans="1:11" x14ac:dyDescent="0.3">
      <c r="A195" s="14">
        <v>2021</v>
      </c>
      <c r="B195" s="15" t="s">
        <v>480</v>
      </c>
      <c r="C195" s="15" t="s">
        <v>468</v>
      </c>
      <c r="D195" s="33" t="s">
        <v>481</v>
      </c>
      <c r="E195" s="16">
        <v>946</v>
      </c>
      <c r="F195" s="43">
        <v>0</v>
      </c>
      <c r="G195" s="41">
        <v>228060</v>
      </c>
      <c r="H195" s="39">
        <v>104970</v>
      </c>
      <c r="I195" s="11">
        <v>333030</v>
      </c>
      <c r="J195" s="12">
        <v>68.480317088550578</v>
      </c>
      <c r="K195" s="13">
        <v>352.04016913319236</v>
      </c>
    </row>
    <row r="196" spans="1:11" x14ac:dyDescent="0.3">
      <c r="A196" s="14">
        <v>2021</v>
      </c>
      <c r="B196" s="15" t="s">
        <v>482</v>
      </c>
      <c r="C196" s="15" t="s">
        <v>468</v>
      </c>
      <c r="D196" s="33" t="s">
        <v>483</v>
      </c>
      <c r="E196" s="16">
        <v>3259</v>
      </c>
      <c r="F196" s="44">
        <v>29400</v>
      </c>
      <c r="G196" s="41">
        <v>989556.32999999973</v>
      </c>
      <c r="H196" s="39">
        <v>254220</v>
      </c>
      <c r="I196" s="11">
        <v>1243776.3299999996</v>
      </c>
      <c r="J196" s="12">
        <v>80.032616534741891</v>
      </c>
      <c r="K196" s="13">
        <v>381.64355016876328</v>
      </c>
    </row>
    <row r="197" spans="1:11" x14ac:dyDescent="0.3">
      <c r="A197" s="14">
        <v>2021</v>
      </c>
      <c r="B197" s="15" t="s">
        <v>484</v>
      </c>
      <c r="C197" s="15" t="s">
        <v>468</v>
      </c>
      <c r="D197" s="33" t="s">
        <v>485</v>
      </c>
      <c r="E197" s="16">
        <v>1160</v>
      </c>
      <c r="F197" s="43">
        <v>0</v>
      </c>
      <c r="G197" s="41">
        <v>322858.33999999997</v>
      </c>
      <c r="H197" s="39">
        <v>76850</v>
      </c>
      <c r="I197" s="11">
        <v>399708.33999999997</v>
      </c>
      <c r="J197" s="12">
        <v>80.773480983659226</v>
      </c>
      <c r="K197" s="13">
        <v>344.57615517241379</v>
      </c>
    </row>
    <row r="198" spans="1:11" x14ac:dyDescent="0.3">
      <c r="A198" s="14">
        <v>2021</v>
      </c>
      <c r="B198" s="15" t="s">
        <v>486</v>
      </c>
      <c r="C198" s="15" t="s">
        <v>468</v>
      </c>
      <c r="D198" s="33" t="s">
        <v>487</v>
      </c>
      <c r="E198" s="16">
        <v>1424</v>
      </c>
      <c r="F198" s="44">
        <v>0</v>
      </c>
      <c r="G198" s="41">
        <v>464604</v>
      </c>
      <c r="H198" s="39">
        <v>185350</v>
      </c>
      <c r="I198" s="11">
        <v>649954</v>
      </c>
      <c r="J198" s="12">
        <v>71.482597229957818</v>
      </c>
      <c r="K198" s="13">
        <v>456.42837078651684</v>
      </c>
    </row>
    <row r="199" spans="1:11" x14ac:dyDescent="0.3">
      <c r="A199" s="14">
        <v>2021</v>
      </c>
      <c r="B199" s="15" t="s">
        <v>488</v>
      </c>
      <c r="C199" s="15" t="s">
        <v>468</v>
      </c>
      <c r="D199" s="33" t="s">
        <v>489</v>
      </c>
      <c r="E199" s="16">
        <v>898</v>
      </c>
      <c r="F199" s="43">
        <v>0</v>
      </c>
      <c r="G199" s="41">
        <v>223112</v>
      </c>
      <c r="H199" s="39">
        <v>70600</v>
      </c>
      <c r="I199" s="11">
        <v>293712</v>
      </c>
      <c r="J199" s="12">
        <v>75.962847959906298</v>
      </c>
      <c r="K199" s="13">
        <v>327.07349665924278</v>
      </c>
    </row>
    <row r="200" spans="1:11" x14ac:dyDescent="0.3">
      <c r="A200" s="14">
        <v>2021</v>
      </c>
      <c r="B200" s="15" t="s">
        <v>490</v>
      </c>
      <c r="C200" s="15" t="s">
        <v>468</v>
      </c>
      <c r="D200" s="33" t="s">
        <v>491</v>
      </c>
      <c r="E200" s="16">
        <v>628</v>
      </c>
      <c r="F200" s="44">
        <v>0</v>
      </c>
      <c r="G200" s="41">
        <v>139702</v>
      </c>
      <c r="H200" s="39">
        <v>60690</v>
      </c>
      <c r="I200" s="11">
        <v>200392</v>
      </c>
      <c r="J200" s="12">
        <v>69.714359854684815</v>
      </c>
      <c r="K200" s="13">
        <v>319.09554140127386</v>
      </c>
    </row>
    <row r="201" spans="1:11" x14ac:dyDescent="0.3">
      <c r="A201" s="14">
        <v>2021</v>
      </c>
      <c r="B201" s="15" t="s">
        <v>492</v>
      </c>
      <c r="C201" s="15" t="s">
        <v>468</v>
      </c>
      <c r="D201" s="33" t="s">
        <v>493</v>
      </c>
      <c r="E201" s="16">
        <v>1608</v>
      </c>
      <c r="F201" s="43">
        <v>0</v>
      </c>
      <c r="G201" s="41">
        <v>478455</v>
      </c>
      <c r="H201" s="39">
        <v>151300</v>
      </c>
      <c r="I201" s="11">
        <v>629755</v>
      </c>
      <c r="J201" s="12">
        <v>75.974783844510966</v>
      </c>
      <c r="K201" s="13">
        <v>391.6386815920398</v>
      </c>
    </row>
    <row r="202" spans="1:11" x14ac:dyDescent="0.3">
      <c r="A202" s="14">
        <v>2021</v>
      </c>
      <c r="B202" s="15" t="s">
        <v>494</v>
      </c>
      <c r="C202" s="15" t="s">
        <v>468</v>
      </c>
      <c r="D202" s="33" t="s">
        <v>495</v>
      </c>
      <c r="E202" s="16">
        <v>383</v>
      </c>
      <c r="F202" s="44">
        <v>0</v>
      </c>
      <c r="G202" s="41">
        <v>80240</v>
      </c>
      <c r="H202" s="39">
        <v>122810</v>
      </c>
      <c r="I202" s="11">
        <v>203050</v>
      </c>
      <c r="J202" s="12">
        <v>39.517360256094555</v>
      </c>
      <c r="K202" s="13">
        <v>530.15665796344649</v>
      </c>
    </row>
    <row r="203" spans="1:11" x14ac:dyDescent="0.3">
      <c r="A203" s="14">
        <v>2021</v>
      </c>
      <c r="B203" s="15" t="s">
        <v>496</v>
      </c>
      <c r="C203" s="15" t="s">
        <v>468</v>
      </c>
      <c r="D203" s="33" t="s">
        <v>497</v>
      </c>
      <c r="E203" s="16">
        <v>1088</v>
      </c>
      <c r="F203" s="43">
        <v>0</v>
      </c>
      <c r="G203" s="41">
        <v>257260</v>
      </c>
      <c r="H203" s="39">
        <v>253800</v>
      </c>
      <c r="I203" s="11">
        <v>511060</v>
      </c>
      <c r="J203" s="12">
        <v>50.338512112080771</v>
      </c>
      <c r="K203" s="13">
        <v>469.72426470588238</v>
      </c>
    </row>
    <row r="204" spans="1:11" x14ac:dyDescent="0.3">
      <c r="A204" s="14">
        <v>2021</v>
      </c>
      <c r="B204" s="15" t="s">
        <v>498</v>
      </c>
      <c r="C204" s="15" t="s">
        <v>468</v>
      </c>
      <c r="D204" s="33" t="s">
        <v>499</v>
      </c>
      <c r="E204" s="16">
        <v>759</v>
      </c>
      <c r="F204" s="44">
        <v>0</v>
      </c>
      <c r="G204" s="41">
        <v>214703</v>
      </c>
      <c r="H204" s="39">
        <v>86100</v>
      </c>
      <c r="I204" s="11">
        <v>300803</v>
      </c>
      <c r="J204" s="12">
        <v>71.376615259821207</v>
      </c>
      <c r="K204" s="13">
        <v>396.31488801054019</v>
      </c>
    </row>
    <row r="205" spans="1:11" x14ac:dyDescent="0.3">
      <c r="A205" s="14">
        <v>2021</v>
      </c>
      <c r="B205" s="15" t="s">
        <v>500</v>
      </c>
      <c r="C205" s="15" t="s">
        <v>468</v>
      </c>
      <c r="D205" s="33" t="s">
        <v>501</v>
      </c>
      <c r="E205" s="16">
        <v>6479</v>
      </c>
      <c r="F205" s="44">
        <v>170000</v>
      </c>
      <c r="G205" s="41">
        <v>2040252</v>
      </c>
      <c r="H205" s="39">
        <v>747850</v>
      </c>
      <c r="I205" s="11">
        <v>2788102</v>
      </c>
      <c r="J205" s="12">
        <v>74.718586444956941</v>
      </c>
      <c r="K205" s="13">
        <v>430.32906312702579</v>
      </c>
    </row>
    <row r="206" spans="1:11" x14ac:dyDescent="0.3">
      <c r="A206" s="14">
        <v>2021</v>
      </c>
      <c r="B206" s="15" t="s">
        <v>502</v>
      </c>
      <c r="C206" s="15" t="s">
        <v>468</v>
      </c>
      <c r="D206" s="33" t="s">
        <v>503</v>
      </c>
      <c r="E206" s="16">
        <v>12613</v>
      </c>
      <c r="F206" s="44">
        <v>0</v>
      </c>
      <c r="G206" s="41">
        <v>3768251</v>
      </c>
      <c r="H206" s="39">
        <v>1069290</v>
      </c>
      <c r="I206" s="11">
        <v>4837541</v>
      </c>
      <c r="J206" s="12">
        <v>77.896001294872747</v>
      </c>
      <c r="K206" s="13">
        <v>383.53611353365574</v>
      </c>
    </row>
    <row r="207" spans="1:11" x14ac:dyDescent="0.3">
      <c r="A207" s="14">
        <v>2021</v>
      </c>
      <c r="B207" s="15" t="s">
        <v>504</v>
      </c>
      <c r="C207" s="15" t="s">
        <v>468</v>
      </c>
      <c r="D207" s="33" t="s">
        <v>505</v>
      </c>
      <c r="E207" s="16">
        <v>365</v>
      </c>
      <c r="F207" s="43">
        <v>0</v>
      </c>
      <c r="G207" s="41">
        <v>73155.610000000015</v>
      </c>
      <c r="H207" s="39">
        <v>38050</v>
      </c>
      <c r="I207" s="11">
        <v>111205.61000000002</v>
      </c>
      <c r="J207" s="12">
        <v>65.784100280552394</v>
      </c>
      <c r="K207" s="13">
        <v>304.67290410958907</v>
      </c>
    </row>
    <row r="208" spans="1:11" x14ac:dyDescent="0.3">
      <c r="A208" s="14">
        <v>2021</v>
      </c>
      <c r="B208" s="15" t="s">
        <v>506</v>
      </c>
      <c r="C208" s="15" t="s">
        <v>468</v>
      </c>
      <c r="D208" s="33" t="s">
        <v>507</v>
      </c>
      <c r="E208" s="16">
        <v>722</v>
      </c>
      <c r="F208" s="44">
        <v>0</v>
      </c>
      <c r="G208" s="41">
        <v>136675</v>
      </c>
      <c r="H208" s="39">
        <v>86090</v>
      </c>
      <c r="I208" s="11">
        <v>222765</v>
      </c>
      <c r="J208" s="12">
        <v>61.353893116064015</v>
      </c>
      <c r="K208" s="13">
        <v>308.53878116343492</v>
      </c>
    </row>
    <row r="209" spans="1:11" x14ac:dyDescent="0.3">
      <c r="A209" s="14">
        <v>2021</v>
      </c>
      <c r="B209" s="15" t="s">
        <v>508</v>
      </c>
      <c r="C209" s="15" t="s">
        <v>468</v>
      </c>
      <c r="D209" s="33" t="s">
        <v>509</v>
      </c>
      <c r="E209" s="16">
        <v>328</v>
      </c>
      <c r="F209" s="44">
        <v>17250</v>
      </c>
      <c r="G209" s="41">
        <v>53527</v>
      </c>
      <c r="H209" s="39">
        <v>41020</v>
      </c>
      <c r="I209" s="11">
        <v>94547</v>
      </c>
      <c r="J209" s="12">
        <v>63.308496650178448</v>
      </c>
      <c r="K209" s="13">
        <v>288.2530487804878</v>
      </c>
    </row>
    <row r="210" spans="1:11" x14ac:dyDescent="0.3">
      <c r="A210" s="14">
        <v>2021</v>
      </c>
      <c r="B210" s="15" t="s">
        <v>510</v>
      </c>
      <c r="C210" s="15" t="s">
        <v>468</v>
      </c>
      <c r="D210" s="33" t="s">
        <v>511</v>
      </c>
      <c r="E210" s="16">
        <v>2086</v>
      </c>
      <c r="F210" s="44">
        <v>0</v>
      </c>
      <c r="G210" s="41">
        <v>492540</v>
      </c>
      <c r="H210" s="39">
        <v>144340</v>
      </c>
      <c r="I210" s="11">
        <v>636880</v>
      </c>
      <c r="J210" s="12">
        <v>77.336389900766235</v>
      </c>
      <c r="K210" s="13">
        <v>305.31160115052734</v>
      </c>
    </row>
    <row r="211" spans="1:11" x14ac:dyDescent="0.3">
      <c r="A211" s="14">
        <v>2021</v>
      </c>
      <c r="B211" s="15" t="s">
        <v>512</v>
      </c>
      <c r="C211" s="15" t="s">
        <v>468</v>
      </c>
      <c r="D211" s="33" t="s">
        <v>513</v>
      </c>
      <c r="E211" s="16">
        <v>2315</v>
      </c>
      <c r="F211" s="43">
        <v>0</v>
      </c>
      <c r="G211" s="41">
        <v>629655.20000000007</v>
      </c>
      <c r="H211" s="39">
        <v>212700</v>
      </c>
      <c r="I211" s="11">
        <v>842355.20000000007</v>
      </c>
      <c r="J211" s="12">
        <v>74.749369387165885</v>
      </c>
      <c r="K211" s="13">
        <v>363.86833693304538</v>
      </c>
    </row>
    <row r="212" spans="1:11" x14ac:dyDescent="0.3">
      <c r="A212" s="14">
        <v>2021</v>
      </c>
      <c r="B212" s="15" t="s">
        <v>514</v>
      </c>
      <c r="C212" s="15" t="s">
        <v>468</v>
      </c>
      <c r="D212" s="33" t="s">
        <v>515</v>
      </c>
      <c r="E212" s="16">
        <v>7971</v>
      </c>
      <c r="F212" s="44">
        <v>0</v>
      </c>
      <c r="G212" s="41">
        <v>2221067.4</v>
      </c>
      <c r="H212" s="39">
        <v>609300</v>
      </c>
      <c r="I212" s="11">
        <v>2830367.4</v>
      </c>
      <c r="J212" s="12">
        <v>78.472759402189268</v>
      </c>
      <c r="K212" s="13">
        <v>355.08310124200227</v>
      </c>
    </row>
    <row r="213" spans="1:11" x14ac:dyDescent="0.3">
      <c r="A213" s="14">
        <v>2021</v>
      </c>
      <c r="B213" s="15" t="s">
        <v>516</v>
      </c>
      <c r="C213" s="15" t="s">
        <v>468</v>
      </c>
      <c r="D213" s="33" t="s">
        <v>517</v>
      </c>
      <c r="E213" s="16">
        <v>398</v>
      </c>
      <c r="F213" s="43">
        <v>0</v>
      </c>
      <c r="G213" s="41">
        <v>69591</v>
      </c>
      <c r="H213" s="39">
        <v>44460</v>
      </c>
      <c r="I213" s="11">
        <v>114051</v>
      </c>
      <c r="J213" s="12">
        <v>61.017439566509722</v>
      </c>
      <c r="K213" s="13">
        <v>286.5603015075377</v>
      </c>
    </row>
    <row r="214" spans="1:11" x14ac:dyDescent="0.3">
      <c r="A214" s="14">
        <v>2021</v>
      </c>
      <c r="B214" s="15" t="s">
        <v>518</v>
      </c>
      <c r="C214" s="15" t="s">
        <v>468</v>
      </c>
      <c r="D214" s="33" t="s">
        <v>519</v>
      </c>
      <c r="E214" s="16">
        <v>678</v>
      </c>
      <c r="F214" s="44">
        <v>0</v>
      </c>
      <c r="G214" s="41">
        <v>234810</v>
      </c>
      <c r="H214" s="39">
        <v>62310</v>
      </c>
      <c r="I214" s="11">
        <v>297120</v>
      </c>
      <c r="J214" s="12">
        <v>79.028675282714062</v>
      </c>
      <c r="K214" s="13">
        <v>438.23008849557522</v>
      </c>
    </row>
    <row r="215" spans="1:11" x14ac:dyDescent="0.3">
      <c r="A215" s="14">
        <v>2021</v>
      </c>
      <c r="B215" s="15" t="s">
        <v>520</v>
      </c>
      <c r="C215" s="15" t="s">
        <v>468</v>
      </c>
      <c r="D215" s="33" t="s">
        <v>521</v>
      </c>
      <c r="E215" s="16">
        <v>895</v>
      </c>
      <c r="F215" s="43">
        <v>0</v>
      </c>
      <c r="G215" s="41">
        <v>194794.76000000004</v>
      </c>
      <c r="H215" s="39">
        <v>86440</v>
      </c>
      <c r="I215" s="11">
        <v>281234.76</v>
      </c>
      <c r="J215" s="12">
        <v>69.26411230247642</v>
      </c>
      <c r="K215" s="13">
        <v>314.22878212290505</v>
      </c>
    </row>
    <row r="216" spans="1:11" x14ac:dyDescent="0.3">
      <c r="A216" s="14">
        <v>2021</v>
      </c>
      <c r="B216" s="15" t="s">
        <v>522</v>
      </c>
      <c r="C216" s="15" t="s">
        <v>468</v>
      </c>
      <c r="D216" s="33" t="s">
        <v>523</v>
      </c>
      <c r="E216" s="16">
        <v>546</v>
      </c>
      <c r="F216" s="44">
        <v>0</v>
      </c>
      <c r="G216" s="41">
        <v>157093.66</v>
      </c>
      <c r="H216" s="39">
        <v>38380</v>
      </c>
      <c r="I216" s="11">
        <v>195473.66</v>
      </c>
      <c r="J216" s="12">
        <v>80.365641079212409</v>
      </c>
      <c r="K216" s="13">
        <v>358.01036630036629</v>
      </c>
    </row>
    <row r="217" spans="1:11" x14ac:dyDescent="0.3">
      <c r="A217" s="14">
        <v>2021</v>
      </c>
      <c r="B217" s="15" t="s">
        <v>524</v>
      </c>
      <c r="C217" s="15" t="s">
        <v>468</v>
      </c>
      <c r="D217" s="33" t="s">
        <v>525</v>
      </c>
      <c r="E217" s="16">
        <v>729</v>
      </c>
      <c r="F217" s="43">
        <v>0</v>
      </c>
      <c r="G217" s="41">
        <v>183077</v>
      </c>
      <c r="H217" s="39">
        <v>86970</v>
      </c>
      <c r="I217" s="11">
        <v>270047</v>
      </c>
      <c r="J217" s="12">
        <v>67.794495032346219</v>
      </c>
      <c r="K217" s="13">
        <v>370.43484224965704</v>
      </c>
    </row>
    <row r="218" spans="1:11" x14ac:dyDescent="0.3">
      <c r="A218" s="14">
        <v>2021</v>
      </c>
      <c r="B218" s="15" t="s">
        <v>526</v>
      </c>
      <c r="C218" s="15" t="s">
        <v>468</v>
      </c>
      <c r="D218" s="33" t="s">
        <v>527</v>
      </c>
      <c r="E218" s="16">
        <v>2808</v>
      </c>
      <c r="F218" s="44">
        <v>0</v>
      </c>
      <c r="G218" s="41">
        <v>1311157</v>
      </c>
      <c r="H218" s="39">
        <v>351080</v>
      </c>
      <c r="I218" s="11">
        <v>1662237</v>
      </c>
      <c r="J218" s="12">
        <v>78.879064778367947</v>
      </c>
      <c r="K218" s="13">
        <v>591.96474358974353</v>
      </c>
    </row>
    <row r="219" spans="1:11" x14ac:dyDescent="0.3">
      <c r="A219" s="14">
        <v>2021</v>
      </c>
      <c r="B219" s="15" t="s">
        <v>528</v>
      </c>
      <c r="C219" s="15" t="s">
        <v>468</v>
      </c>
      <c r="D219" s="33" t="s">
        <v>529</v>
      </c>
      <c r="E219" s="16">
        <v>2193</v>
      </c>
      <c r="F219" s="43">
        <v>38500</v>
      </c>
      <c r="G219" s="41">
        <v>599616</v>
      </c>
      <c r="H219" s="39">
        <v>272330</v>
      </c>
      <c r="I219" s="11">
        <v>871946</v>
      </c>
      <c r="J219" s="12">
        <v>70.088286400291722</v>
      </c>
      <c r="K219" s="13">
        <v>397.60419516643867</v>
      </c>
    </row>
    <row r="220" spans="1:11" x14ac:dyDescent="0.3">
      <c r="A220" s="14">
        <v>2021</v>
      </c>
      <c r="B220" s="15" t="s">
        <v>530</v>
      </c>
      <c r="C220" s="15" t="s">
        <v>468</v>
      </c>
      <c r="D220" s="33" t="s">
        <v>531</v>
      </c>
      <c r="E220" s="16">
        <v>1646</v>
      </c>
      <c r="F220" s="44">
        <v>0</v>
      </c>
      <c r="G220" s="41">
        <v>413110.44000000018</v>
      </c>
      <c r="H220" s="39">
        <v>104200</v>
      </c>
      <c r="I220" s="11">
        <v>517310.44000000018</v>
      </c>
      <c r="J220" s="12">
        <v>79.857356058771984</v>
      </c>
      <c r="K220" s="13">
        <v>314.28337788578381</v>
      </c>
    </row>
    <row r="221" spans="1:11" x14ac:dyDescent="0.3">
      <c r="A221" s="14">
        <v>2021</v>
      </c>
      <c r="B221" s="15" t="s">
        <v>532</v>
      </c>
      <c r="C221" s="15" t="s">
        <v>468</v>
      </c>
      <c r="D221" s="33" t="s">
        <v>533</v>
      </c>
      <c r="E221" s="16">
        <v>15715</v>
      </c>
      <c r="F221" s="43">
        <v>0</v>
      </c>
      <c r="G221" s="41">
        <v>6410648</v>
      </c>
      <c r="H221" s="39">
        <v>2910010</v>
      </c>
      <c r="I221" s="11">
        <v>9320658</v>
      </c>
      <c r="J221" s="12">
        <v>68.778920973175929</v>
      </c>
      <c r="K221" s="13">
        <v>593.10582246261538</v>
      </c>
    </row>
    <row r="222" spans="1:11" x14ac:dyDescent="0.3">
      <c r="A222" s="14">
        <v>2021</v>
      </c>
      <c r="B222" s="15" t="s">
        <v>534</v>
      </c>
      <c r="C222" s="15" t="s">
        <v>468</v>
      </c>
      <c r="D222" s="33" t="s">
        <v>535</v>
      </c>
      <c r="E222" s="16">
        <v>25958</v>
      </c>
      <c r="F222" s="44">
        <v>0</v>
      </c>
      <c r="G222" s="41">
        <v>8835450.1999999993</v>
      </c>
      <c r="H222" s="39">
        <v>3583190</v>
      </c>
      <c r="I222" s="11">
        <v>12418640.199999999</v>
      </c>
      <c r="J222" s="12">
        <v>71.14667997225655</v>
      </c>
      <c r="K222" s="13">
        <v>478.41282841513208</v>
      </c>
    </row>
    <row r="223" spans="1:11" x14ac:dyDescent="0.3">
      <c r="A223" s="14">
        <v>2021</v>
      </c>
      <c r="B223" s="15" t="s">
        <v>536</v>
      </c>
      <c r="C223" s="15" t="s">
        <v>468</v>
      </c>
      <c r="D223" s="33" t="s">
        <v>537</v>
      </c>
      <c r="E223" s="16">
        <v>1945</v>
      </c>
      <c r="F223" s="43">
        <v>0</v>
      </c>
      <c r="G223" s="41">
        <v>453156</v>
      </c>
      <c r="H223" s="39">
        <v>149010</v>
      </c>
      <c r="I223" s="11">
        <v>602166</v>
      </c>
      <c r="J223" s="12">
        <v>75.254331861978258</v>
      </c>
      <c r="K223" s="13">
        <v>309.59691516709512</v>
      </c>
    </row>
    <row r="224" spans="1:11" x14ac:dyDescent="0.3">
      <c r="A224" s="14">
        <v>2021</v>
      </c>
      <c r="B224" s="15" t="s">
        <v>538</v>
      </c>
      <c r="C224" s="15" t="s">
        <v>468</v>
      </c>
      <c r="D224" s="33" t="s">
        <v>539</v>
      </c>
      <c r="E224" s="16">
        <v>1246</v>
      </c>
      <c r="F224" s="44">
        <v>0</v>
      </c>
      <c r="G224" s="41">
        <v>255657</v>
      </c>
      <c r="H224" s="39">
        <v>107540</v>
      </c>
      <c r="I224" s="11">
        <v>363197</v>
      </c>
      <c r="J224" s="12">
        <v>70.390724592989486</v>
      </c>
      <c r="K224" s="13">
        <v>291.4903691813804</v>
      </c>
    </row>
    <row r="225" spans="1:11" x14ac:dyDescent="0.3">
      <c r="A225" s="14">
        <v>2021</v>
      </c>
      <c r="B225" s="15" t="s">
        <v>540</v>
      </c>
      <c r="C225" s="15" t="s">
        <v>468</v>
      </c>
      <c r="D225" s="33" t="s">
        <v>541</v>
      </c>
      <c r="E225" s="16">
        <v>16773</v>
      </c>
      <c r="F225" s="43">
        <v>0</v>
      </c>
      <c r="G225" s="41">
        <v>4755192.4000000004</v>
      </c>
      <c r="H225" s="39">
        <v>1536000</v>
      </c>
      <c r="I225" s="11">
        <v>6291192.4000000004</v>
      </c>
      <c r="J225" s="12">
        <v>75.58491455451275</v>
      </c>
      <c r="K225" s="13">
        <v>375.07854289632149</v>
      </c>
    </row>
    <row r="226" spans="1:11" x14ac:dyDescent="0.3">
      <c r="A226" s="14">
        <v>2021</v>
      </c>
      <c r="B226" s="15" t="s">
        <v>542</v>
      </c>
      <c r="C226" s="15" t="s">
        <v>468</v>
      </c>
      <c r="D226" s="33" t="s">
        <v>543</v>
      </c>
      <c r="E226" s="16">
        <v>2201</v>
      </c>
      <c r="F226" s="44">
        <v>0</v>
      </c>
      <c r="G226" s="41">
        <v>687870</v>
      </c>
      <c r="H226" s="39">
        <v>216100</v>
      </c>
      <c r="I226" s="11">
        <v>903970</v>
      </c>
      <c r="J226" s="12">
        <v>76.094339413918604</v>
      </c>
      <c r="K226" s="13">
        <v>410.70876874148115</v>
      </c>
    </row>
    <row r="227" spans="1:11" x14ac:dyDescent="0.3">
      <c r="A227" s="14">
        <v>2021</v>
      </c>
      <c r="B227" s="15" t="s">
        <v>544</v>
      </c>
      <c r="C227" s="15" t="s">
        <v>468</v>
      </c>
      <c r="D227" s="33" t="s">
        <v>545</v>
      </c>
      <c r="E227" s="16">
        <v>333</v>
      </c>
      <c r="F227" s="43">
        <v>0</v>
      </c>
      <c r="G227" s="41">
        <v>100341</v>
      </c>
      <c r="H227" s="39">
        <v>41590</v>
      </c>
      <c r="I227" s="11">
        <v>141931</v>
      </c>
      <c r="J227" s="12">
        <v>70.697028837956481</v>
      </c>
      <c r="K227" s="13">
        <v>426.21921921921921</v>
      </c>
    </row>
    <row r="228" spans="1:11" ht="14.4" thickBot="1" x14ac:dyDescent="0.35">
      <c r="A228" s="17">
        <v>2021</v>
      </c>
      <c r="B228" s="18" t="s">
        <v>546</v>
      </c>
      <c r="C228" s="18" t="s">
        <v>468</v>
      </c>
      <c r="D228" s="26" t="s">
        <v>547</v>
      </c>
      <c r="E228" s="19">
        <v>1919</v>
      </c>
      <c r="F228" s="45">
        <v>0</v>
      </c>
      <c r="G228" s="41">
        <v>509628.4</v>
      </c>
      <c r="H228" s="39">
        <v>103300</v>
      </c>
      <c r="I228" s="11">
        <v>612928.4</v>
      </c>
      <c r="J228" s="12">
        <v>83.146481709772303</v>
      </c>
      <c r="K228" s="20">
        <v>319.39989577905158</v>
      </c>
    </row>
    <row r="229" spans="1:11" s="31" customFormat="1" ht="14.4" thickBot="1" x14ac:dyDescent="0.35">
      <c r="A229" s="25"/>
      <c r="B229" s="18"/>
      <c r="C229" s="26"/>
      <c r="D229" s="26"/>
      <c r="E229" s="27">
        <v>1498236</v>
      </c>
      <c r="F229" s="46">
        <v>6001769</v>
      </c>
      <c r="G229" s="42">
        <v>559130773.61000001</v>
      </c>
      <c r="H229" s="40">
        <v>217639400</v>
      </c>
      <c r="I229" s="28">
        <v>776770173.61000001</v>
      </c>
      <c r="J229" s="29">
        <v>72.196320773286288</v>
      </c>
      <c r="K229" s="30">
        <v>518.4564872356558</v>
      </c>
    </row>
    <row r="231" spans="1:11" ht="14.4" thickBot="1" x14ac:dyDescent="0.35">
      <c r="F231" s="23"/>
      <c r="G231" s="24"/>
      <c r="H231" s="24"/>
    </row>
    <row r="232" spans="1:11" ht="14.4" thickBot="1" x14ac:dyDescent="0.35">
      <c r="A232" s="1" t="s">
        <v>0</v>
      </c>
      <c r="B232" s="2" t="s">
        <v>1</v>
      </c>
      <c r="C232" s="2" t="s">
        <v>2</v>
      </c>
      <c r="D232" s="2" t="s">
        <v>3</v>
      </c>
      <c r="E232" s="3" t="s">
        <v>4</v>
      </c>
      <c r="F232" s="3" t="s">
        <v>561</v>
      </c>
      <c r="G232" s="4" t="s">
        <v>85</v>
      </c>
      <c r="H232" s="4" t="s">
        <v>86</v>
      </c>
      <c r="I232" s="4" t="s">
        <v>87</v>
      </c>
      <c r="J232" s="5" t="s">
        <v>569</v>
      </c>
      <c r="K232" s="6" t="s">
        <v>88</v>
      </c>
    </row>
    <row r="233" spans="1:11" s="31" customFormat="1" ht="14.4" thickBot="1" x14ac:dyDescent="0.35">
      <c r="A233" s="25" t="s">
        <v>566</v>
      </c>
      <c r="B233" s="18"/>
      <c r="C233" s="26" t="s">
        <v>567</v>
      </c>
      <c r="D233" s="26" t="s">
        <v>568</v>
      </c>
      <c r="E233" s="19">
        <v>1227</v>
      </c>
      <c r="F233" s="45">
        <v>0</v>
      </c>
      <c r="G233" s="58">
        <v>155837</v>
      </c>
      <c r="H233" s="59">
        <v>680620</v>
      </c>
      <c r="I233" s="60">
        <v>836457</v>
      </c>
      <c r="J233" s="61">
        <v>18.63060504006781</v>
      </c>
      <c r="K233" s="62">
        <v>681.70904645476776</v>
      </c>
    </row>
    <row r="234" spans="1:11" x14ac:dyDescent="0.3">
      <c r="G234" s="24"/>
      <c r="H234" s="24"/>
    </row>
  </sheetData>
  <conditionalFormatting sqref="G231:H231 G234:H234 J1:J230 J232:J233 J235:J65536">
    <cfRule type="cellIs" dxfId="15" priority="6" operator="greaterThan">
      <formula>65</formula>
    </cfRule>
  </conditionalFormatting>
  <conditionalFormatting sqref="I231 I234 K1:K230 K235:K65536">
    <cfRule type="cellIs" dxfId="14" priority="5" operator="greaterThan">
      <formula>500</formula>
    </cfRule>
  </conditionalFormatting>
  <conditionalFormatting sqref="J231 J234">
    <cfRule type="cellIs" dxfId="13" priority="4" operator="greaterThan">
      <formula>100</formula>
    </cfRule>
  </conditionalFormatting>
  <conditionalFormatting sqref="J231 J234">
    <cfRule type="cellIs" dxfId="12" priority="3" operator="greaterThan">
      <formula>10</formula>
    </cfRule>
  </conditionalFormatting>
  <conditionalFormatting sqref="K232">
    <cfRule type="cellIs" dxfId="11" priority="2" operator="greaterThan">
      <formula>500</formula>
    </cfRule>
  </conditionalFormatting>
  <conditionalFormatting sqref="K233">
    <cfRule type="cellIs" dxfId="10" priority="1" operator="greaterThan">
      <formula>500</formula>
    </cfRule>
  </conditionalFormatting>
  <pageMargins left="0.74803149606299213" right="0.74803149606299213" top="0.98425196850393704" bottom="0.98425196850393704" header="0.51181102362204722" footer="0.51181102362204722"/>
  <pageSetup paperSize="9" scale="1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5D42-6A70-4DDE-B2D0-E989A5C435C3}">
  <dimension ref="A1:J23"/>
  <sheetViews>
    <sheetView workbookViewId="0">
      <selection sqref="A1:IV65536"/>
    </sheetView>
  </sheetViews>
  <sheetFormatPr defaultColWidth="9.109375" defaultRowHeight="13.8" x14ac:dyDescent="0.3"/>
  <cols>
    <col min="1" max="1" width="5.5546875" style="63" bestFit="1" customWidth="1"/>
    <col min="2" max="2" width="5.33203125" style="63" bestFit="1" customWidth="1"/>
    <col min="3" max="3" width="14.88671875" style="64" bestFit="1" customWidth="1"/>
    <col min="4" max="4" width="18.44140625" style="64" bestFit="1" customWidth="1"/>
    <col min="5" max="5" width="11.44140625" style="64" bestFit="1" customWidth="1"/>
    <col min="6" max="6" width="11.109375" style="64" bestFit="1" customWidth="1"/>
    <col min="7" max="7" width="11.44140625" style="64" bestFit="1" customWidth="1"/>
    <col min="8" max="8" width="9.109375" style="65"/>
    <col min="9" max="9" width="9.109375" style="64"/>
    <col min="10" max="16384" width="9.109375" style="63"/>
  </cols>
  <sheetData>
    <row r="1" spans="1:10" ht="14.4" thickBot="1" x14ac:dyDescent="0.35">
      <c r="A1" s="4" t="s">
        <v>0</v>
      </c>
      <c r="B1" s="3" t="s">
        <v>2</v>
      </c>
      <c r="C1" s="3" t="s">
        <v>4</v>
      </c>
      <c r="D1" s="3" t="s">
        <v>548</v>
      </c>
      <c r="E1" s="3" t="s">
        <v>85</v>
      </c>
      <c r="F1" s="3" t="s">
        <v>86</v>
      </c>
      <c r="G1" s="3" t="s">
        <v>87</v>
      </c>
      <c r="H1" s="3" t="s">
        <v>569</v>
      </c>
      <c r="I1" s="83" t="s">
        <v>88</v>
      </c>
    </row>
    <row r="2" spans="1:10" x14ac:dyDescent="0.3">
      <c r="A2" s="79" t="s">
        <v>566</v>
      </c>
      <c r="B2" s="80" t="s">
        <v>90</v>
      </c>
      <c r="C2" s="80">
        <v>353272</v>
      </c>
      <c r="D2" s="43">
        <v>1619129</v>
      </c>
      <c r="E2" s="80">
        <v>145685020</v>
      </c>
      <c r="F2" s="80">
        <v>52262170</v>
      </c>
      <c r="G2" s="80">
        <v>197947190</v>
      </c>
      <c r="H2" s="81">
        <f t="shared" ref="H2:H7" si="0">(E2+D2)/(G2+D2)*100</f>
        <v>73.812129089778921</v>
      </c>
      <c r="I2" s="82">
        <f t="shared" ref="I2:I7" si="1">G2/C2</f>
        <v>560.32516021649042</v>
      </c>
    </row>
    <row r="3" spans="1:10" x14ac:dyDescent="0.3">
      <c r="A3" s="69" t="s">
        <v>566</v>
      </c>
      <c r="B3" s="67" t="s">
        <v>195</v>
      </c>
      <c r="C3" s="67">
        <v>464419</v>
      </c>
      <c r="D3" s="44">
        <v>4104240</v>
      </c>
      <c r="E3" s="67">
        <v>163779173</v>
      </c>
      <c r="F3" s="67">
        <v>67647600</v>
      </c>
      <c r="G3" s="67">
        <v>231426773</v>
      </c>
      <c r="H3" s="68">
        <f t="shared" si="0"/>
        <v>71.278686768947921</v>
      </c>
      <c r="I3" s="70">
        <f t="shared" si="1"/>
        <v>498.3146102980283</v>
      </c>
    </row>
    <row r="4" spans="1:10" x14ac:dyDescent="0.3">
      <c r="A4" s="69" t="s">
        <v>566</v>
      </c>
      <c r="B4" s="67" t="s">
        <v>290</v>
      </c>
      <c r="C4" s="67">
        <v>307410</v>
      </c>
      <c r="D4" s="44">
        <v>0</v>
      </c>
      <c r="E4" s="67">
        <v>117051198.8</v>
      </c>
      <c r="F4" s="67">
        <v>39947940</v>
      </c>
      <c r="G4" s="67">
        <v>156999138.80000001</v>
      </c>
      <c r="H4" s="68">
        <f t="shared" si="0"/>
        <v>74.555312656275532</v>
      </c>
      <c r="I4" s="70">
        <f t="shared" si="1"/>
        <v>510.71578283074723</v>
      </c>
    </row>
    <row r="5" spans="1:10" x14ac:dyDescent="0.3">
      <c r="A5" s="69" t="s">
        <v>566</v>
      </c>
      <c r="B5" s="67" t="s">
        <v>468</v>
      </c>
      <c r="C5" s="67">
        <v>169710</v>
      </c>
      <c r="D5" s="44">
        <v>278400</v>
      </c>
      <c r="E5" s="67">
        <v>54365059.00999999</v>
      </c>
      <c r="F5" s="67">
        <v>22087600</v>
      </c>
      <c r="G5" s="67">
        <v>76452659.010000005</v>
      </c>
      <c r="H5" s="68">
        <f t="shared" si="0"/>
        <v>71.214264099858909</v>
      </c>
      <c r="I5" s="70">
        <f t="shared" si="1"/>
        <v>450.49000654056925</v>
      </c>
    </row>
    <row r="6" spans="1:10" ht="14.4" thickBot="1" x14ac:dyDescent="0.35">
      <c r="A6" s="71" t="s">
        <v>566</v>
      </c>
      <c r="B6" s="72" t="s">
        <v>401</v>
      </c>
      <c r="C6" s="72">
        <v>203425</v>
      </c>
      <c r="D6" s="87">
        <v>0</v>
      </c>
      <c r="E6" s="72">
        <v>78250322.799999997</v>
      </c>
      <c r="F6" s="72">
        <v>35694090</v>
      </c>
      <c r="G6" s="72">
        <v>113944412.8</v>
      </c>
      <c r="H6" s="73">
        <f t="shared" si="0"/>
        <v>68.674120017932111</v>
      </c>
      <c r="I6" s="74">
        <f t="shared" si="1"/>
        <v>560.12984048174997</v>
      </c>
    </row>
    <row r="7" spans="1:10" s="66" customFormat="1" ht="14.4" thickBot="1" x14ac:dyDescent="0.35">
      <c r="A7" s="75"/>
      <c r="B7" s="76"/>
      <c r="C7" s="76">
        <f>SUM(C2:C6)</f>
        <v>1498236</v>
      </c>
      <c r="D7" s="88">
        <f>SUM(D2:D6)</f>
        <v>6001769</v>
      </c>
      <c r="E7" s="76">
        <f>SUM(E2:E6)</f>
        <v>559130773.61000001</v>
      </c>
      <c r="F7" s="76">
        <f>SUM(F2:F6)</f>
        <v>217639400</v>
      </c>
      <c r="G7" s="76">
        <f>SUM(G2:G6)</f>
        <v>776770173.6099999</v>
      </c>
      <c r="H7" s="77">
        <f t="shared" si="0"/>
        <v>72.196320773286288</v>
      </c>
      <c r="I7" s="78">
        <f t="shared" si="1"/>
        <v>518.45648723565569</v>
      </c>
    </row>
    <row r="8" spans="1:10" ht="14.4" thickBot="1" x14ac:dyDescent="0.35"/>
    <row r="9" spans="1:10" ht="14.4" thickBot="1" x14ac:dyDescent="0.35">
      <c r="A9" s="90" t="s">
        <v>566</v>
      </c>
      <c r="B9" s="91" t="s">
        <v>567</v>
      </c>
      <c r="C9" s="91">
        <v>1227</v>
      </c>
      <c r="D9" s="88">
        <v>0</v>
      </c>
      <c r="E9" s="91">
        <v>155837</v>
      </c>
      <c r="F9" s="91">
        <v>680620</v>
      </c>
      <c r="G9" s="91">
        <v>836457</v>
      </c>
      <c r="H9" s="92">
        <v>18.63060504006781</v>
      </c>
      <c r="I9" s="93">
        <v>681.70904645476776</v>
      </c>
      <c r="J9" s="63" t="s">
        <v>568</v>
      </c>
    </row>
    <row r="12" spans="1:10" ht="14.4" thickBot="1" x14ac:dyDescent="0.35"/>
    <row r="13" spans="1:10" ht="14.4" thickBot="1" x14ac:dyDescent="0.35">
      <c r="A13" s="4" t="s">
        <v>0</v>
      </c>
      <c r="B13" s="3" t="s">
        <v>571</v>
      </c>
      <c r="C13" s="3" t="s">
        <v>4</v>
      </c>
      <c r="D13" s="3" t="s">
        <v>548</v>
      </c>
      <c r="E13" s="3" t="s">
        <v>85</v>
      </c>
      <c r="F13" s="3" t="s">
        <v>86</v>
      </c>
      <c r="G13" s="3" t="s">
        <v>87</v>
      </c>
      <c r="H13" s="3" t="s">
        <v>569</v>
      </c>
      <c r="I13" s="83" t="s">
        <v>88</v>
      </c>
    </row>
    <row r="14" spans="1:10" x14ac:dyDescent="0.3">
      <c r="A14" s="79" t="s">
        <v>566</v>
      </c>
      <c r="B14" s="80" t="s">
        <v>572</v>
      </c>
      <c r="C14" s="80">
        <v>354499</v>
      </c>
      <c r="D14" s="43">
        <v>1619129</v>
      </c>
      <c r="E14" s="80">
        <v>145840857</v>
      </c>
      <c r="F14" s="80">
        <v>52942790</v>
      </c>
      <c r="G14" s="80">
        <v>198783647</v>
      </c>
      <c r="H14" s="81">
        <f>(E14+D14)/(G14+D14)*100</f>
        <v>73.581808068367266</v>
      </c>
      <c r="I14" s="82">
        <f>G14/C14</f>
        <v>560.74529688377118</v>
      </c>
    </row>
    <row r="15" spans="1:10" x14ac:dyDescent="0.3">
      <c r="A15" s="69" t="s">
        <v>566</v>
      </c>
      <c r="B15" s="67" t="s">
        <v>573</v>
      </c>
      <c r="C15" s="67">
        <v>451594</v>
      </c>
      <c r="D15" s="44">
        <v>4104240</v>
      </c>
      <c r="E15" s="67">
        <v>158136875</v>
      </c>
      <c r="F15" s="67">
        <v>65945350</v>
      </c>
      <c r="G15" s="67">
        <v>224082225</v>
      </c>
      <c r="H15" s="68">
        <f>(E15+D15)/(G15+D15)*100</f>
        <v>71.100235940812709</v>
      </c>
      <c r="I15" s="70">
        <f>G15/C15</f>
        <v>496.20283927598683</v>
      </c>
    </row>
    <row r="16" spans="1:10" x14ac:dyDescent="0.3">
      <c r="A16" s="69" t="s">
        <v>566</v>
      </c>
      <c r="B16" s="67" t="s">
        <v>574</v>
      </c>
      <c r="C16" s="67">
        <v>320235</v>
      </c>
      <c r="D16" s="44">
        <v>0</v>
      </c>
      <c r="E16" s="67">
        <v>122693496.8</v>
      </c>
      <c r="F16" s="67">
        <v>41650190</v>
      </c>
      <c r="G16" s="67">
        <v>164343686.80000001</v>
      </c>
      <c r="H16" s="68">
        <f>(E16+D16)/(G16+D16)*100</f>
        <v>74.656653497930407</v>
      </c>
      <c r="I16" s="70">
        <f>G16/C16</f>
        <v>513.19714209877122</v>
      </c>
    </row>
    <row r="17" spans="1:9" x14ac:dyDescent="0.3">
      <c r="A17" s="69" t="s">
        <v>566</v>
      </c>
      <c r="B17" s="67" t="s">
        <v>575</v>
      </c>
      <c r="C17" s="67">
        <v>169710</v>
      </c>
      <c r="D17" s="44">
        <v>278400</v>
      </c>
      <c r="E17" s="67">
        <v>54365059.00999999</v>
      </c>
      <c r="F17" s="67">
        <v>22087600</v>
      </c>
      <c r="G17" s="67">
        <v>76452659.010000005</v>
      </c>
      <c r="H17" s="68">
        <f>(E17+D17)/(G17+D17)*100</f>
        <v>71.214264099858909</v>
      </c>
      <c r="I17" s="70">
        <f>G17/C17</f>
        <v>450.49000654056925</v>
      </c>
    </row>
    <row r="18" spans="1:9" ht="14.4" thickBot="1" x14ac:dyDescent="0.35">
      <c r="A18" s="84" t="s">
        <v>566</v>
      </c>
      <c r="B18" s="85" t="s">
        <v>576</v>
      </c>
      <c r="C18" s="85">
        <v>203425</v>
      </c>
      <c r="D18" s="45">
        <v>0</v>
      </c>
      <c r="E18" s="85">
        <v>78250322.799999997</v>
      </c>
      <c r="F18" s="85">
        <v>35694090</v>
      </c>
      <c r="G18" s="85">
        <v>113944412.8</v>
      </c>
      <c r="H18" s="86">
        <f>(E18+D18)/(G18+D18)*100</f>
        <v>68.674120017932111</v>
      </c>
      <c r="I18" s="89">
        <f>G18/C18</f>
        <v>560.12984048174997</v>
      </c>
    </row>
    <row r="23" spans="1:9" x14ac:dyDescent="0.3">
      <c r="C23" s="63"/>
      <c r="D23" s="63"/>
      <c r="E23" s="63"/>
      <c r="F23" s="63"/>
      <c r="G23" s="63"/>
      <c r="H23" s="63"/>
      <c r="I23" s="63"/>
    </row>
  </sheetData>
  <conditionalFormatting sqref="H1">
    <cfRule type="cellIs" dxfId="9" priority="14" operator="greaterThan">
      <formula>65</formula>
    </cfRule>
  </conditionalFormatting>
  <conditionalFormatting sqref="I1">
    <cfRule type="cellIs" dxfId="8" priority="13" operator="greaterThan">
      <formula>500</formula>
    </cfRule>
  </conditionalFormatting>
  <conditionalFormatting sqref="H1:H8 H24:H65536 H19:H22 H10:H12">
    <cfRule type="cellIs" dxfId="7" priority="10" stopIfTrue="1" operator="greaterThan">
      <formula>65</formula>
    </cfRule>
  </conditionalFormatting>
  <conditionalFormatting sqref="I1:I8 I24:I65536 I19:I22 I10:I12">
    <cfRule type="cellIs" dxfId="6" priority="9" stopIfTrue="1" operator="greaterThan">
      <formula>500</formula>
    </cfRule>
  </conditionalFormatting>
  <conditionalFormatting sqref="H13">
    <cfRule type="cellIs" dxfId="5" priority="6" operator="greaterThan">
      <formula>65</formula>
    </cfRule>
  </conditionalFormatting>
  <conditionalFormatting sqref="I13">
    <cfRule type="cellIs" dxfId="4" priority="5" operator="greaterThan">
      <formula>500</formula>
    </cfRule>
  </conditionalFormatting>
  <conditionalFormatting sqref="H13:H18">
    <cfRule type="cellIs" dxfId="3" priority="4" stopIfTrue="1" operator="greaterThan">
      <formula>65</formula>
    </cfRule>
  </conditionalFormatting>
  <conditionalFormatting sqref="I13:I18">
    <cfRule type="cellIs" dxfId="2" priority="3" stopIfTrue="1" operator="greaterThan">
      <formula>500</formula>
    </cfRule>
  </conditionalFormatting>
  <conditionalFormatting sqref="H9">
    <cfRule type="cellIs" dxfId="1" priority="2" stopIfTrue="1" operator="greaterThan">
      <formula>65</formula>
    </cfRule>
  </conditionalFormatting>
  <conditionalFormatting sqref="I9">
    <cfRule type="cellIs" dxfId="0" priority="1" stopIfTrue="1" operator="greaterThan">
      <formula>500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2021</vt:lpstr>
      <vt:lpstr>RD riepilogo dati</vt:lpstr>
      <vt:lpstr>PROVINCE - ATA</vt:lpstr>
      <vt:lpstr>'2021'!CREA_TABELLONE</vt:lpstr>
      <vt:lpstr>'RD riepilogo dati'!CREA_TABELLONE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Boccarossa</dc:creator>
  <cp:lastModifiedBy>Massimiliano Boccarossa</cp:lastModifiedBy>
  <cp:lastPrinted>2022-03-08T13:38:34Z</cp:lastPrinted>
  <dcterms:created xsi:type="dcterms:W3CDTF">2022-03-02T09:23:38Z</dcterms:created>
  <dcterms:modified xsi:type="dcterms:W3CDTF">2025-03-03T16:23:25Z</dcterms:modified>
</cp:coreProperties>
</file>