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I\ARPAM\FILE\"/>
    </mc:Choice>
  </mc:AlternateContent>
  <xr:revisionPtr revIDLastSave="0" documentId="13_ncr:1_{12587CE6-85FA-4B7E-8BD2-488FEA47D9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2" sheetId="1" r:id="rId1"/>
    <sheet name="SESTINO (AR)" sheetId="6" r:id="rId2"/>
    <sheet name="PROV" sheetId="5" r:id="rId3"/>
    <sheet name="ATA" sheetId="7" r:id="rId4"/>
    <sheet name="CER_calcolo_RD" sheetId="3" r:id="rId5"/>
    <sheet name="CER_CALCOLO_RD_%" sheetId="2" r:id="rId6"/>
    <sheet name="CER" sheetId="4" r:id="rId7"/>
  </sheets>
  <definedNames>
    <definedName name="_xlnm._FilterDatabase" localSheetId="0" hidden="1">'2022'!$B$1:$DM$227</definedName>
    <definedName name="_xlnm._FilterDatabase" localSheetId="1" hidden="1">'SESTINO (AR)'!$A$1:$DK$1</definedName>
  </definedNames>
  <calcPr calcId="191029"/>
</workbook>
</file>

<file path=xl/calcChain.xml><?xml version="1.0" encoding="utf-8"?>
<calcChain xmlns="http://schemas.openxmlformats.org/spreadsheetml/2006/main">
  <c r="DE231" i="1" l="1"/>
  <c r="DI231" i="1" s="1"/>
  <c r="DD231" i="1"/>
  <c r="M7" i="5"/>
  <c r="L7" i="5"/>
  <c r="K7" i="5"/>
  <c r="J7" i="5"/>
  <c r="M6" i="5"/>
  <c r="L6" i="5"/>
  <c r="K6" i="5"/>
  <c r="J6" i="5"/>
  <c r="M5" i="5"/>
  <c r="L5" i="5"/>
  <c r="K5" i="5"/>
  <c r="J5" i="5"/>
  <c r="M4" i="5"/>
  <c r="L4" i="5"/>
  <c r="K4" i="5"/>
  <c r="J4" i="5"/>
  <c r="M3" i="5"/>
  <c r="L3" i="5"/>
  <c r="K3" i="5"/>
  <c r="J3" i="5"/>
  <c r="L2" i="5"/>
  <c r="C7" i="5"/>
  <c r="D7" i="5"/>
  <c r="E7" i="5"/>
  <c r="F7" i="5"/>
  <c r="G7" i="5"/>
  <c r="H7" i="5"/>
  <c r="I7" i="5"/>
  <c r="B7" i="5"/>
  <c r="B7" i="7"/>
  <c r="C7" i="7"/>
  <c r="D7" i="7"/>
  <c r="E7" i="7"/>
  <c r="F7" i="7"/>
  <c r="G7" i="7"/>
  <c r="H7" i="7"/>
  <c r="I7" i="7"/>
  <c r="J16" i="7"/>
  <c r="DK231" i="1" l="1"/>
  <c r="DF231" i="1"/>
  <c r="DM231" i="1" s="1"/>
  <c r="DG231" i="1"/>
  <c r="DH231" i="1"/>
  <c r="M7" i="7"/>
  <c r="L7" i="7"/>
  <c r="K7" i="7"/>
  <c r="J7" i="7"/>
  <c r="J3" i="7"/>
  <c r="K3" i="7"/>
  <c r="L3" i="7"/>
  <c r="M3" i="7"/>
  <c r="J4" i="7"/>
  <c r="K4" i="7"/>
  <c r="L4" i="7"/>
  <c r="M4" i="7"/>
  <c r="J5" i="7"/>
  <c r="K5" i="7"/>
  <c r="L5" i="7"/>
  <c r="M5" i="7"/>
  <c r="J6" i="7"/>
  <c r="K6" i="7"/>
  <c r="L6" i="7"/>
  <c r="M6" i="7"/>
  <c r="M2" i="7"/>
  <c r="L2" i="7"/>
  <c r="K2" i="7"/>
  <c r="J2" i="7"/>
  <c r="I15" i="7"/>
  <c r="I19" i="7" s="1"/>
  <c r="I21" i="7" s="1"/>
  <c r="H15" i="7"/>
  <c r="H19" i="7" s="1"/>
  <c r="H21" i="7" s="1"/>
  <c r="G15" i="7"/>
  <c r="G19" i="7" s="1"/>
  <c r="G21" i="7" s="1"/>
  <c r="F15" i="7"/>
  <c r="F19" i="7" s="1"/>
  <c r="F21" i="7" s="1"/>
  <c r="E15" i="7"/>
  <c r="E19" i="7" s="1"/>
  <c r="E21" i="7" s="1"/>
  <c r="D15" i="7"/>
  <c r="C15" i="7"/>
  <c r="B15" i="7"/>
  <c r="B19" i="7" s="1"/>
  <c r="B21" i="7" s="1"/>
  <c r="M14" i="7"/>
  <c r="L14" i="7"/>
  <c r="K14" i="7"/>
  <c r="J14" i="7"/>
  <c r="M13" i="7"/>
  <c r="L13" i="7"/>
  <c r="K13" i="7"/>
  <c r="J13" i="7"/>
  <c r="M12" i="7"/>
  <c r="L12" i="7"/>
  <c r="K12" i="7"/>
  <c r="J12" i="7"/>
  <c r="M11" i="7"/>
  <c r="L11" i="7"/>
  <c r="K11" i="7"/>
  <c r="J11" i="7"/>
  <c r="M10" i="7"/>
  <c r="L10" i="7"/>
  <c r="K10" i="7"/>
  <c r="J10" i="7"/>
  <c r="DC2" i="6"/>
  <c r="DG2" i="6" s="1"/>
  <c r="DB2" i="6"/>
  <c r="M2" i="5"/>
  <c r="K2" i="5"/>
  <c r="J2" i="5"/>
  <c r="DD226" i="1"/>
  <c r="DD225" i="1"/>
  <c r="DD224" i="1"/>
  <c r="DH224" i="1" s="1"/>
  <c r="DD223" i="1"/>
  <c r="DH223" i="1" s="1"/>
  <c r="DD222" i="1"/>
  <c r="DD221" i="1"/>
  <c r="DH221" i="1" s="1"/>
  <c r="DD220" i="1"/>
  <c r="DH220" i="1" s="1"/>
  <c r="DD219" i="1"/>
  <c r="DH219" i="1" s="1"/>
  <c r="DD218" i="1"/>
  <c r="DD217" i="1"/>
  <c r="DH217" i="1" s="1"/>
  <c r="DD216" i="1"/>
  <c r="DH216" i="1" s="1"/>
  <c r="DD215" i="1"/>
  <c r="DH215" i="1" s="1"/>
  <c r="DD214" i="1"/>
  <c r="DD213" i="1"/>
  <c r="DD212" i="1"/>
  <c r="DH212" i="1" s="1"/>
  <c r="DD211" i="1"/>
  <c r="DH211" i="1" s="1"/>
  <c r="DD210" i="1"/>
  <c r="DD209" i="1"/>
  <c r="DD208" i="1"/>
  <c r="DH208" i="1" s="1"/>
  <c r="DD207" i="1"/>
  <c r="DH207" i="1" s="1"/>
  <c r="DD206" i="1"/>
  <c r="DD205" i="1"/>
  <c r="DD204" i="1"/>
  <c r="DH204" i="1" s="1"/>
  <c r="DD203" i="1"/>
  <c r="DH203" i="1" s="1"/>
  <c r="DD202" i="1"/>
  <c r="DD201" i="1"/>
  <c r="DH201" i="1" s="1"/>
  <c r="DD200" i="1"/>
  <c r="DH200" i="1" s="1"/>
  <c r="DD199" i="1"/>
  <c r="DH199" i="1" s="1"/>
  <c r="DD198" i="1"/>
  <c r="DD197" i="1"/>
  <c r="DD196" i="1"/>
  <c r="DH196" i="1" s="1"/>
  <c r="DD195" i="1"/>
  <c r="DH195" i="1" s="1"/>
  <c r="DD194" i="1"/>
  <c r="DD193" i="1"/>
  <c r="DD192" i="1"/>
  <c r="DH192" i="1" s="1"/>
  <c r="DD191" i="1"/>
  <c r="DH191" i="1" s="1"/>
  <c r="DD190" i="1"/>
  <c r="DD189" i="1"/>
  <c r="DD188" i="1"/>
  <c r="DH188" i="1" s="1"/>
  <c r="DD187" i="1"/>
  <c r="DH187" i="1" s="1"/>
  <c r="DD186" i="1"/>
  <c r="DH186" i="1" s="1"/>
  <c r="DD185" i="1"/>
  <c r="DH185" i="1" s="1"/>
  <c r="DD184" i="1"/>
  <c r="DH184" i="1" s="1"/>
  <c r="DD183" i="1"/>
  <c r="DH183" i="1" s="1"/>
  <c r="DD182" i="1"/>
  <c r="DD181" i="1"/>
  <c r="DH181" i="1" s="1"/>
  <c r="DD180" i="1"/>
  <c r="DH180" i="1" s="1"/>
  <c r="DD179" i="1"/>
  <c r="DH179" i="1" s="1"/>
  <c r="DD178" i="1"/>
  <c r="DH178" i="1" s="1"/>
  <c r="DD177" i="1"/>
  <c r="DH177" i="1" s="1"/>
  <c r="DD176" i="1"/>
  <c r="DH176" i="1" s="1"/>
  <c r="DD175" i="1"/>
  <c r="DH175" i="1" s="1"/>
  <c r="DD174" i="1"/>
  <c r="DD173" i="1"/>
  <c r="DH173" i="1" s="1"/>
  <c r="DD172" i="1"/>
  <c r="DH172" i="1" s="1"/>
  <c r="DD171" i="1"/>
  <c r="DH171" i="1" s="1"/>
  <c r="DD170" i="1"/>
  <c r="DH170" i="1" s="1"/>
  <c r="DD169" i="1"/>
  <c r="DH169" i="1" s="1"/>
  <c r="DD168" i="1"/>
  <c r="DH168" i="1" s="1"/>
  <c r="DD167" i="1"/>
  <c r="DH167" i="1" s="1"/>
  <c r="DD166" i="1"/>
  <c r="DD165" i="1"/>
  <c r="DH165" i="1" s="1"/>
  <c r="DD164" i="1"/>
  <c r="DH164" i="1" s="1"/>
  <c r="DD163" i="1"/>
  <c r="DH163" i="1" s="1"/>
  <c r="DD162" i="1"/>
  <c r="DH162" i="1" s="1"/>
  <c r="DD161" i="1"/>
  <c r="DH161" i="1" s="1"/>
  <c r="DD160" i="1"/>
  <c r="DH160" i="1" s="1"/>
  <c r="DD159" i="1"/>
  <c r="DH159" i="1" s="1"/>
  <c r="DD158" i="1"/>
  <c r="DD157" i="1"/>
  <c r="DH157" i="1" s="1"/>
  <c r="DD156" i="1"/>
  <c r="DH156" i="1" s="1"/>
  <c r="DD155" i="1"/>
  <c r="DH155" i="1" s="1"/>
  <c r="DD154" i="1"/>
  <c r="DH154" i="1" s="1"/>
  <c r="DD153" i="1"/>
  <c r="DH153" i="1" s="1"/>
  <c r="DD152" i="1"/>
  <c r="DH152" i="1" s="1"/>
  <c r="DD151" i="1"/>
  <c r="DH151" i="1" s="1"/>
  <c r="DD150" i="1"/>
  <c r="DD149" i="1"/>
  <c r="DH149" i="1" s="1"/>
  <c r="DD148" i="1"/>
  <c r="DH148" i="1" s="1"/>
  <c r="DD147" i="1"/>
  <c r="DH147" i="1" s="1"/>
  <c r="DD146" i="1"/>
  <c r="DH146" i="1" s="1"/>
  <c r="DD145" i="1"/>
  <c r="DH145" i="1" s="1"/>
  <c r="DD144" i="1"/>
  <c r="DH144" i="1" s="1"/>
  <c r="DD143" i="1"/>
  <c r="DH143" i="1" s="1"/>
  <c r="DD142" i="1"/>
  <c r="DD141" i="1"/>
  <c r="DH141" i="1" s="1"/>
  <c r="DD140" i="1"/>
  <c r="DH140" i="1" s="1"/>
  <c r="DD139" i="1"/>
  <c r="DH139" i="1" s="1"/>
  <c r="DD138" i="1"/>
  <c r="DD137" i="1"/>
  <c r="DH137" i="1" s="1"/>
  <c r="DD136" i="1"/>
  <c r="DH136" i="1" s="1"/>
  <c r="DD135" i="1"/>
  <c r="DH135" i="1" s="1"/>
  <c r="DD134" i="1"/>
  <c r="DD133" i="1"/>
  <c r="DH133" i="1" s="1"/>
  <c r="DD132" i="1"/>
  <c r="DH132" i="1" s="1"/>
  <c r="DD131" i="1"/>
  <c r="DH131" i="1" s="1"/>
  <c r="DD130" i="1"/>
  <c r="DD129" i="1"/>
  <c r="DH129" i="1" s="1"/>
  <c r="DD128" i="1"/>
  <c r="DD127" i="1"/>
  <c r="DH127" i="1" s="1"/>
  <c r="DD126" i="1"/>
  <c r="DD125" i="1"/>
  <c r="DH125" i="1" s="1"/>
  <c r="DD124" i="1"/>
  <c r="DH124" i="1" s="1"/>
  <c r="DD123" i="1"/>
  <c r="DH123" i="1" s="1"/>
  <c r="DD122" i="1"/>
  <c r="DD121" i="1"/>
  <c r="DH121" i="1" s="1"/>
  <c r="DD120" i="1"/>
  <c r="DH120" i="1" s="1"/>
  <c r="DD119" i="1"/>
  <c r="DH119" i="1" s="1"/>
  <c r="DD118" i="1"/>
  <c r="DD117" i="1"/>
  <c r="DH117" i="1" s="1"/>
  <c r="DD116" i="1"/>
  <c r="DH116" i="1" s="1"/>
  <c r="DD115" i="1"/>
  <c r="DH115" i="1" s="1"/>
  <c r="DD114" i="1"/>
  <c r="DD113" i="1"/>
  <c r="DH113" i="1" s="1"/>
  <c r="DD112" i="1"/>
  <c r="DH112" i="1" s="1"/>
  <c r="DD111" i="1"/>
  <c r="DH111" i="1" s="1"/>
  <c r="DD110" i="1"/>
  <c r="DD109" i="1"/>
  <c r="DH109" i="1" s="1"/>
  <c r="DD108" i="1"/>
  <c r="DH108" i="1" s="1"/>
  <c r="DD107" i="1"/>
  <c r="DH107" i="1" s="1"/>
  <c r="DD106" i="1"/>
  <c r="DD105" i="1"/>
  <c r="DH105" i="1" s="1"/>
  <c r="DD104" i="1"/>
  <c r="DH104" i="1" s="1"/>
  <c r="DD103" i="1"/>
  <c r="DH103" i="1" s="1"/>
  <c r="DD102" i="1"/>
  <c r="DD101" i="1"/>
  <c r="DH101" i="1" s="1"/>
  <c r="DD100" i="1"/>
  <c r="DH100" i="1" s="1"/>
  <c r="DD99" i="1"/>
  <c r="DH99" i="1" s="1"/>
  <c r="DD98" i="1"/>
  <c r="DD97" i="1"/>
  <c r="DH97" i="1" s="1"/>
  <c r="DD96" i="1"/>
  <c r="DH96" i="1" s="1"/>
  <c r="DD95" i="1"/>
  <c r="DH95" i="1" s="1"/>
  <c r="DD94" i="1"/>
  <c r="DD93" i="1"/>
  <c r="DH93" i="1" s="1"/>
  <c r="DD92" i="1"/>
  <c r="DH92" i="1" s="1"/>
  <c r="DD91" i="1"/>
  <c r="DH91" i="1" s="1"/>
  <c r="DD90" i="1"/>
  <c r="DD89" i="1"/>
  <c r="DH89" i="1" s="1"/>
  <c r="DD88" i="1"/>
  <c r="DH88" i="1" s="1"/>
  <c r="DD87" i="1"/>
  <c r="DH87" i="1" s="1"/>
  <c r="DD86" i="1"/>
  <c r="DD85" i="1"/>
  <c r="DH85" i="1" s="1"/>
  <c r="DD84" i="1"/>
  <c r="DH84" i="1" s="1"/>
  <c r="DD83" i="1"/>
  <c r="DH83" i="1" s="1"/>
  <c r="DD82" i="1"/>
  <c r="DD81" i="1"/>
  <c r="DH81" i="1" s="1"/>
  <c r="DD80" i="1"/>
  <c r="DH80" i="1" s="1"/>
  <c r="DD79" i="1"/>
  <c r="DH79" i="1" s="1"/>
  <c r="DD78" i="1"/>
  <c r="DD77" i="1"/>
  <c r="DH77" i="1" s="1"/>
  <c r="DD76" i="1"/>
  <c r="DH76" i="1" s="1"/>
  <c r="DD75" i="1"/>
  <c r="DH75" i="1" s="1"/>
  <c r="DD74" i="1"/>
  <c r="DD73" i="1"/>
  <c r="DH73" i="1" s="1"/>
  <c r="DD72" i="1"/>
  <c r="DH72" i="1" s="1"/>
  <c r="DD71" i="1"/>
  <c r="DH71" i="1" s="1"/>
  <c r="DD70" i="1"/>
  <c r="DD69" i="1"/>
  <c r="DH69" i="1" s="1"/>
  <c r="DD68" i="1"/>
  <c r="DH68" i="1" s="1"/>
  <c r="DD67" i="1"/>
  <c r="DH67" i="1" s="1"/>
  <c r="DD66" i="1"/>
  <c r="DD65" i="1"/>
  <c r="DH65" i="1" s="1"/>
  <c r="DD64" i="1"/>
  <c r="DH64" i="1" s="1"/>
  <c r="DD63" i="1"/>
  <c r="DH63" i="1" s="1"/>
  <c r="DD62" i="1"/>
  <c r="DD61" i="1"/>
  <c r="DH61" i="1" s="1"/>
  <c r="DD60" i="1"/>
  <c r="DH60" i="1" s="1"/>
  <c r="DD59" i="1"/>
  <c r="DH59" i="1" s="1"/>
  <c r="DD58" i="1"/>
  <c r="DD57" i="1"/>
  <c r="DH57" i="1" s="1"/>
  <c r="DD56" i="1"/>
  <c r="DH56" i="1" s="1"/>
  <c r="DD55" i="1"/>
  <c r="DH55" i="1" s="1"/>
  <c r="DD54" i="1"/>
  <c r="DD53" i="1"/>
  <c r="DH53" i="1" s="1"/>
  <c r="DD52" i="1"/>
  <c r="DH52" i="1" s="1"/>
  <c r="DD51" i="1"/>
  <c r="DH51" i="1" s="1"/>
  <c r="DD50" i="1"/>
  <c r="DD49" i="1"/>
  <c r="DH49" i="1" s="1"/>
  <c r="DD48" i="1"/>
  <c r="DH48" i="1" s="1"/>
  <c r="DD47" i="1"/>
  <c r="DH47" i="1" s="1"/>
  <c r="DD46" i="1"/>
  <c r="DD45" i="1"/>
  <c r="DH45" i="1" s="1"/>
  <c r="DD44" i="1"/>
  <c r="DH44" i="1" s="1"/>
  <c r="DD43" i="1"/>
  <c r="DH43" i="1" s="1"/>
  <c r="DD42" i="1"/>
  <c r="DD41" i="1"/>
  <c r="DH41" i="1" s="1"/>
  <c r="DD19" i="1"/>
  <c r="DH19" i="1" s="1"/>
  <c r="DD18" i="1"/>
  <c r="DH18" i="1" s="1"/>
  <c r="DD17" i="1"/>
  <c r="DD16" i="1"/>
  <c r="DH16" i="1" s="1"/>
  <c r="DD15" i="1"/>
  <c r="DH15" i="1" s="1"/>
  <c r="DD14" i="1"/>
  <c r="DH14" i="1" s="1"/>
  <c r="DD13" i="1"/>
  <c r="DD12" i="1"/>
  <c r="DH12" i="1" s="1"/>
  <c r="DD11" i="1"/>
  <c r="DH11" i="1" s="1"/>
  <c r="DD10" i="1"/>
  <c r="DH10" i="1" s="1"/>
  <c r="DD9" i="1"/>
  <c r="DD8" i="1"/>
  <c r="DH8" i="1" s="1"/>
  <c r="DD7" i="1"/>
  <c r="DH7" i="1" s="1"/>
  <c r="DD6" i="1"/>
  <c r="DH6" i="1" s="1"/>
  <c r="DD5" i="1"/>
  <c r="DH5" i="1" s="1"/>
  <c r="DD4" i="1"/>
  <c r="DH4" i="1" s="1"/>
  <c r="DD3" i="1"/>
  <c r="DH3" i="1" s="1"/>
  <c r="DD2" i="1"/>
  <c r="DH2" i="1" s="1"/>
  <c r="DD40" i="1"/>
  <c r="DD39" i="1"/>
  <c r="DH39" i="1" s="1"/>
  <c r="DD38" i="1"/>
  <c r="DH38" i="1" s="1"/>
  <c r="DD37" i="1"/>
  <c r="DH37" i="1" s="1"/>
  <c r="DD36" i="1"/>
  <c r="DD35" i="1"/>
  <c r="DH35" i="1" s="1"/>
  <c r="DD34" i="1"/>
  <c r="DH34" i="1" s="1"/>
  <c r="DD33" i="1"/>
  <c r="DH33" i="1" s="1"/>
  <c r="DD32" i="1"/>
  <c r="DH32" i="1" s="1"/>
  <c r="DD31" i="1"/>
  <c r="DH31" i="1" s="1"/>
  <c r="DD30" i="1"/>
  <c r="DH30" i="1" s="1"/>
  <c r="DD29" i="1"/>
  <c r="DH29" i="1" s="1"/>
  <c r="DD28" i="1"/>
  <c r="DH28" i="1" s="1"/>
  <c r="DD27" i="1"/>
  <c r="DH27" i="1" s="1"/>
  <c r="DD26" i="1"/>
  <c r="DH26" i="1" s="1"/>
  <c r="DD25" i="1"/>
  <c r="DH25" i="1" s="1"/>
  <c r="DD24" i="1"/>
  <c r="DH24" i="1" s="1"/>
  <c r="DD23" i="1"/>
  <c r="DH23" i="1" s="1"/>
  <c r="DD22" i="1"/>
  <c r="DH22" i="1" s="1"/>
  <c r="DD21" i="1"/>
  <c r="DH21" i="1" s="1"/>
  <c r="DD20" i="1"/>
  <c r="DH20" i="1" s="1"/>
  <c r="DH128" i="1"/>
  <c r="CP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CE227" i="1"/>
  <c r="CF227" i="1"/>
  <c r="CG227" i="1"/>
  <c r="CH227" i="1"/>
  <c r="CI227" i="1"/>
  <c r="CJ227" i="1"/>
  <c r="CK227" i="1"/>
  <c r="CL227" i="1"/>
  <c r="CM227" i="1"/>
  <c r="CN227" i="1"/>
  <c r="CO227" i="1"/>
  <c r="CQ227" i="1"/>
  <c r="CR227" i="1"/>
  <c r="CS227" i="1"/>
  <c r="CT227" i="1"/>
  <c r="CU227" i="1"/>
  <c r="CV227" i="1"/>
  <c r="CW227" i="1"/>
  <c r="CX227" i="1"/>
  <c r="CY227" i="1"/>
  <c r="CZ227" i="1"/>
  <c r="DA227" i="1"/>
  <c r="DB227" i="1"/>
  <c r="DC227" i="1"/>
  <c r="G227" i="1"/>
  <c r="DE21" i="1"/>
  <c r="DI21" i="1" s="1"/>
  <c r="DE22" i="1"/>
  <c r="DI22" i="1" s="1"/>
  <c r="DE23" i="1"/>
  <c r="DI23" i="1" s="1"/>
  <c r="DE24" i="1"/>
  <c r="DI24" i="1" s="1"/>
  <c r="DE25" i="1"/>
  <c r="DI25" i="1" s="1"/>
  <c r="DE26" i="1"/>
  <c r="DI26" i="1" s="1"/>
  <c r="DE27" i="1"/>
  <c r="DI27" i="1" s="1"/>
  <c r="DE28" i="1"/>
  <c r="DI28" i="1" s="1"/>
  <c r="DE29" i="1"/>
  <c r="DI29" i="1" s="1"/>
  <c r="DE30" i="1"/>
  <c r="DI30" i="1" s="1"/>
  <c r="DE31" i="1"/>
  <c r="DI31" i="1" s="1"/>
  <c r="DE32" i="1"/>
  <c r="DI32" i="1" s="1"/>
  <c r="DE33" i="1"/>
  <c r="DI33" i="1" s="1"/>
  <c r="DE34" i="1"/>
  <c r="DI34" i="1" s="1"/>
  <c r="DE35" i="1"/>
  <c r="DI35" i="1" s="1"/>
  <c r="DE36" i="1"/>
  <c r="DI36" i="1" s="1"/>
  <c r="DE37" i="1"/>
  <c r="DI37" i="1" s="1"/>
  <c r="DE38" i="1"/>
  <c r="DI38" i="1" s="1"/>
  <c r="DE39" i="1"/>
  <c r="DI39" i="1" s="1"/>
  <c r="DE40" i="1"/>
  <c r="DI40" i="1" s="1"/>
  <c r="DE2" i="1"/>
  <c r="DI2" i="1" s="1"/>
  <c r="DE3" i="1"/>
  <c r="DI3" i="1" s="1"/>
  <c r="DE4" i="1"/>
  <c r="DI4" i="1" s="1"/>
  <c r="DE5" i="1"/>
  <c r="DI5" i="1" s="1"/>
  <c r="DE6" i="1"/>
  <c r="DI6" i="1" s="1"/>
  <c r="DE7" i="1"/>
  <c r="DI7" i="1" s="1"/>
  <c r="DE8" i="1"/>
  <c r="DI8" i="1" s="1"/>
  <c r="DE9" i="1"/>
  <c r="DI9" i="1" s="1"/>
  <c r="DE10" i="1"/>
  <c r="DI10" i="1" s="1"/>
  <c r="DE11" i="1"/>
  <c r="DI11" i="1" s="1"/>
  <c r="DE12" i="1"/>
  <c r="DI12" i="1" s="1"/>
  <c r="DE13" i="1"/>
  <c r="DI13" i="1" s="1"/>
  <c r="DE14" i="1"/>
  <c r="DI14" i="1" s="1"/>
  <c r="DE15" i="1"/>
  <c r="DI15" i="1" s="1"/>
  <c r="DE16" i="1"/>
  <c r="DI16" i="1" s="1"/>
  <c r="DE17" i="1"/>
  <c r="DI17" i="1" s="1"/>
  <c r="DE18" i="1"/>
  <c r="DI18" i="1" s="1"/>
  <c r="DE19" i="1"/>
  <c r="DI19" i="1" s="1"/>
  <c r="DE41" i="1"/>
  <c r="DI41" i="1" s="1"/>
  <c r="DE42" i="1"/>
  <c r="DI42" i="1" s="1"/>
  <c r="DE43" i="1"/>
  <c r="DI43" i="1" s="1"/>
  <c r="DE44" i="1"/>
  <c r="DI44" i="1" s="1"/>
  <c r="DE45" i="1"/>
  <c r="DI45" i="1" s="1"/>
  <c r="DE46" i="1"/>
  <c r="DI46" i="1" s="1"/>
  <c r="DE47" i="1"/>
  <c r="DI47" i="1" s="1"/>
  <c r="DE48" i="1"/>
  <c r="DI48" i="1" s="1"/>
  <c r="DE49" i="1"/>
  <c r="DI49" i="1" s="1"/>
  <c r="DE50" i="1"/>
  <c r="DI50" i="1" s="1"/>
  <c r="DE51" i="1"/>
  <c r="DI51" i="1" s="1"/>
  <c r="DE52" i="1"/>
  <c r="DI52" i="1" s="1"/>
  <c r="DE53" i="1"/>
  <c r="DI53" i="1" s="1"/>
  <c r="DE54" i="1"/>
  <c r="DI54" i="1" s="1"/>
  <c r="DE55" i="1"/>
  <c r="DI55" i="1" s="1"/>
  <c r="DE56" i="1"/>
  <c r="DI56" i="1" s="1"/>
  <c r="DE57" i="1"/>
  <c r="DI57" i="1" s="1"/>
  <c r="DE58" i="1"/>
  <c r="DI58" i="1" s="1"/>
  <c r="DE59" i="1"/>
  <c r="DI59" i="1" s="1"/>
  <c r="DE60" i="1"/>
  <c r="DI60" i="1" s="1"/>
  <c r="DE61" i="1"/>
  <c r="DI61" i="1" s="1"/>
  <c r="DE62" i="1"/>
  <c r="DI62" i="1" s="1"/>
  <c r="DE63" i="1"/>
  <c r="DI63" i="1" s="1"/>
  <c r="DE64" i="1"/>
  <c r="DI64" i="1" s="1"/>
  <c r="DE65" i="1"/>
  <c r="DI65" i="1" s="1"/>
  <c r="DE66" i="1"/>
  <c r="DI66" i="1" s="1"/>
  <c r="DE67" i="1"/>
  <c r="DI67" i="1" s="1"/>
  <c r="DE68" i="1"/>
  <c r="DI68" i="1" s="1"/>
  <c r="DE69" i="1"/>
  <c r="DI69" i="1" s="1"/>
  <c r="DE70" i="1"/>
  <c r="DI70" i="1" s="1"/>
  <c r="DE71" i="1"/>
  <c r="DI71" i="1" s="1"/>
  <c r="DE72" i="1"/>
  <c r="DI72" i="1" s="1"/>
  <c r="DE73" i="1"/>
  <c r="DI73" i="1" s="1"/>
  <c r="DE74" i="1"/>
  <c r="DI74" i="1" s="1"/>
  <c r="DE75" i="1"/>
  <c r="DI75" i="1" s="1"/>
  <c r="DE76" i="1"/>
  <c r="DI76" i="1" s="1"/>
  <c r="DE77" i="1"/>
  <c r="DI77" i="1" s="1"/>
  <c r="DE78" i="1"/>
  <c r="DI78" i="1" s="1"/>
  <c r="DE79" i="1"/>
  <c r="DI79" i="1" s="1"/>
  <c r="DE80" i="1"/>
  <c r="DI80" i="1" s="1"/>
  <c r="DE81" i="1"/>
  <c r="DI81" i="1" s="1"/>
  <c r="DE82" i="1"/>
  <c r="DI82" i="1" s="1"/>
  <c r="DE83" i="1"/>
  <c r="DI83" i="1" s="1"/>
  <c r="DE84" i="1"/>
  <c r="DI84" i="1" s="1"/>
  <c r="DE85" i="1"/>
  <c r="DI85" i="1" s="1"/>
  <c r="DE86" i="1"/>
  <c r="DI86" i="1" s="1"/>
  <c r="DE87" i="1"/>
  <c r="DI87" i="1" s="1"/>
  <c r="DE88" i="1"/>
  <c r="DI88" i="1" s="1"/>
  <c r="DE89" i="1"/>
  <c r="DI89" i="1" s="1"/>
  <c r="DE90" i="1"/>
  <c r="DI90" i="1" s="1"/>
  <c r="DE91" i="1"/>
  <c r="DI91" i="1" s="1"/>
  <c r="DE92" i="1"/>
  <c r="DI92" i="1" s="1"/>
  <c r="DE93" i="1"/>
  <c r="DI93" i="1" s="1"/>
  <c r="DE94" i="1"/>
  <c r="DI94" i="1" s="1"/>
  <c r="DE95" i="1"/>
  <c r="DI95" i="1" s="1"/>
  <c r="DE96" i="1"/>
  <c r="DI96" i="1" s="1"/>
  <c r="DE97" i="1"/>
  <c r="DI97" i="1" s="1"/>
  <c r="DE98" i="1"/>
  <c r="DI98" i="1" s="1"/>
  <c r="DE99" i="1"/>
  <c r="DI99" i="1" s="1"/>
  <c r="DE100" i="1"/>
  <c r="DI100" i="1" s="1"/>
  <c r="DE101" i="1"/>
  <c r="DI101" i="1" s="1"/>
  <c r="DE102" i="1"/>
  <c r="DI102" i="1" s="1"/>
  <c r="DE103" i="1"/>
  <c r="DI103" i="1" s="1"/>
  <c r="DE104" i="1"/>
  <c r="DI104" i="1" s="1"/>
  <c r="DE105" i="1"/>
  <c r="DI105" i="1" s="1"/>
  <c r="DE106" i="1"/>
  <c r="DI106" i="1" s="1"/>
  <c r="DE107" i="1"/>
  <c r="DI107" i="1" s="1"/>
  <c r="DE108" i="1"/>
  <c r="DI108" i="1" s="1"/>
  <c r="DE109" i="1"/>
  <c r="DI109" i="1" s="1"/>
  <c r="DE110" i="1"/>
  <c r="DI110" i="1" s="1"/>
  <c r="DE111" i="1"/>
  <c r="DI111" i="1" s="1"/>
  <c r="DE112" i="1"/>
  <c r="DI112" i="1" s="1"/>
  <c r="DE113" i="1"/>
  <c r="DI113" i="1" s="1"/>
  <c r="DE114" i="1"/>
  <c r="DI114" i="1" s="1"/>
  <c r="DE115" i="1"/>
  <c r="DI115" i="1" s="1"/>
  <c r="DE116" i="1"/>
  <c r="DI116" i="1" s="1"/>
  <c r="DE117" i="1"/>
  <c r="DI117" i="1" s="1"/>
  <c r="DE118" i="1"/>
  <c r="DI118" i="1" s="1"/>
  <c r="DE119" i="1"/>
  <c r="DI119" i="1" s="1"/>
  <c r="DE120" i="1"/>
  <c r="DI120" i="1" s="1"/>
  <c r="DE121" i="1"/>
  <c r="DI121" i="1" s="1"/>
  <c r="DE122" i="1"/>
  <c r="DI122" i="1" s="1"/>
  <c r="DE123" i="1"/>
  <c r="DI123" i="1" s="1"/>
  <c r="DE124" i="1"/>
  <c r="DI124" i="1" s="1"/>
  <c r="DE125" i="1"/>
  <c r="DI125" i="1" s="1"/>
  <c r="DE126" i="1"/>
  <c r="DI126" i="1" s="1"/>
  <c r="DE127" i="1"/>
  <c r="DI127" i="1" s="1"/>
  <c r="DE128" i="1"/>
  <c r="DI128" i="1" s="1"/>
  <c r="DE129" i="1"/>
  <c r="DI129" i="1" s="1"/>
  <c r="DE130" i="1"/>
  <c r="DI130" i="1" s="1"/>
  <c r="DE131" i="1"/>
  <c r="DI131" i="1" s="1"/>
  <c r="DE132" i="1"/>
  <c r="DI132" i="1" s="1"/>
  <c r="DE133" i="1"/>
  <c r="DI133" i="1" s="1"/>
  <c r="DE134" i="1"/>
  <c r="DI134" i="1" s="1"/>
  <c r="DE135" i="1"/>
  <c r="DI135" i="1" s="1"/>
  <c r="DE136" i="1"/>
  <c r="DI136" i="1" s="1"/>
  <c r="DE137" i="1"/>
  <c r="DI137" i="1" s="1"/>
  <c r="DE138" i="1"/>
  <c r="DI138" i="1" s="1"/>
  <c r="DE139" i="1"/>
  <c r="DI139" i="1" s="1"/>
  <c r="DE140" i="1"/>
  <c r="DI140" i="1" s="1"/>
  <c r="DE141" i="1"/>
  <c r="DI141" i="1" s="1"/>
  <c r="DE142" i="1"/>
  <c r="DI142" i="1" s="1"/>
  <c r="DE143" i="1"/>
  <c r="DI143" i="1" s="1"/>
  <c r="DE144" i="1"/>
  <c r="DI144" i="1" s="1"/>
  <c r="DE145" i="1"/>
  <c r="DI145" i="1" s="1"/>
  <c r="DE146" i="1"/>
  <c r="DI146" i="1" s="1"/>
  <c r="DE147" i="1"/>
  <c r="DI147" i="1" s="1"/>
  <c r="DE148" i="1"/>
  <c r="DI148" i="1" s="1"/>
  <c r="DE149" i="1"/>
  <c r="DI149" i="1" s="1"/>
  <c r="DE150" i="1"/>
  <c r="DI150" i="1" s="1"/>
  <c r="DE151" i="1"/>
  <c r="DI151" i="1" s="1"/>
  <c r="DE152" i="1"/>
  <c r="DI152" i="1" s="1"/>
  <c r="DE153" i="1"/>
  <c r="DI153" i="1" s="1"/>
  <c r="DE154" i="1"/>
  <c r="DI154" i="1" s="1"/>
  <c r="DE155" i="1"/>
  <c r="DI155" i="1" s="1"/>
  <c r="DE156" i="1"/>
  <c r="DI156" i="1" s="1"/>
  <c r="DE157" i="1"/>
  <c r="DI157" i="1" s="1"/>
  <c r="DE158" i="1"/>
  <c r="DI158" i="1" s="1"/>
  <c r="DE159" i="1"/>
  <c r="DI159" i="1" s="1"/>
  <c r="DE160" i="1"/>
  <c r="DI160" i="1" s="1"/>
  <c r="DE161" i="1"/>
  <c r="DI161" i="1" s="1"/>
  <c r="DE162" i="1"/>
  <c r="DI162" i="1" s="1"/>
  <c r="DE163" i="1"/>
  <c r="DI163" i="1" s="1"/>
  <c r="DE164" i="1"/>
  <c r="DI164" i="1" s="1"/>
  <c r="DE165" i="1"/>
  <c r="DI165" i="1" s="1"/>
  <c r="DE166" i="1"/>
  <c r="DI166" i="1" s="1"/>
  <c r="DE167" i="1"/>
  <c r="DI167" i="1" s="1"/>
  <c r="DE168" i="1"/>
  <c r="DI168" i="1" s="1"/>
  <c r="DE169" i="1"/>
  <c r="DI169" i="1" s="1"/>
  <c r="DE170" i="1"/>
  <c r="DI170" i="1" s="1"/>
  <c r="DE171" i="1"/>
  <c r="DI171" i="1" s="1"/>
  <c r="DE172" i="1"/>
  <c r="DI172" i="1" s="1"/>
  <c r="DE173" i="1"/>
  <c r="DI173" i="1" s="1"/>
  <c r="DE174" i="1"/>
  <c r="DI174" i="1" s="1"/>
  <c r="DE175" i="1"/>
  <c r="DI175" i="1" s="1"/>
  <c r="DE176" i="1"/>
  <c r="DI176" i="1" s="1"/>
  <c r="DE177" i="1"/>
  <c r="DI177" i="1" s="1"/>
  <c r="DE178" i="1"/>
  <c r="DI178" i="1" s="1"/>
  <c r="DE179" i="1"/>
  <c r="DI179" i="1" s="1"/>
  <c r="DE180" i="1"/>
  <c r="DI180" i="1" s="1"/>
  <c r="DE181" i="1"/>
  <c r="DI181" i="1" s="1"/>
  <c r="DE182" i="1"/>
  <c r="DI182" i="1" s="1"/>
  <c r="DE183" i="1"/>
  <c r="DI183" i="1" s="1"/>
  <c r="DE184" i="1"/>
  <c r="DI184" i="1" s="1"/>
  <c r="DE185" i="1"/>
  <c r="DI185" i="1" s="1"/>
  <c r="DE186" i="1"/>
  <c r="DI186" i="1" s="1"/>
  <c r="DE187" i="1"/>
  <c r="DI187" i="1" s="1"/>
  <c r="DE188" i="1"/>
  <c r="DI188" i="1" s="1"/>
  <c r="DE189" i="1"/>
  <c r="DI189" i="1" s="1"/>
  <c r="DE190" i="1"/>
  <c r="DI190" i="1" s="1"/>
  <c r="DE191" i="1"/>
  <c r="DI191" i="1" s="1"/>
  <c r="DE192" i="1"/>
  <c r="DI192" i="1" s="1"/>
  <c r="DE193" i="1"/>
  <c r="DI193" i="1" s="1"/>
  <c r="DE194" i="1"/>
  <c r="DI194" i="1" s="1"/>
  <c r="DE195" i="1"/>
  <c r="DI195" i="1" s="1"/>
  <c r="DE196" i="1"/>
  <c r="DI196" i="1" s="1"/>
  <c r="DE197" i="1"/>
  <c r="DI197" i="1" s="1"/>
  <c r="DE198" i="1"/>
  <c r="DI198" i="1" s="1"/>
  <c r="DE199" i="1"/>
  <c r="DI199" i="1" s="1"/>
  <c r="DE200" i="1"/>
  <c r="DI200" i="1" s="1"/>
  <c r="DE201" i="1"/>
  <c r="DI201" i="1" s="1"/>
  <c r="DE202" i="1"/>
  <c r="DI202" i="1" s="1"/>
  <c r="DE203" i="1"/>
  <c r="DI203" i="1" s="1"/>
  <c r="DE204" i="1"/>
  <c r="DI204" i="1" s="1"/>
  <c r="DE205" i="1"/>
  <c r="DI205" i="1" s="1"/>
  <c r="DE206" i="1"/>
  <c r="DI206" i="1" s="1"/>
  <c r="DE207" i="1"/>
  <c r="DI207" i="1" s="1"/>
  <c r="DE208" i="1"/>
  <c r="DI208" i="1" s="1"/>
  <c r="DE209" i="1"/>
  <c r="DI209" i="1" s="1"/>
  <c r="DE210" i="1"/>
  <c r="DI210" i="1" s="1"/>
  <c r="DE211" i="1"/>
  <c r="DI211" i="1" s="1"/>
  <c r="DE212" i="1"/>
  <c r="DI212" i="1" s="1"/>
  <c r="DE213" i="1"/>
  <c r="DI213" i="1" s="1"/>
  <c r="DE214" i="1"/>
  <c r="DI214" i="1" s="1"/>
  <c r="DE215" i="1"/>
  <c r="DI215" i="1" s="1"/>
  <c r="DE216" i="1"/>
  <c r="DI216" i="1" s="1"/>
  <c r="DE217" i="1"/>
  <c r="DI217" i="1" s="1"/>
  <c r="DE218" i="1"/>
  <c r="DI218" i="1" s="1"/>
  <c r="DE219" i="1"/>
  <c r="DI219" i="1" s="1"/>
  <c r="DE220" i="1"/>
  <c r="DI220" i="1" s="1"/>
  <c r="DE221" i="1"/>
  <c r="DI221" i="1" s="1"/>
  <c r="DE222" i="1"/>
  <c r="DI222" i="1" s="1"/>
  <c r="DE223" i="1"/>
  <c r="DI223" i="1" s="1"/>
  <c r="DE224" i="1"/>
  <c r="DI224" i="1" s="1"/>
  <c r="DE225" i="1"/>
  <c r="DI225" i="1" s="1"/>
  <c r="DE226" i="1"/>
  <c r="DI226" i="1" s="1"/>
  <c r="DE20" i="1"/>
  <c r="DI20" i="1" s="1"/>
  <c r="DJ231" i="1" l="1"/>
  <c r="DL231" i="1" s="1"/>
  <c r="M15" i="7"/>
  <c r="L15" i="7"/>
  <c r="K15" i="7"/>
  <c r="D19" i="7"/>
  <c r="D21" i="7" s="1"/>
  <c r="J15" i="7"/>
  <c r="DD2" i="6"/>
  <c r="DK2" i="6" s="1"/>
  <c r="DI2" i="6"/>
  <c r="DF2" i="6"/>
  <c r="DH206" i="1"/>
  <c r="DJ206" i="1" s="1"/>
  <c r="DH174" i="1"/>
  <c r="DH198" i="1"/>
  <c r="DJ198" i="1" s="1"/>
  <c r="DH166" i="1"/>
  <c r="DJ166" i="1" s="1"/>
  <c r="DH150" i="1"/>
  <c r="DH126" i="1"/>
  <c r="DJ126" i="1" s="1"/>
  <c r="DH102" i="1"/>
  <c r="DH94" i="1"/>
  <c r="DJ94" i="1" s="1"/>
  <c r="DH70" i="1"/>
  <c r="DJ70" i="1" s="1"/>
  <c r="DH46" i="1"/>
  <c r="DJ46" i="1" s="1"/>
  <c r="DH158" i="1"/>
  <c r="DH134" i="1"/>
  <c r="DJ134" i="1" s="1"/>
  <c r="DH110" i="1"/>
  <c r="DJ110" i="1" s="1"/>
  <c r="DH54" i="1"/>
  <c r="DJ54" i="1" s="1"/>
  <c r="DH214" i="1"/>
  <c r="DJ214" i="1" s="1"/>
  <c r="DH118" i="1"/>
  <c r="DH86" i="1"/>
  <c r="DH62" i="1"/>
  <c r="DJ62" i="1" s="1"/>
  <c r="DF225" i="1"/>
  <c r="DM225" i="1" s="1"/>
  <c r="DF182" i="1"/>
  <c r="DM182" i="1" s="1"/>
  <c r="DF36" i="1"/>
  <c r="DK36" i="1" s="1"/>
  <c r="DF197" i="1"/>
  <c r="DM197" i="1" s="1"/>
  <c r="DJ72" i="1"/>
  <c r="DL72" i="1" s="1"/>
  <c r="DJ179" i="1"/>
  <c r="DL179" i="1" s="1"/>
  <c r="DH202" i="1"/>
  <c r="DH194" i="1"/>
  <c r="DH210" i="1"/>
  <c r="DH66" i="1"/>
  <c r="DJ66" i="1" s="1"/>
  <c r="DH58" i="1"/>
  <c r="DH50" i="1"/>
  <c r="DH218" i="1"/>
  <c r="DH226" i="1"/>
  <c r="DJ178" i="1"/>
  <c r="DL178" i="1" s="1"/>
  <c r="DH138" i="1"/>
  <c r="DH130" i="1"/>
  <c r="DH122" i="1"/>
  <c r="DH114" i="1"/>
  <c r="DJ114" i="1" s="1"/>
  <c r="DH106" i="1"/>
  <c r="DH98" i="1"/>
  <c r="DH90" i="1"/>
  <c r="DH82" i="1"/>
  <c r="DD227" i="1"/>
  <c r="DJ20" i="1"/>
  <c r="DL20" i="1" s="1"/>
  <c r="DH182" i="1"/>
  <c r="DJ170" i="1"/>
  <c r="DL170" i="1" s="1"/>
  <c r="DJ28" i="1"/>
  <c r="DL28" i="1" s="1"/>
  <c r="DJ224" i="1"/>
  <c r="DL224" i="1" s="1"/>
  <c r="DJ220" i="1"/>
  <c r="DL220" i="1" s="1"/>
  <c r="DJ212" i="1"/>
  <c r="DL212" i="1" s="1"/>
  <c r="DJ200" i="1"/>
  <c r="DL200" i="1" s="1"/>
  <c r="DJ192" i="1"/>
  <c r="DL192" i="1" s="1"/>
  <c r="DJ184" i="1"/>
  <c r="DL184" i="1" s="1"/>
  <c r="DJ160" i="1"/>
  <c r="DL160" i="1" s="1"/>
  <c r="DJ152" i="1"/>
  <c r="DL152" i="1" s="1"/>
  <c r="DJ140" i="1"/>
  <c r="DL140" i="1" s="1"/>
  <c r="DJ136" i="1"/>
  <c r="DL136" i="1" s="1"/>
  <c r="DJ132" i="1"/>
  <c r="DL132" i="1" s="1"/>
  <c r="DJ112" i="1"/>
  <c r="DL112" i="1" s="1"/>
  <c r="DJ108" i="1"/>
  <c r="DL108" i="1" s="1"/>
  <c r="DJ104" i="1"/>
  <c r="DL104" i="1" s="1"/>
  <c r="DJ80" i="1"/>
  <c r="DL80" i="1" s="1"/>
  <c r="DJ219" i="1"/>
  <c r="DL219" i="1" s="1"/>
  <c r="DJ211" i="1"/>
  <c r="DL211" i="1" s="1"/>
  <c r="DJ207" i="1"/>
  <c r="DL207" i="1" s="1"/>
  <c r="DJ203" i="1"/>
  <c r="DL203" i="1" s="1"/>
  <c r="DJ195" i="1"/>
  <c r="DL195" i="1" s="1"/>
  <c r="DJ175" i="1"/>
  <c r="DL175" i="1" s="1"/>
  <c r="DJ171" i="1"/>
  <c r="DL171" i="1" s="1"/>
  <c r="DJ163" i="1"/>
  <c r="DL163" i="1" s="1"/>
  <c r="DJ143" i="1"/>
  <c r="DL143" i="1" s="1"/>
  <c r="DJ135" i="1"/>
  <c r="DL135" i="1" s="1"/>
  <c r="DJ131" i="1"/>
  <c r="DL131" i="1" s="1"/>
  <c r="DJ127" i="1"/>
  <c r="DL127" i="1" s="1"/>
  <c r="DJ123" i="1"/>
  <c r="DL123" i="1" s="1"/>
  <c r="DJ119" i="1"/>
  <c r="DL119" i="1" s="1"/>
  <c r="DJ87" i="1"/>
  <c r="DL87" i="1" s="1"/>
  <c r="DJ71" i="1"/>
  <c r="DL71" i="1" s="1"/>
  <c r="DJ67" i="1"/>
  <c r="DL67" i="1" s="1"/>
  <c r="DJ59" i="1"/>
  <c r="DL59" i="1" s="1"/>
  <c r="DJ55" i="1"/>
  <c r="DL55" i="1" s="1"/>
  <c r="DJ51" i="1"/>
  <c r="DL51" i="1" s="1"/>
  <c r="DJ43" i="1"/>
  <c r="DL43" i="1" s="1"/>
  <c r="DJ14" i="1"/>
  <c r="DL14" i="1" s="1"/>
  <c r="DJ10" i="1"/>
  <c r="DL10" i="1" s="1"/>
  <c r="DJ2" i="1"/>
  <c r="DL2" i="1" s="1"/>
  <c r="DJ37" i="1"/>
  <c r="DL37" i="1" s="1"/>
  <c r="DJ33" i="1"/>
  <c r="DL33" i="1" s="1"/>
  <c r="DJ29" i="1"/>
  <c r="DL29" i="1" s="1"/>
  <c r="DJ25" i="1"/>
  <c r="DL25" i="1" s="1"/>
  <c r="DJ21" i="1"/>
  <c r="DL21" i="1" s="1"/>
  <c r="DJ161" i="1"/>
  <c r="DL161" i="1" s="1"/>
  <c r="DJ148" i="1"/>
  <c r="DL148" i="1" s="1"/>
  <c r="DJ176" i="1"/>
  <c r="DL176" i="1" s="1"/>
  <c r="DJ124" i="1"/>
  <c r="DL124" i="1" s="1"/>
  <c r="DJ81" i="1"/>
  <c r="DL81" i="1" s="1"/>
  <c r="DJ167" i="1"/>
  <c r="DL167" i="1" s="1"/>
  <c r="DJ196" i="1"/>
  <c r="DL196" i="1" s="1"/>
  <c r="DJ156" i="1"/>
  <c r="DL156" i="1" s="1"/>
  <c r="DJ65" i="1"/>
  <c r="DL65" i="1" s="1"/>
  <c r="DJ172" i="1"/>
  <c r="DL172" i="1" s="1"/>
  <c r="DH197" i="1"/>
  <c r="DJ204" i="1"/>
  <c r="DL204" i="1" s="1"/>
  <c r="DJ188" i="1"/>
  <c r="DL188" i="1" s="1"/>
  <c r="DJ149" i="1"/>
  <c r="DL149" i="1" s="1"/>
  <c r="DJ187" i="1"/>
  <c r="DL187" i="1" s="1"/>
  <c r="DJ223" i="1"/>
  <c r="DL223" i="1" s="1"/>
  <c r="DJ215" i="1"/>
  <c r="DL215" i="1" s="1"/>
  <c r="DJ155" i="1"/>
  <c r="DL155" i="1" s="1"/>
  <c r="DJ151" i="1"/>
  <c r="DL151" i="1" s="1"/>
  <c r="DJ115" i="1"/>
  <c r="DL115" i="1" s="1"/>
  <c r="DJ111" i="1"/>
  <c r="DL111" i="1" s="1"/>
  <c r="DJ103" i="1"/>
  <c r="DL103" i="1" s="1"/>
  <c r="DJ99" i="1"/>
  <c r="DL99" i="1" s="1"/>
  <c r="DJ95" i="1"/>
  <c r="DL95" i="1" s="1"/>
  <c r="DJ91" i="1"/>
  <c r="DL91" i="1" s="1"/>
  <c r="DJ18" i="1"/>
  <c r="DL18" i="1" s="1"/>
  <c r="DJ144" i="1"/>
  <c r="DL144" i="1" s="1"/>
  <c r="DF213" i="1"/>
  <c r="DM213" i="1" s="1"/>
  <c r="DH213" i="1"/>
  <c r="DF189" i="1"/>
  <c r="DM189" i="1" s="1"/>
  <c r="DH189" i="1"/>
  <c r="DJ169" i="1"/>
  <c r="DL169" i="1" s="1"/>
  <c r="DJ89" i="1"/>
  <c r="DL89" i="1" s="1"/>
  <c r="DJ73" i="1"/>
  <c r="DL73" i="1" s="1"/>
  <c r="DJ216" i="1"/>
  <c r="DL216" i="1" s="1"/>
  <c r="DJ100" i="1"/>
  <c r="DL100" i="1" s="1"/>
  <c r="DJ84" i="1"/>
  <c r="DL84" i="1" s="1"/>
  <c r="DJ191" i="1"/>
  <c r="DL191" i="1" s="1"/>
  <c r="DJ208" i="1"/>
  <c r="DL208" i="1" s="1"/>
  <c r="DI227" i="1"/>
  <c r="DJ199" i="1"/>
  <c r="DL199" i="1" s="1"/>
  <c r="DJ183" i="1"/>
  <c r="DL183" i="1" s="1"/>
  <c r="DJ159" i="1"/>
  <c r="DL159" i="1" s="1"/>
  <c r="DJ147" i="1"/>
  <c r="DL147" i="1" s="1"/>
  <c r="DJ139" i="1"/>
  <c r="DL139" i="1" s="1"/>
  <c r="DJ107" i="1"/>
  <c r="DL107" i="1" s="1"/>
  <c r="DJ186" i="1"/>
  <c r="DL186" i="1" s="1"/>
  <c r="DJ162" i="1"/>
  <c r="DL162" i="1" s="1"/>
  <c r="DJ154" i="1"/>
  <c r="DL154" i="1" s="1"/>
  <c r="DJ146" i="1"/>
  <c r="DL146" i="1" s="1"/>
  <c r="DJ174" i="1"/>
  <c r="DJ105" i="1"/>
  <c r="DL105" i="1" s="1"/>
  <c r="DJ116" i="1"/>
  <c r="DL116" i="1" s="1"/>
  <c r="DJ76" i="1"/>
  <c r="DL76" i="1" s="1"/>
  <c r="DJ164" i="1"/>
  <c r="DL164" i="1" s="1"/>
  <c r="DJ217" i="1"/>
  <c r="DL217" i="1" s="1"/>
  <c r="DJ120" i="1"/>
  <c r="DL120" i="1" s="1"/>
  <c r="DF209" i="1"/>
  <c r="DM209" i="1" s="1"/>
  <c r="DH209" i="1"/>
  <c r="DF193" i="1"/>
  <c r="DM193" i="1" s="1"/>
  <c r="DH193" i="1"/>
  <c r="DJ153" i="1"/>
  <c r="DL153" i="1" s="1"/>
  <c r="DJ180" i="1"/>
  <c r="DL180" i="1" s="1"/>
  <c r="DJ92" i="1"/>
  <c r="DL92" i="1" s="1"/>
  <c r="DH225" i="1"/>
  <c r="DF222" i="1"/>
  <c r="DM222" i="1" s="1"/>
  <c r="DH222" i="1"/>
  <c r="DF190" i="1"/>
  <c r="DM190" i="1" s="1"/>
  <c r="DH190" i="1"/>
  <c r="DF142" i="1"/>
  <c r="DM142" i="1" s="1"/>
  <c r="DH142" i="1"/>
  <c r="DJ221" i="1"/>
  <c r="DL221" i="1" s="1"/>
  <c r="DJ201" i="1"/>
  <c r="DL201" i="1" s="1"/>
  <c r="DJ185" i="1"/>
  <c r="DL185" i="1" s="1"/>
  <c r="DJ181" i="1"/>
  <c r="DL181" i="1" s="1"/>
  <c r="DJ173" i="1"/>
  <c r="DL173" i="1" s="1"/>
  <c r="DJ165" i="1"/>
  <c r="DL165" i="1" s="1"/>
  <c r="DJ157" i="1"/>
  <c r="DL157" i="1" s="1"/>
  <c r="DJ141" i="1"/>
  <c r="DL141" i="1" s="1"/>
  <c r="DJ129" i="1"/>
  <c r="DL129" i="1" s="1"/>
  <c r="DJ121" i="1"/>
  <c r="DL121" i="1" s="1"/>
  <c r="DJ113" i="1"/>
  <c r="DL113" i="1" s="1"/>
  <c r="DJ109" i="1"/>
  <c r="DL109" i="1" s="1"/>
  <c r="DJ97" i="1"/>
  <c r="DL97" i="1" s="1"/>
  <c r="DJ39" i="1"/>
  <c r="DL39" i="1" s="1"/>
  <c r="DJ137" i="1"/>
  <c r="DL137" i="1" s="1"/>
  <c r="DJ117" i="1"/>
  <c r="DL117" i="1" s="1"/>
  <c r="DF205" i="1"/>
  <c r="DM205" i="1" s="1"/>
  <c r="DH205" i="1"/>
  <c r="DJ177" i="1"/>
  <c r="DL177" i="1" s="1"/>
  <c r="DJ145" i="1"/>
  <c r="DL145" i="1" s="1"/>
  <c r="DJ57" i="1"/>
  <c r="DL57" i="1" s="1"/>
  <c r="DJ49" i="1"/>
  <c r="DL49" i="1" s="1"/>
  <c r="DJ168" i="1"/>
  <c r="DL168" i="1" s="1"/>
  <c r="DJ133" i="1"/>
  <c r="DL133" i="1" s="1"/>
  <c r="DJ128" i="1"/>
  <c r="DL128" i="1" s="1"/>
  <c r="DJ125" i="1"/>
  <c r="DL125" i="1" s="1"/>
  <c r="DJ53" i="1"/>
  <c r="DL53" i="1" s="1"/>
  <c r="DJ96" i="1"/>
  <c r="DL96" i="1" s="1"/>
  <c r="DJ88" i="1"/>
  <c r="DL88" i="1" s="1"/>
  <c r="DJ64" i="1"/>
  <c r="DL64" i="1" s="1"/>
  <c r="DJ60" i="1"/>
  <c r="DL60" i="1" s="1"/>
  <c r="DJ56" i="1"/>
  <c r="DL56" i="1" s="1"/>
  <c r="DJ48" i="1"/>
  <c r="DL48" i="1" s="1"/>
  <c r="DJ44" i="1"/>
  <c r="DL44" i="1" s="1"/>
  <c r="DJ19" i="1"/>
  <c r="DL19" i="1" s="1"/>
  <c r="DJ11" i="1"/>
  <c r="DL11" i="1" s="1"/>
  <c r="DJ3" i="1"/>
  <c r="DL3" i="1" s="1"/>
  <c r="DJ38" i="1"/>
  <c r="DL38" i="1" s="1"/>
  <c r="DJ34" i="1"/>
  <c r="DL34" i="1" s="1"/>
  <c r="DJ30" i="1"/>
  <c r="DL30" i="1" s="1"/>
  <c r="DJ26" i="1"/>
  <c r="DL26" i="1" s="1"/>
  <c r="DJ22" i="1"/>
  <c r="DL22" i="1" s="1"/>
  <c r="DJ68" i="1"/>
  <c r="DL68" i="1" s="1"/>
  <c r="DJ52" i="1"/>
  <c r="DL52" i="1" s="1"/>
  <c r="DJ15" i="1"/>
  <c r="DL15" i="1" s="1"/>
  <c r="DJ7" i="1"/>
  <c r="DL7" i="1" s="1"/>
  <c r="DH36" i="1"/>
  <c r="DJ83" i="1"/>
  <c r="DL83" i="1" s="1"/>
  <c r="DJ63" i="1"/>
  <c r="DL63" i="1" s="1"/>
  <c r="DJ6" i="1"/>
  <c r="DL6" i="1" s="1"/>
  <c r="DJ79" i="1"/>
  <c r="DL79" i="1" s="1"/>
  <c r="DJ75" i="1"/>
  <c r="DL75" i="1" s="1"/>
  <c r="DJ47" i="1"/>
  <c r="DL47" i="1" s="1"/>
  <c r="DJ5" i="1"/>
  <c r="DL5" i="1" s="1"/>
  <c r="DF74" i="1"/>
  <c r="DM74" i="1" s="1"/>
  <c r="DH74" i="1"/>
  <c r="DF42" i="1"/>
  <c r="DM42" i="1" s="1"/>
  <c r="DH42" i="1"/>
  <c r="DF17" i="1"/>
  <c r="DM17" i="1" s="1"/>
  <c r="DH17" i="1"/>
  <c r="DF13" i="1"/>
  <c r="DK13" i="1" s="1"/>
  <c r="DH13" i="1"/>
  <c r="DF9" i="1"/>
  <c r="DK9" i="1" s="1"/>
  <c r="DH9" i="1"/>
  <c r="DF40" i="1"/>
  <c r="DM40" i="1" s="1"/>
  <c r="DH40" i="1"/>
  <c r="DJ32" i="1"/>
  <c r="DL32" i="1" s="1"/>
  <c r="DJ24" i="1"/>
  <c r="DL24" i="1" s="1"/>
  <c r="DF78" i="1"/>
  <c r="DM78" i="1" s="1"/>
  <c r="DH78" i="1"/>
  <c r="DJ101" i="1"/>
  <c r="DL101" i="1" s="1"/>
  <c r="DJ93" i="1"/>
  <c r="DL93" i="1" s="1"/>
  <c r="DJ85" i="1"/>
  <c r="DL85" i="1" s="1"/>
  <c r="DJ77" i="1"/>
  <c r="DL77" i="1" s="1"/>
  <c r="DJ69" i="1"/>
  <c r="DL69" i="1" s="1"/>
  <c r="DJ61" i="1"/>
  <c r="DL61" i="1" s="1"/>
  <c r="DJ45" i="1"/>
  <c r="DL45" i="1" s="1"/>
  <c r="DJ41" i="1"/>
  <c r="DL41" i="1" s="1"/>
  <c r="DJ16" i="1"/>
  <c r="DL16" i="1" s="1"/>
  <c r="DJ12" i="1"/>
  <c r="DL12" i="1" s="1"/>
  <c r="DJ8" i="1"/>
  <c r="DL8" i="1" s="1"/>
  <c r="DJ4" i="1"/>
  <c r="DL4" i="1" s="1"/>
  <c r="DJ35" i="1"/>
  <c r="DL35" i="1" s="1"/>
  <c r="DJ31" i="1"/>
  <c r="DL31" i="1" s="1"/>
  <c r="DJ27" i="1"/>
  <c r="DL27" i="1" s="1"/>
  <c r="DJ23" i="1"/>
  <c r="DL23" i="1" s="1"/>
  <c r="DF224" i="1"/>
  <c r="DM224" i="1" s="1"/>
  <c r="DF204" i="1"/>
  <c r="DM204" i="1" s="1"/>
  <c r="DF184" i="1"/>
  <c r="DM184" i="1" s="1"/>
  <c r="DF176" i="1"/>
  <c r="DM176" i="1" s="1"/>
  <c r="DF96" i="1"/>
  <c r="DK96" i="1" s="1"/>
  <c r="DF80" i="1"/>
  <c r="DM80" i="1" s="1"/>
  <c r="DF68" i="1"/>
  <c r="DK68" i="1" s="1"/>
  <c r="DF60" i="1"/>
  <c r="DK60" i="1" s="1"/>
  <c r="DF208" i="1"/>
  <c r="DM208" i="1" s="1"/>
  <c r="DF192" i="1"/>
  <c r="DM192" i="1" s="1"/>
  <c r="DF188" i="1"/>
  <c r="DM188" i="1" s="1"/>
  <c r="DF180" i="1"/>
  <c r="DM180" i="1" s="1"/>
  <c r="DF164" i="1"/>
  <c r="DK164" i="1" s="1"/>
  <c r="DF100" i="1"/>
  <c r="DM100" i="1" s="1"/>
  <c r="DF84" i="1"/>
  <c r="DK84" i="1" s="1"/>
  <c r="DF72" i="1"/>
  <c r="DK72" i="1" s="1"/>
  <c r="DF220" i="1"/>
  <c r="DM220" i="1" s="1"/>
  <c r="DF28" i="1"/>
  <c r="DM28" i="1" s="1"/>
  <c r="DF116" i="1"/>
  <c r="DM116" i="1" s="1"/>
  <c r="DF219" i="1"/>
  <c r="DM219" i="1" s="1"/>
  <c r="DF211" i="1"/>
  <c r="DM211" i="1" s="1"/>
  <c r="DF10" i="1"/>
  <c r="DM10" i="1" s="1"/>
  <c r="DF2" i="1"/>
  <c r="DK2" i="1" s="1"/>
  <c r="DF33" i="1"/>
  <c r="DK33" i="1" s="1"/>
  <c r="DF29" i="1"/>
  <c r="DK29" i="1" s="1"/>
  <c r="DF21" i="1"/>
  <c r="DM21" i="1" s="1"/>
  <c r="DF199" i="1"/>
  <c r="DM199" i="1" s="1"/>
  <c r="DF58" i="1"/>
  <c r="DM58" i="1" s="1"/>
  <c r="DF24" i="1"/>
  <c r="DM24" i="1" s="1"/>
  <c r="DF19" i="1"/>
  <c r="DM19" i="1" s="1"/>
  <c r="DF15" i="1"/>
  <c r="DK15" i="1" s="1"/>
  <c r="DF7" i="1"/>
  <c r="DK7" i="1" s="1"/>
  <c r="DF34" i="1"/>
  <c r="DK34" i="1" s="1"/>
  <c r="DF30" i="1"/>
  <c r="DK30" i="1" s="1"/>
  <c r="DF154" i="1"/>
  <c r="DM154" i="1" s="1"/>
  <c r="DF138" i="1"/>
  <c r="DK138" i="1" s="1"/>
  <c r="DF122" i="1"/>
  <c r="DK122" i="1" s="1"/>
  <c r="DF110" i="1"/>
  <c r="DM110" i="1" s="1"/>
  <c r="DF106" i="1"/>
  <c r="DK106" i="1" s="1"/>
  <c r="DF62" i="1"/>
  <c r="DK62" i="1" s="1"/>
  <c r="DF5" i="1"/>
  <c r="DK5" i="1" s="1"/>
  <c r="DF215" i="1"/>
  <c r="DM215" i="1" s="1"/>
  <c r="DF160" i="1"/>
  <c r="DM160" i="1" s="1"/>
  <c r="DF152" i="1"/>
  <c r="DK152" i="1" s="1"/>
  <c r="DF148" i="1"/>
  <c r="DK148" i="1" s="1"/>
  <c r="DF144" i="1"/>
  <c r="DM144" i="1" s="1"/>
  <c r="DF136" i="1"/>
  <c r="DK136" i="1" s="1"/>
  <c r="DF132" i="1"/>
  <c r="DK132" i="1" s="1"/>
  <c r="DF128" i="1"/>
  <c r="DM128" i="1" s="1"/>
  <c r="DF48" i="1"/>
  <c r="DM48" i="1" s="1"/>
  <c r="DF41" i="1"/>
  <c r="DM41" i="1" s="1"/>
  <c r="DF12" i="1"/>
  <c r="DM12" i="1" s="1"/>
  <c r="DF8" i="1"/>
  <c r="DK8" i="1" s="1"/>
  <c r="DF39" i="1"/>
  <c r="DK39" i="1" s="1"/>
  <c r="DF31" i="1"/>
  <c r="DF27" i="1"/>
  <c r="DK27" i="1" s="1"/>
  <c r="DF23" i="1"/>
  <c r="DK23" i="1" s="1"/>
  <c r="DE227" i="1"/>
  <c r="DF112" i="1"/>
  <c r="DM112" i="1" s="1"/>
  <c r="DF46" i="1"/>
  <c r="DM46" i="1" s="1"/>
  <c r="DF22" i="1"/>
  <c r="DK22" i="1" s="1"/>
  <c r="DF38" i="1"/>
  <c r="DM38" i="1" s="1"/>
  <c r="DF25" i="1"/>
  <c r="DK25" i="1" s="1"/>
  <c r="DF214" i="1"/>
  <c r="DK214" i="1" s="1"/>
  <c r="DF168" i="1"/>
  <c r="DK168" i="1" s="1"/>
  <c r="DF45" i="1"/>
  <c r="DK45" i="1" s="1"/>
  <c r="DF221" i="1"/>
  <c r="DK221" i="1" s="1"/>
  <c r="DF206" i="1"/>
  <c r="DK206" i="1" s="1"/>
  <c r="DF195" i="1"/>
  <c r="DK195" i="1" s="1"/>
  <c r="DF187" i="1"/>
  <c r="DK187" i="1" s="1"/>
  <c r="DF118" i="1"/>
  <c r="DK118" i="1" s="1"/>
  <c r="DF37" i="1"/>
  <c r="DK37" i="1" s="1"/>
  <c r="DF102" i="1"/>
  <c r="DK102" i="1" s="1"/>
  <c r="DF52" i="1"/>
  <c r="DK52" i="1" s="1"/>
  <c r="DF44" i="1"/>
  <c r="DK44" i="1" s="1"/>
  <c r="DF26" i="1"/>
  <c r="DK26" i="1" s="1"/>
  <c r="DF170" i="1"/>
  <c r="DK170" i="1" s="1"/>
  <c r="DF47" i="1"/>
  <c r="DK47" i="1" s="1"/>
  <c r="DF11" i="1"/>
  <c r="DK11" i="1" s="1"/>
  <c r="DF4" i="1"/>
  <c r="DK4" i="1" s="1"/>
  <c r="DF32" i="1"/>
  <c r="DK32" i="1" s="1"/>
  <c r="DF203" i="1"/>
  <c r="DK203" i="1" s="1"/>
  <c r="DF120" i="1"/>
  <c r="DK120" i="1" s="1"/>
  <c r="DF64" i="1"/>
  <c r="DK64" i="1" s="1"/>
  <c r="DF16" i="1"/>
  <c r="DK16" i="1" s="1"/>
  <c r="DF35" i="1"/>
  <c r="DK35" i="1" s="1"/>
  <c r="DF226" i="1"/>
  <c r="DF210" i="1"/>
  <c r="DK210" i="1" s="1"/>
  <c r="DF194" i="1"/>
  <c r="DK194" i="1" s="1"/>
  <c r="DF216" i="1"/>
  <c r="DK216" i="1" s="1"/>
  <c r="DF200" i="1"/>
  <c r="DK200" i="1" s="1"/>
  <c r="DF166" i="1"/>
  <c r="DK166" i="1" s="1"/>
  <c r="DF134" i="1"/>
  <c r="DK134" i="1" s="1"/>
  <c r="DF94" i="1"/>
  <c r="DK94" i="1" s="1"/>
  <c r="DF90" i="1"/>
  <c r="DK90" i="1" s="1"/>
  <c r="DF86" i="1"/>
  <c r="DK86" i="1" s="1"/>
  <c r="DF43" i="1"/>
  <c r="DM43" i="1" s="1"/>
  <c r="DF6" i="1"/>
  <c r="DK6" i="1" s="1"/>
  <c r="DF3" i="1"/>
  <c r="DK3" i="1" s="1"/>
  <c r="DF212" i="1"/>
  <c r="DK212" i="1" s="1"/>
  <c r="DF196" i="1"/>
  <c r="DK196" i="1" s="1"/>
  <c r="DF186" i="1"/>
  <c r="DK186" i="1" s="1"/>
  <c r="DF158" i="1"/>
  <c r="DK158" i="1" s="1"/>
  <c r="DF126" i="1"/>
  <c r="DK126" i="1" s="1"/>
  <c r="DF104" i="1"/>
  <c r="DK104" i="1" s="1"/>
  <c r="DF70" i="1"/>
  <c r="DK70" i="1" s="1"/>
  <c r="DF18" i="1"/>
  <c r="DK18" i="1" s="1"/>
  <c r="DF218" i="1"/>
  <c r="DK218" i="1" s="1"/>
  <c r="DF202" i="1"/>
  <c r="DK202" i="1" s="1"/>
  <c r="DF20" i="1"/>
  <c r="DM20" i="1" s="1"/>
  <c r="DF217" i="1"/>
  <c r="DK217" i="1" s="1"/>
  <c r="DF201" i="1"/>
  <c r="DK201" i="1" s="1"/>
  <c r="DF150" i="1"/>
  <c r="DK150" i="1" s="1"/>
  <c r="DF88" i="1"/>
  <c r="DK88" i="1" s="1"/>
  <c r="DF14" i="1"/>
  <c r="DK14" i="1" s="1"/>
  <c r="DF223" i="1"/>
  <c r="DK223" i="1" s="1"/>
  <c r="DF207" i="1"/>
  <c r="DK207" i="1" s="1"/>
  <c r="DF198" i="1"/>
  <c r="DK198" i="1" s="1"/>
  <c r="DF191" i="1"/>
  <c r="DK191" i="1" s="1"/>
  <c r="DF174" i="1"/>
  <c r="DK174" i="1" s="1"/>
  <c r="DF54" i="1"/>
  <c r="DK54" i="1" s="1"/>
  <c r="DF50" i="1"/>
  <c r="DK50" i="1" s="1"/>
  <c r="DF159" i="1"/>
  <c r="DK159" i="1" s="1"/>
  <c r="DF127" i="1"/>
  <c r="DK127" i="1" s="1"/>
  <c r="DF111" i="1"/>
  <c r="DK111" i="1" s="1"/>
  <c r="DF95" i="1"/>
  <c r="DK95" i="1" s="1"/>
  <c r="DF79" i="1"/>
  <c r="DK79" i="1" s="1"/>
  <c r="DF181" i="1"/>
  <c r="DK181" i="1" s="1"/>
  <c r="DF165" i="1"/>
  <c r="DK165" i="1" s="1"/>
  <c r="DF149" i="1"/>
  <c r="DK149" i="1" s="1"/>
  <c r="DF133" i="1"/>
  <c r="DK133" i="1" s="1"/>
  <c r="DF117" i="1"/>
  <c r="DK117" i="1" s="1"/>
  <c r="DF101" i="1"/>
  <c r="DK101" i="1" s="1"/>
  <c r="DF85" i="1"/>
  <c r="DK85" i="1" s="1"/>
  <c r="DF69" i="1"/>
  <c r="DK69" i="1" s="1"/>
  <c r="DF53" i="1"/>
  <c r="DK53" i="1" s="1"/>
  <c r="DF155" i="1"/>
  <c r="DK155" i="1" s="1"/>
  <c r="DF91" i="1"/>
  <c r="DK91" i="1" s="1"/>
  <c r="DF75" i="1"/>
  <c r="DK75" i="1" s="1"/>
  <c r="DF59" i="1"/>
  <c r="DK59" i="1" s="1"/>
  <c r="DF177" i="1"/>
  <c r="DK177" i="1" s="1"/>
  <c r="DF161" i="1"/>
  <c r="DK161" i="1" s="1"/>
  <c r="DF145" i="1"/>
  <c r="DK145" i="1" s="1"/>
  <c r="DF129" i="1"/>
  <c r="DK129" i="1" s="1"/>
  <c r="DF113" i="1"/>
  <c r="DK113" i="1" s="1"/>
  <c r="DF97" i="1"/>
  <c r="DK97" i="1" s="1"/>
  <c r="DF81" i="1"/>
  <c r="DK81" i="1" s="1"/>
  <c r="DF65" i="1"/>
  <c r="DM65" i="1" s="1"/>
  <c r="DF49" i="1"/>
  <c r="DK49" i="1" s="1"/>
  <c r="DF167" i="1"/>
  <c r="DK167" i="1" s="1"/>
  <c r="DF151" i="1"/>
  <c r="DK151" i="1" s="1"/>
  <c r="DF135" i="1"/>
  <c r="DM135" i="1" s="1"/>
  <c r="DF119" i="1"/>
  <c r="DK119" i="1" s="1"/>
  <c r="DF103" i="1"/>
  <c r="DK103" i="1" s="1"/>
  <c r="DF87" i="1"/>
  <c r="DK87" i="1" s="1"/>
  <c r="DF71" i="1"/>
  <c r="DK71" i="1" s="1"/>
  <c r="DF55" i="1"/>
  <c r="DK55" i="1" s="1"/>
  <c r="DF123" i="1"/>
  <c r="DK123" i="1" s="1"/>
  <c r="DF183" i="1"/>
  <c r="DK183" i="1" s="1"/>
  <c r="DF173" i="1"/>
  <c r="DK173" i="1" s="1"/>
  <c r="DF157" i="1"/>
  <c r="DK157" i="1" s="1"/>
  <c r="DF141" i="1"/>
  <c r="DK141" i="1" s="1"/>
  <c r="DF125" i="1"/>
  <c r="DK125" i="1" s="1"/>
  <c r="DF109" i="1"/>
  <c r="DM109" i="1" s="1"/>
  <c r="DF93" i="1"/>
  <c r="DK93" i="1" s="1"/>
  <c r="DF77" i="1"/>
  <c r="DK77" i="1" s="1"/>
  <c r="DF61" i="1"/>
  <c r="DK61" i="1" s="1"/>
  <c r="DF175" i="1"/>
  <c r="DK175" i="1" s="1"/>
  <c r="DF107" i="1"/>
  <c r="DK107" i="1" s="1"/>
  <c r="DF179" i="1"/>
  <c r="DK179" i="1" s="1"/>
  <c r="DF172" i="1"/>
  <c r="DK172" i="1" s="1"/>
  <c r="DF163" i="1"/>
  <c r="DK163" i="1" s="1"/>
  <c r="DF156" i="1"/>
  <c r="DK156" i="1" s="1"/>
  <c r="DF147" i="1"/>
  <c r="DK147" i="1" s="1"/>
  <c r="DF140" i="1"/>
  <c r="DK140" i="1" s="1"/>
  <c r="DF131" i="1"/>
  <c r="DK131" i="1" s="1"/>
  <c r="DF124" i="1"/>
  <c r="DK124" i="1" s="1"/>
  <c r="DF115" i="1"/>
  <c r="DK115" i="1" s="1"/>
  <c r="DF108" i="1"/>
  <c r="DK108" i="1" s="1"/>
  <c r="DF99" i="1"/>
  <c r="DK99" i="1" s="1"/>
  <c r="DF92" i="1"/>
  <c r="DK92" i="1" s="1"/>
  <c r="DF83" i="1"/>
  <c r="DK83" i="1" s="1"/>
  <c r="DF76" i="1"/>
  <c r="DK76" i="1" s="1"/>
  <c r="DF67" i="1"/>
  <c r="DK67" i="1" s="1"/>
  <c r="DF51" i="1"/>
  <c r="DK51" i="1" s="1"/>
  <c r="DF171" i="1"/>
  <c r="DK171" i="1" s="1"/>
  <c r="DF139" i="1"/>
  <c r="DK139" i="1" s="1"/>
  <c r="DF185" i="1"/>
  <c r="DM185" i="1" s="1"/>
  <c r="DF178" i="1"/>
  <c r="DK178" i="1" s="1"/>
  <c r="DF169" i="1"/>
  <c r="DK169" i="1" s="1"/>
  <c r="DF162" i="1"/>
  <c r="DK162" i="1" s="1"/>
  <c r="DF153" i="1"/>
  <c r="DK153" i="1" s="1"/>
  <c r="DF146" i="1"/>
  <c r="DK146" i="1" s="1"/>
  <c r="DF137" i="1"/>
  <c r="DK137" i="1" s="1"/>
  <c r="DF130" i="1"/>
  <c r="DK130" i="1" s="1"/>
  <c r="DF121" i="1"/>
  <c r="DK121" i="1" s="1"/>
  <c r="DF114" i="1"/>
  <c r="DK114" i="1" s="1"/>
  <c r="DF105" i="1"/>
  <c r="DK105" i="1" s="1"/>
  <c r="DF98" i="1"/>
  <c r="DK98" i="1" s="1"/>
  <c r="DF89" i="1"/>
  <c r="DK89" i="1" s="1"/>
  <c r="DF82" i="1"/>
  <c r="DK82" i="1" s="1"/>
  <c r="DF73" i="1"/>
  <c r="DK73" i="1" s="1"/>
  <c r="DF66" i="1"/>
  <c r="DK66" i="1" s="1"/>
  <c r="DF57" i="1"/>
  <c r="DM57" i="1" s="1"/>
  <c r="DF143" i="1"/>
  <c r="DK143" i="1" s="1"/>
  <c r="DF63" i="1"/>
  <c r="DM63" i="1" s="1"/>
  <c r="DF56" i="1"/>
  <c r="DK56" i="1" s="1"/>
  <c r="DE2" i="6" l="1"/>
  <c r="DH2" i="6"/>
  <c r="DJ2" i="6" s="1"/>
  <c r="DG36" i="1"/>
  <c r="DK20" i="1"/>
  <c r="DK144" i="1"/>
  <c r="DK112" i="1"/>
  <c r="DK142" i="1"/>
  <c r="DK43" i="1"/>
  <c r="DK204" i="1"/>
  <c r="DK213" i="1"/>
  <c r="DG197" i="1"/>
  <c r="DK41" i="1"/>
  <c r="DK208" i="1"/>
  <c r="DK42" i="1"/>
  <c r="DK219" i="1"/>
  <c r="DK40" i="1"/>
  <c r="DG17" i="1"/>
  <c r="DM36" i="1"/>
  <c r="DK224" i="1"/>
  <c r="DK109" i="1"/>
  <c r="DK48" i="1"/>
  <c r="DG193" i="1"/>
  <c r="DK215" i="1"/>
  <c r="DK160" i="1"/>
  <c r="DK24" i="1"/>
  <c r="DK205" i="1"/>
  <c r="DM31" i="1"/>
  <c r="DK31" i="1"/>
  <c r="DJ74" i="1"/>
  <c r="DL74" i="1" s="1"/>
  <c r="DM226" i="1"/>
  <c r="DK226" i="1"/>
  <c r="DJ130" i="1"/>
  <c r="DL130" i="1" s="1"/>
  <c r="DJ213" i="1"/>
  <c r="DL213" i="1" s="1"/>
  <c r="DJ138" i="1"/>
  <c r="DL138" i="1" s="1"/>
  <c r="DJ194" i="1"/>
  <c r="DL194" i="1" s="1"/>
  <c r="DK12" i="1"/>
  <c r="DK63" i="1"/>
  <c r="DK38" i="1"/>
  <c r="DG225" i="1"/>
  <c r="DJ158" i="1"/>
  <c r="DL158" i="1" s="1"/>
  <c r="DJ82" i="1"/>
  <c r="DL82" i="1" s="1"/>
  <c r="DJ202" i="1"/>
  <c r="DL202" i="1" s="1"/>
  <c r="DK211" i="1"/>
  <c r="DK28" i="1"/>
  <c r="DK135" i="1"/>
  <c r="DK199" i="1"/>
  <c r="DK220" i="1"/>
  <c r="DL54" i="1"/>
  <c r="DK190" i="1"/>
  <c r="DL94" i="1"/>
  <c r="DL166" i="1"/>
  <c r="DL174" i="1"/>
  <c r="DJ226" i="1"/>
  <c r="DL226" i="1" s="1"/>
  <c r="DK78" i="1"/>
  <c r="DJ218" i="1"/>
  <c r="DL218" i="1" s="1"/>
  <c r="DK110" i="1"/>
  <c r="DJ36" i="1"/>
  <c r="DL36" i="1" s="1"/>
  <c r="DJ118" i="1"/>
  <c r="DL118" i="1" s="1"/>
  <c r="DJ106" i="1"/>
  <c r="DL106" i="1" s="1"/>
  <c r="DJ50" i="1"/>
  <c r="DL50" i="1" s="1"/>
  <c r="DK65" i="1"/>
  <c r="DK192" i="1"/>
  <c r="DK10" i="1"/>
  <c r="DK193" i="1"/>
  <c r="DK74" i="1"/>
  <c r="DK116" i="1"/>
  <c r="DK180" i="1"/>
  <c r="DK17" i="1"/>
  <c r="DK182" i="1"/>
  <c r="DL110" i="1"/>
  <c r="DK46" i="1"/>
  <c r="DK222" i="1"/>
  <c r="DJ197" i="1"/>
  <c r="DL197" i="1" s="1"/>
  <c r="DK58" i="1"/>
  <c r="DJ98" i="1"/>
  <c r="DL98" i="1" s="1"/>
  <c r="DK19" i="1"/>
  <c r="DL206" i="1"/>
  <c r="DG182" i="1"/>
  <c r="DJ86" i="1"/>
  <c r="DL86" i="1" s="1"/>
  <c r="DJ210" i="1"/>
  <c r="DL210" i="1" s="1"/>
  <c r="DJ102" i="1"/>
  <c r="DL102" i="1" s="1"/>
  <c r="DL114" i="1"/>
  <c r="DJ58" i="1"/>
  <c r="DL58" i="1" s="1"/>
  <c r="DK185" i="1"/>
  <c r="DK57" i="1"/>
  <c r="DK176" i="1"/>
  <c r="DK80" i="1"/>
  <c r="DK209" i="1"/>
  <c r="DK184" i="1"/>
  <c r="DK21" i="1"/>
  <c r="DK188" i="1"/>
  <c r="DK189" i="1"/>
  <c r="DL46" i="1"/>
  <c r="DL126" i="1"/>
  <c r="DL70" i="1"/>
  <c r="DJ90" i="1"/>
  <c r="DL90" i="1" s="1"/>
  <c r="DK100" i="1"/>
  <c r="DL198" i="1"/>
  <c r="DJ150" i="1"/>
  <c r="DL150" i="1" s="1"/>
  <c r="DJ189" i="1"/>
  <c r="DL189" i="1" s="1"/>
  <c r="DJ122" i="1"/>
  <c r="DL122" i="1" s="1"/>
  <c r="DL66" i="1"/>
  <c r="DK154" i="1"/>
  <c r="DK225" i="1"/>
  <c r="DK128" i="1"/>
  <c r="DK197" i="1"/>
  <c r="DL62" i="1"/>
  <c r="DL214" i="1"/>
  <c r="DL134" i="1"/>
  <c r="DG80" i="1"/>
  <c r="DG42" i="1"/>
  <c r="DG40" i="1"/>
  <c r="DG208" i="1"/>
  <c r="DG220" i="1"/>
  <c r="DG74" i="1"/>
  <c r="DG190" i="1"/>
  <c r="DG100" i="1"/>
  <c r="DG189" i="1"/>
  <c r="DG142" i="1"/>
  <c r="DG78" i="1"/>
  <c r="DG110" i="1"/>
  <c r="DG205" i="1"/>
  <c r="DG19" i="1"/>
  <c r="DG226" i="1"/>
  <c r="DG65" i="1"/>
  <c r="DG63" i="1"/>
  <c r="DG31" i="1"/>
  <c r="DG24" i="1"/>
  <c r="DG222" i="1"/>
  <c r="DG184" i="1"/>
  <c r="DG116" i="1"/>
  <c r="DG219" i="1"/>
  <c r="DG144" i="1"/>
  <c r="DG10" i="1"/>
  <c r="DG188" i="1"/>
  <c r="DG41" i="1"/>
  <c r="DJ9" i="1"/>
  <c r="DL9" i="1" s="1"/>
  <c r="DG112" i="1"/>
  <c r="DG154" i="1"/>
  <c r="DG38" i="1"/>
  <c r="DG57" i="1"/>
  <c r="DG160" i="1"/>
  <c r="DG224" i="1"/>
  <c r="DG199" i="1"/>
  <c r="DJ142" i="1"/>
  <c r="DL142" i="1" s="1"/>
  <c r="DJ190" i="1"/>
  <c r="DL190" i="1" s="1"/>
  <c r="DH227" i="1"/>
  <c r="DG128" i="1"/>
  <c r="DG215" i="1"/>
  <c r="DJ225" i="1"/>
  <c r="DL225" i="1" s="1"/>
  <c r="DJ182" i="1"/>
  <c r="DL182" i="1" s="1"/>
  <c r="DG192" i="1"/>
  <c r="DG213" i="1"/>
  <c r="DG48" i="1"/>
  <c r="DG204" i="1"/>
  <c r="DJ40" i="1"/>
  <c r="DL40" i="1" s="1"/>
  <c r="DG77" i="1"/>
  <c r="DM77" i="1"/>
  <c r="DG8" i="1"/>
  <c r="DM8" i="1"/>
  <c r="DG96" i="1"/>
  <c r="DM96" i="1"/>
  <c r="DG171" i="1"/>
  <c r="DM171" i="1"/>
  <c r="DG54" i="1"/>
  <c r="DM54" i="1"/>
  <c r="DG196" i="1"/>
  <c r="DM196" i="1"/>
  <c r="DG143" i="1"/>
  <c r="DM143" i="1"/>
  <c r="DG105" i="1"/>
  <c r="DM105" i="1"/>
  <c r="DG169" i="1"/>
  <c r="DM169" i="1"/>
  <c r="DG108" i="1"/>
  <c r="DM108" i="1"/>
  <c r="DG147" i="1"/>
  <c r="DM147" i="1"/>
  <c r="DG109" i="1"/>
  <c r="DG123" i="1"/>
  <c r="DM123" i="1"/>
  <c r="DG135" i="1"/>
  <c r="DG145" i="1"/>
  <c r="DM145" i="1"/>
  <c r="DG69" i="1"/>
  <c r="DM69" i="1"/>
  <c r="DG79" i="1"/>
  <c r="DM79" i="1"/>
  <c r="DG174" i="1"/>
  <c r="DM174" i="1"/>
  <c r="DG14" i="1"/>
  <c r="DM14" i="1"/>
  <c r="DG21" i="1"/>
  <c r="DG18" i="1"/>
  <c r="DM18" i="1"/>
  <c r="DG209" i="1"/>
  <c r="DG90" i="1"/>
  <c r="DM90" i="1"/>
  <c r="DG194" i="1"/>
  <c r="DM194" i="1"/>
  <c r="DG32" i="1"/>
  <c r="DM32" i="1"/>
  <c r="DG52" i="1"/>
  <c r="DM52" i="1"/>
  <c r="DG28" i="1"/>
  <c r="DG13" i="1"/>
  <c r="DM13" i="1"/>
  <c r="DJ13" i="1"/>
  <c r="DL13" i="1" s="1"/>
  <c r="DG89" i="1"/>
  <c r="DM89" i="1"/>
  <c r="DG92" i="1"/>
  <c r="DM92" i="1"/>
  <c r="DG173" i="1"/>
  <c r="DM173" i="1"/>
  <c r="DG49" i="1"/>
  <c r="DM49" i="1"/>
  <c r="DG50" i="1"/>
  <c r="DM50" i="1"/>
  <c r="DG120" i="1"/>
  <c r="DM120" i="1"/>
  <c r="DG22" i="1"/>
  <c r="DM22" i="1"/>
  <c r="DG122" i="1"/>
  <c r="DM122" i="1"/>
  <c r="DG164" i="1"/>
  <c r="DM164" i="1"/>
  <c r="DG221" i="1"/>
  <c r="DM221" i="1"/>
  <c r="DG114" i="1"/>
  <c r="DM114" i="1"/>
  <c r="DG95" i="1"/>
  <c r="DM95" i="1"/>
  <c r="DG94" i="1"/>
  <c r="DM94" i="1"/>
  <c r="DG30" i="1"/>
  <c r="DM30" i="1"/>
  <c r="DJ17" i="1"/>
  <c r="DL17" i="1" s="1"/>
  <c r="DG203" i="1"/>
  <c r="DM203" i="1"/>
  <c r="DG152" i="1"/>
  <c r="DM152" i="1"/>
  <c r="DG51" i="1"/>
  <c r="DM51" i="1"/>
  <c r="DG156" i="1"/>
  <c r="DM156" i="1"/>
  <c r="DG85" i="1"/>
  <c r="DM85" i="1"/>
  <c r="DG88" i="1"/>
  <c r="DM88" i="1"/>
  <c r="DG212" i="1"/>
  <c r="DM212" i="1"/>
  <c r="DG4" i="1"/>
  <c r="DM4" i="1"/>
  <c r="DG102" i="1"/>
  <c r="DM102" i="1"/>
  <c r="DG115" i="1"/>
  <c r="DM115" i="1"/>
  <c r="DG125" i="1"/>
  <c r="DM125" i="1"/>
  <c r="DG151" i="1"/>
  <c r="DM151" i="1"/>
  <c r="DG177" i="1"/>
  <c r="DM177" i="1"/>
  <c r="DG101" i="1"/>
  <c r="DM101" i="1"/>
  <c r="DG111" i="1"/>
  <c r="DM111" i="1"/>
  <c r="DG198" i="1"/>
  <c r="DM198" i="1"/>
  <c r="DG150" i="1"/>
  <c r="DM150" i="1"/>
  <c r="DG104" i="1"/>
  <c r="DM104" i="1"/>
  <c r="DG134" i="1"/>
  <c r="DM134" i="1"/>
  <c r="DG11" i="1"/>
  <c r="DM11" i="1"/>
  <c r="DG37" i="1"/>
  <c r="DM37" i="1"/>
  <c r="DG168" i="1"/>
  <c r="DM168" i="1"/>
  <c r="DG23" i="1"/>
  <c r="DM23" i="1"/>
  <c r="DG5" i="1"/>
  <c r="DM5" i="1"/>
  <c r="DG34" i="1"/>
  <c r="DM34" i="1"/>
  <c r="DG29" i="1"/>
  <c r="DM29" i="1"/>
  <c r="DJ205" i="1"/>
  <c r="DL205" i="1" s="1"/>
  <c r="DG139" i="1"/>
  <c r="DM139" i="1"/>
  <c r="DG129" i="1"/>
  <c r="DM129" i="1"/>
  <c r="DG148" i="1"/>
  <c r="DM148" i="1"/>
  <c r="DG119" i="1"/>
  <c r="DM119" i="1"/>
  <c r="DG44" i="1"/>
  <c r="DM44" i="1"/>
  <c r="DG178" i="1"/>
  <c r="DM178" i="1"/>
  <c r="DG175" i="1"/>
  <c r="DM175" i="1"/>
  <c r="DG55" i="1"/>
  <c r="DM55" i="1"/>
  <c r="DG161" i="1"/>
  <c r="DM161" i="1"/>
  <c r="DG191" i="1"/>
  <c r="DM191" i="1"/>
  <c r="DG70" i="1"/>
  <c r="DM70" i="1"/>
  <c r="DG210" i="1"/>
  <c r="DM210" i="1"/>
  <c r="DG45" i="1"/>
  <c r="DM45" i="1"/>
  <c r="DG12" i="1"/>
  <c r="DG121" i="1"/>
  <c r="DM121" i="1"/>
  <c r="DG67" i="1"/>
  <c r="DM67" i="1"/>
  <c r="DG71" i="1"/>
  <c r="DM71" i="1"/>
  <c r="DG81" i="1"/>
  <c r="DM81" i="1"/>
  <c r="DG66" i="1"/>
  <c r="DM66" i="1"/>
  <c r="DG130" i="1"/>
  <c r="DM130" i="1"/>
  <c r="DG185" i="1"/>
  <c r="DG76" i="1"/>
  <c r="DM76" i="1"/>
  <c r="DG124" i="1"/>
  <c r="DM124" i="1"/>
  <c r="DG163" i="1"/>
  <c r="DM163" i="1"/>
  <c r="DG58" i="1"/>
  <c r="DG141" i="1"/>
  <c r="DM141" i="1"/>
  <c r="DG87" i="1"/>
  <c r="DM87" i="1"/>
  <c r="DG167" i="1"/>
  <c r="DM167" i="1"/>
  <c r="DG97" i="1"/>
  <c r="DM97" i="1"/>
  <c r="DG59" i="1"/>
  <c r="DM59" i="1"/>
  <c r="DG117" i="1"/>
  <c r="DM117" i="1"/>
  <c r="DG127" i="1"/>
  <c r="DM127" i="1"/>
  <c r="DG207" i="1"/>
  <c r="DM207" i="1"/>
  <c r="DG202" i="1"/>
  <c r="DM202" i="1"/>
  <c r="DG126" i="1"/>
  <c r="DM126" i="1"/>
  <c r="DG3" i="1"/>
  <c r="DM3" i="1"/>
  <c r="DG166" i="1"/>
  <c r="DM166" i="1"/>
  <c r="DG35" i="1"/>
  <c r="DM35" i="1"/>
  <c r="DG47" i="1"/>
  <c r="DM47" i="1"/>
  <c r="DG118" i="1"/>
  <c r="DM118" i="1"/>
  <c r="DG214" i="1"/>
  <c r="DM214" i="1"/>
  <c r="DG27" i="1"/>
  <c r="DM27" i="1"/>
  <c r="DG132" i="1"/>
  <c r="DM132" i="1"/>
  <c r="DG62" i="1"/>
  <c r="DM62" i="1"/>
  <c r="DG7" i="1"/>
  <c r="DM7" i="1"/>
  <c r="DG33" i="1"/>
  <c r="DM33" i="1"/>
  <c r="DG72" i="1"/>
  <c r="DM72" i="1"/>
  <c r="DG60" i="1"/>
  <c r="DM60" i="1"/>
  <c r="DJ42" i="1"/>
  <c r="DL42" i="1" s="1"/>
  <c r="DG140" i="1"/>
  <c r="DM140" i="1"/>
  <c r="DG155" i="1"/>
  <c r="DM155" i="1"/>
  <c r="DG162" i="1"/>
  <c r="DM162" i="1"/>
  <c r="DG99" i="1"/>
  <c r="DM99" i="1"/>
  <c r="DG93" i="1"/>
  <c r="DM93" i="1"/>
  <c r="DG181" i="1"/>
  <c r="DM181" i="1"/>
  <c r="DG86" i="1"/>
  <c r="DM86" i="1"/>
  <c r="DG138" i="1"/>
  <c r="DM138" i="1"/>
  <c r="DJ222" i="1"/>
  <c r="DL222" i="1" s="1"/>
  <c r="DG43" i="1"/>
  <c r="DG137" i="1"/>
  <c r="DM137" i="1"/>
  <c r="DG172" i="1"/>
  <c r="DM172" i="1"/>
  <c r="DG61" i="1"/>
  <c r="DM61" i="1"/>
  <c r="DG180" i="1"/>
  <c r="DG75" i="1"/>
  <c r="DM75" i="1"/>
  <c r="DG133" i="1"/>
  <c r="DM133" i="1"/>
  <c r="DG159" i="1"/>
  <c r="DM159" i="1"/>
  <c r="DG211" i="1"/>
  <c r="DG201" i="1"/>
  <c r="DM201" i="1"/>
  <c r="DG158" i="1"/>
  <c r="DM158" i="1"/>
  <c r="DG6" i="1"/>
  <c r="DM6" i="1"/>
  <c r="DG16" i="1"/>
  <c r="DM16" i="1"/>
  <c r="DG170" i="1"/>
  <c r="DM170" i="1"/>
  <c r="DG187" i="1"/>
  <c r="DM187" i="1"/>
  <c r="DG25" i="1"/>
  <c r="DM25" i="1"/>
  <c r="DG136" i="1"/>
  <c r="DM136" i="1"/>
  <c r="DG106" i="1"/>
  <c r="DM106" i="1"/>
  <c r="DG15" i="1"/>
  <c r="DM15" i="1"/>
  <c r="DG2" i="1"/>
  <c r="DM2" i="1"/>
  <c r="DG84" i="1"/>
  <c r="DM84" i="1"/>
  <c r="DG68" i="1"/>
  <c r="DM68" i="1"/>
  <c r="DJ193" i="1"/>
  <c r="DL193" i="1" s="1"/>
  <c r="DG153" i="1"/>
  <c r="DM153" i="1"/>
  <c r="DG179" i="1"/>
  <c r="DM179" i="1"/>
  <c r="DG165" i="1"/>
  <c r="DM165" i="1"/>
  <c r="DG217" i="1"/>
  <c r="DM217" i="1"/>
  <c r="DG206" i="1"/>
  <c r="DM206" i="1"/>
  <c r="DG9" i="1"/>
  <c r="DM9" i="1"/>
  <c r="DG98" i="1"/>
  <c r="DM98" i="1"/>
  <c r="DG107" i="1"/>
  <c r="DM107" i="1"/>
  <c r="DG183" i="1"/>
  <c r="DM183" i="1"/>
  <c r="DG53" i="1"/>
  <c r="DM53" i="1"/>
  <c r="DG216" i="1"/>
  <c r="DM216" i="1"/>
  <c r="DJ78" i="1"/>
  <c r="DL78" i="1" s="1"/>
  <c r="DG73" i="1"/>
  <c r="DM73" i="1"/>
  <c r="DG56" i="1"/>
  <c r="DM56" i="1"/>
  <c r="DG82" i="1"/>
  <c r="DM82" i="1"/>
  <c r="DG146" i="1"/>
  <c r="DM146" i="1"/>
  <c r="DG83" i="1"/>
  <c r="DM83" i="1"/>
  <c r="DG131" i="1"/>
  <c r="DM131" i="1"/>
  <c r="DG176" i="1"/>
  <c r="DG157" i="1"/>
  <c r="DM157" i="1"/>
  <c r="DG103" i="1"/>
  <c r="DM103" i="1"/>
  <c r="DG46" i="1"/>
  <c r="DG113" i="1"/>
  <c r="DM113" i="1"/>
  <c r="DG91" i="1"/>
  <c r="DM91" i="1"/>
  <c r="DG149" i="1"/>
  <c r="DM149" i="1"/>
  <c r="DG223" i="1"/>
  <c r="DM223" i="1"/>
  <c r="DG218" i="1"/>
  <c r="DM218" i="1"/>
  <c r="DG186" i="1"/>
  <c r="DM186" i="1"/>
  <c r="DG200" i="1"/>
  <c r="DM200" i="1"/>
  <c r="DG64" i="1"/>
  <c r="DM64" i="1"/>
  <c r="DG26" i="1"/>
  <c r="DM26" i="1"/>
  <c r="DG195" i="1"/>
  <c r="DM195" i="1"/>
  <c r="DG39" i="1"/>
  <c r="DM39" i="1"/>
  <c r="DJ209" i="1"/>
  <c r="DL209" i="1" s="1"/>
  <c r="DF227" i="1"/>
  <c r="DK227" i="1" s="1"/>
  <c r="DG20" i="1"/>
  <c r="DG227" i="1" l="1"/>
  <c r="DJ227" i="1"/>
  <c r="DL227" i="1" s="1"/>
  <c r="DM227" i="1"/>
</calcChain>
</file>

<file path=xl/sharedStrings.xml><?xml version="1.0" encoding="utf-8"?>
<sst xmlns="http://schemas.openxmlformats.org/spreadsheetml/2006/main" count="1759" uniqueCount="719">
  <si>
    <t>Regione</t>
  </si>
  <si>
    <t>PROV</t>
  </si>
  <si>
    <t>ISTAT</t>
  </si>
  <si>
    <t>Comune</t>
  </si>
  <si>
    <t>ABITANTI</t>
  </si>
  <si>
    <t>COMP_DOM</t>
  </si>
  <si>
    <t>VALIDO SI / NO</t>
  </si>
  <si>
    <t>Marche</t>
  </si>
  <si>
    <t>PU</t>
  </si>
  <si>
    <t>11041023</t>
  </si>
  <si>
    <t>Macerata Feltria</t>
  </si>
  <si>
    <t/>
  </si>
  <si>
    <t>11041025</t>
  </si>
  <si>
    <t>Mercatello sul Metauro</t>
  </si>
  <si>
    <t>11041026</t>
  </si>
  <si>
    <t>Mercatino Conca</t>
  </si>
  <si>
    <t>11041027</t>
  </si>
  <si>
    <t>Mombaroccio</t>
  </si>
  <si>
    <t>11041028</t>
  </si>
  <si>
    <t>Mondavio</t>
  </si>
  <si>
    <t>SI</t>
  </si>
  <si>
    <t>11041029</t>
  </si>
  <si>
    <t>Mondolfo</t>
  </si>
  <si>
    <t>11041030</t>
  </si>
  <si>
    <t>Montecalvo in Foglia</t>
  </si>
  <si>
    <t>11041031</t>
  </si>
  <si>
    <t>Monte Cerignone</t>
  </si>
  <si>
    <t>11041034</t>
  </si>
  <si>
    <t>Montefelcino</t>
  </si>
  <si>
    <t>11041035</t>
  </si>
  <si>
    <t>Monte Grimano</t>
  </si>
  <si>
    <t>11041036</t>
  </si>
  <si>
    <t>Montelabbate</t>
  </si>
  <si>
    <t>11041038</t>
  </si>
  <si>
    <t>Monte Porzio</t>
  </si>
  <si>
    <t>NO</t>
  </si>
  <si>
    <t>11041041</t>
  </si>
  <si>
    <t>Peglio</t>
  </si>
  <si>
    <t>11041043</t>
  </si>
  <si>
    <t>Pergola</t>
  </si>
  <si>
    <t>11041044</t>
  </si>
  <si>
    <t>Pesaro</t>
  </si>
  <si>
    <t>11041045</t>
  </si>
  <si>
    <t>Petriano</t>
  </si>
  <si>
    <t>11041047</t>
  </si>
  <si>
    <t>Piandimeleto</t>
  </si>
  <si>
    <t>11041048</t>
  </si>
  <si>
    <t>Pietrarubbia</t>
  </si>
  <si>
    <t>11041049</t>
  </si>
  <si>
    <t>Piobbico</t>
  </si>
  <si>
    <t>11041051</t>
  </si>
  <si>
    <t>San Costanzo</t>
  </si>
  <si>
    <t>11041054</t>
  </si>
  <si>
    <t>San Lorenzo in Campo</t>
  </si>
  <si>
    <t>11041001</t>
  </si>
  <si>
    <t>Acqualagna</t>
  </si>
  <si>
    <t>11041002</t>
  </si>
  <si>
    <t>Apecchio</t>
  </si>
  <si>
    <t>11041005</t>
  </si>
  <si>
    <t>Belforte all'Isauro</t>
  </si>
  <si>
    <t>11041006</t>
  </si>
  <si>
    <t>Borgo Pace</t>
  </si>
  <si>
    <t>11041007</t>
  </si>
  <si>
    <t>Cagli</t>
  </si>
  <si>
    <t>11041008</t>
  </si>
  <si>
    <t>Cantiano</t>
  </si>
  <si>
    <t>11041009</t>
  </si>
  <si>
    <t>Carpegna</t>
  </si>
  <si>
    <t>11041010</t>
  </si>
  <si>
    <t>Cartoceto</t>
  </si>
  <si>
    <t>11041013</t>
  </si>
  <si>
    <t>Fano</t>
  </si>
  <si>
    <t>11041014</t>
  </si>
  <si>
    <t>Fermignano</t>
  </si>
  <si>
    <t>11041015</t>
  </si>
  <si>
    <t>Fossombrone</t>
  </si>
  <si>
    <t>11041016</t>
  </si>
  <si>
    <t>Fratte Rosa</t>
  </si>
  <si>
    <t>11041017</t>
  </si>
  <si>
    <t>Frontino</t>
  </si>
  <si>
    <t>11041018</t>
  </si>
  <si>
    <t>Frontone</t>
  </si>
  <si>
    <t>11041019</t>
  </si>
  <si>
    <t>Gabicce Mare</t>
  </si>
  <si>
    <t>11041020</t>
  </si>
  <si>
    <t>Gradara</t>
  </si>
  <si>
    <t>11041021</t>
  </si>
  <si>
    <t>Isola del Piano</t>
  </si>
  <si>
    <t>11041022</t>
  </si>
  <si>
    <t>Lunano</t>
  </si>
  <si>
    <t>11041057</t>
  </si>
  <si>
    <t>Sant'Angelo in Vado</t>
  </si>
  <si>
    <t>11041058</t>
  </si>
  <si>
    <t>Sant'Ippolito</t>
  </si>
  <si>
    <t>11041061</t>
  </si>
  <si>
    <t>Serra Sant'Abbondio</t>
  </si>
  <si>
    <t>11041064</t>
  </si>
  <si>
    <t>Tavoleto</t>
  </si>
  <si>
    <t>11041065</t>
  </si>
  <si>
    <t>Tavullia</t>
  </si>
  <si>
    <t>11041066</t>
  </si>
  <si>
    <t>Urbania</t>
  </si>
  <si>
    <t>11041067</t>
  </si>
  <si>
    <t>Urbino</t>
  </si>
  <si>
    <t>11041068</t>
  </si>
  <si>
    <t>Vallefoglia</t>
  </si>
  <si>
    <t>11041069</t>
  </si>
  <si>
    <t>Colli al Metauro</t>
  </si>
  <si>
    <t>11041070</t>
  </si>
  <si>
    <t>Terre Roveresche</t>
  </si>
  <si>
    <t>11041071</t>
  </si>
  <si>
    <t>Sassocorvaro Auditore</t>
  </si>
  <si>
    <t>AN</t>
  </si>
  <si>
    <t>11042001</t>
  </si>
  <si>
    <t>Agugliano</t>
  </si>
  <si>
    <t>11042002</t>
  </si>
  <si>
    <t>Ancona</t>
  </si>
  <si>
    <t>11042003</t>
  </si>
  <si>
    <t>Arcevia</t>
  </si>
  <si>
    <t>11042004</t>
  </si>
  <si>
    <t>Barbara</t>
  </si>
  <si>
    <t>11042005</t>
  </si>
  <si>
    <t>Belvedere Ostrense</t>
  </si>
  <si>
    <t>11042006</t>
  </si>
  <si>
    <t>Camerano</t>
  </si>
  <si>
    <t>11042007</t>
  </si>
  <si>
    <t>Camerata Picena</t>
  </si>
  <si>
    <t>11042008</t>
  </si>
  <si>
    <t>Castelbellino</t>
  </si>
  <si>
    <t>11042010</t>
  </si>
  <si>
    <t>Castelfidardo</t>
  </si>
  <si>
    <t>11042011</t>
  </si>
  <si>
    <t>Castelleone di Suasa</t>
  </si>
  <si>
    <t>11042012</t>
  </si>
  <si>
    <t>Castelplanio</t>
  </si>
  <si>
    <t>11042013</t>
  </si>
  <si>
    <t>Cerreto d'Esi</t>
  </si>
  <si>
    <t>11042014</t>
  </si>
  <si>
    <t>Chiaravalle</t>
  </si>
  <si>
    <t>11042015</t>
  </si>
  <si>
    <t>Corinaldo</t>
  </si>
  <si>
    <t>11042016</t>
  </si>
  <si>
    <t>Cupramontana</t>
  </si>
  <si>
    <t>11042017</t>
  </si>
  <si>
    <t>Fabriano</t>
  </si>
  <si>
    <t>11042018</t>
  </si>
  <si>
    <t>Falconara Marittima</t>
  </si>
  <si>
    <t>11042019</t>
  </si>
  <si>
    <t>Filottrano</t>
  </si>
  <si>
    <t>11042020</t>
  </si>
  <si>
    <t>Genga</t>
  </si>
  <si>
    <t>11042021</t>
  </si>
  <si>
    <t>Jesi</t>
  </si>
  <si>
    <t>11042022</t>
  </si>
  <si>
    <t>Loreto</t>
  </si>
  <si>
    <t>11042023</t>
  </si>
  <si>
    <t>Maiolati Spontini</t>
  </si>
  <si>
    <t>11042024</t>
  </si>
  <si>
    <t>Mergo</t>
  </si>
  <si>
    <t>11042025</t>
  </si>
  <si>
    <t>Monsano</t>
  </si>
  <si>
    <t>11042026</t>
  </si>
  <si>
    <t>Montecarotto</t>
  </si>
  <si>
    <t>11042027</t>
  </si>
  <si>
    <t>Montemarciano</t>
  </si>
  <si>
    <t>11042029</t>
  </si>
  <si>
    <t>Monte Roberto</t>
  </si>
  <si>
    <t>11042030</t>
  </si>
  <si>
    <t>Monte San Vito</t>
  </si>
  <si>
    <t>11042031</t>
  </si>
  <si>
    <t>Morro d'Alba</t>
  </si>
  <si>
    <t>11042032</t>
  </si>
  <si>
    <t>Numana</t>
  </si>
  <si>
    <t>11042033</t>
  </si>
  <si>
    <t>Offagna</t>
  </si>
  <si>
    <t>11042034</t>
  </si>
  <si>
    <t>Osimo</t>
  </si>
  <si>
    <t>11042035</t>
  </si>
  <si>
    <t>Ostra</t>
  </si>
  <si>
    <t>11042036</t>
  </si>
  <si>
    <t>Ostra Vetere</t>
  </si>
  <si>
    <t>11042037</t>
  </si>
  <si>
    <t>Poggio San Marcello</t>
  </si>
  <si>
    <t>11042038</t>
  </si>
  <si>
    <t>Polverigi</t>
  </si>
  <si>
    <t>11042040</t>
  </si>
  <si>
    <t>Rosora</t>
  </si>
  <si>
    <t>11042041</t>
  </si>
  <si>
    <t>San Marcello</t>
  </si>
  <si>
    <t>11042042</t>
  </si>
  <si>
    <t>San Paolo di Jesi</t>
  </si>
  <si>
    <t>11042043</t>
  </si>
  <si>
    <t>Santa Maria Nuova</t>
  </si>
  <si>
    <t>11042044</t>
  </si>
  <si>
    <t>Sassoferrato</t>
  </si>
  <si>
    <t>11042045</t>
  </si>
  <si>
    <t>Senigallia</t>
  </si>
  <si>
    <t>11042046</t>
  </si>
  <si>
    <t>Serra de' Conti</t>
  </si>
  <si>
    <t>11042047</t>
  </si>
  <si>
    <t>Serra San Quirico</t>
  </si>
  <si>
    <t>11042048</t>
  </si>
  <si>
    <t>Sirolo</t>
  </si>
  <si>
    <t>11042049</t>
  </si>
  <si>
    <t>Staffolo</t>
  </si>
  <si>
    <t>11042050</t>
  </si>
  <si>
    <t>Trecastelli</t>
  </si>
  <si>
    <t>MC</t>
  </si>
  <si>
    <t>11043002</t>
  </si>
  <si>
    <t>Apiro</t>
  </si>
  <si>
    <t>11043003</t>
  </si>
  <si>
    <t>Appignano</t>
  </si>
  <si>
    <t>11043004</t>
  </si>
  <si>
    <t>Belforte del Chienti</t>
  </si>
  <si>
    <t>11043005</t>
  </si>
  <si>
    <t>Bolognola</t>
  </si>
  <si>
    <t>11043006</t>
  </si>
  <si>
    <t>Caldarola</t>
  </si>
  <si>
    <t>11043007</t>
  </si>
  <si>
    <t>Camerino</t>
  </si>
  <si>
    <t>11043008</t>
  </si>
  <si>
    <t>Camporotondo di Fiastrone</t>
  </si>
  <si>
    <t>11043009</t>
  </si>
  <si>
    <t>Castelraimondo</t>
  </si>
  <si>
    <t>11043010</t>
  </si>
  <si>
    <t>Castelsantangelo sul Nera</t>
  </si>
  <si>
    <t>11043011</t>
  </si>
  <si>
    <t>Cessapalombo</t>
  </si>
  <si>
    <t>11043012</t>
  </si>
  <si>
    <t>Cingoli</t>
  </si>
  <si>
    <t>11043013</t>
  </si>
  <si>
    <t>Civitanova Marche</t>
  </si>
  <si>
    <t>11043014</t>
  </si>
  <si>
    <t>Colmurano</t>
  </si>
  <si>
    <t>11043015</t>
  </si>
  <si>
    <t>Corridonia</t>
  </si>
  <si>
    <t>11043016</t>
  </si>
  <si>
    <t>Esanatoglia</t>
  </si>
  <si>
    <t>11043017</t>
  </si>
  <si>
    <t>Fiastra</t>
  </si>
  <si>
    <t>11043019</t>
  </si>
  <si>
    <t>Fiuminata</t>
  </si>
  <si>
    <t>11043020</t>
  </si>
  <si>
    <t>Gagliole</t>
  </si>
  <si>
    <t>11043021</t>
  </si>
  <si>
    <t>Gualdo</t>
  </si>
  <si>
    <t>11043022</t>
  </si>
  <si>
    <t>Loro Piceno</t>
  </si>
  <si>
    <t>11043023</t>
  </si>
  <si>
    <t>Macerata</t>
  </si>
  <si>
    <t>11043024</t>
  </si>
  <si>
    <t>Matelica</t>
  </si>
  <si>
    <t>11043025</t>
  </si>
  <si>
    <t>Mogliano</t>
  </si>
  <si>
    <t>11043026</t>
  </si>
  <si>
    <t>Montecassiano</t>
  </si>
  <si>
    <t>11043027</t>
  </si>
  <si>
    <t>Monte Cavallo</t>
  </si>
  <si>
    <t>11043028</t>
  </si>
  <si>
    <t>Montecosaro</t>
  </si>
  <si>
    <t>11043029</t>
  </si>
  <si>
    <t>Montefano</t>
  </si>
  <si>
    <t>11043030</t>
  </si>
  <si>
    <t>Montelupone</t>
  </si>
  <si>
    <t>11043031</t>
  </si>
  <si>
    <t>Monte San Giusto</t>
  </si>
  <si>
    <t>11043032</t>
  </si>
  <si>
    <t>Monte San Martino</t>
  </si>
  <si>
    <t>11043033</t>
  </si>
  <si>
    <t>Morrovalle</t>
  </si>
  <si>
    <t>11043034</t>
  </si>
  <si>
    <t>Muccia</t>
  </si>
  <si>
    <t>11043035</t>
  </si>
  <si>
    <t>Penna San Giovanni</t>
  </si>
  <si>
    <t>11043036</t>
  </si>
  <si>
    <t>Petriolo</t>
  </si>
  <si>
    <t>11043038</t>
  </si>
  <si>
    <t>Pieve Torina</t>
  </si>
  <si>
    <t>11043039</t>
  </si>
  <si>
    <t>Pioraco</t>
  </si>
  <si>
    <t>11043040</t>
  </si>
  <si>
    <t>Poggio San Vicino</t>
  </si>
  <si>
    <t>11043041</t>
  </si>
  <si>
    <t>Pollenza</t>
  </si>
  <si>
    <t>11043042</t>
  </si>
  <si>
    <t>Porto Recanati</t>
  </si>
  <si>
    <t>11043043</t>
  </si>
  <si>
    <t>Potenza Picena</t>
  </si>
  <si>
    <t>11043044</t>
  </si>
  <si>
    <t>Recanati</t>
  </si>
  <si>
    <t>11043045</t>
  </si>
  <si>
    <t>Ripe San Ginesio</t>
  </si>
  <si>
    <t>11043046</t>
  </si>
  <si>
    <t>San Ginesio</t>
  </si>
  <si>
    <t>11043047</t>
  </si>
  <si>
    <t>San Severino Marche</t>
  </si>
  <si>
    <t>11043048</t>
  </si>
  <si>
    <t>Sant'Angelo in Pontano</t>
  </si>
  <si>
    <t>11043049</t>
  </si>
  <si>
    <t>Sarnano</t>
  </si>
  <si>
    <t>11043050</t>
  </si>
  <si>
    <t>Sefro</t>
  </si>
  <si>
    <t>11043051</t>
  </si>
  <si>
    <t>Serrapetrona</t>
  </si>
  <si>
    <t>11043052</t>
  </si>
  <si>
    <t>Serravalle di Chienti</t>
  </si>
  <si>
    <t>11043053</t>
  </si>
  <si>
    <t>Tolentino</t>
  </si>
  <si>
    <t>11043054</t>
  </si>
  <si>
    <t>Treia</t>
  </si>
  <si>
    <t>11043055</t>
  </si>
  <si>
    <t>Urbisaglia</t>
  </si>
  <si>
    <t>11043056</t>
  </si>
  <si>
    <t>Ussita</t>
  </si>
  <si>
    <t>11043057</t>
  </si>
  <si>
    <t>Visso</t>
  </si>
  <si>
    <t>11043058</t>
  </si>
  <si>
    <t>Valfornace</t>
  </si>
  <si>
    <t>AP</t>
  </si>
  <si>
    <t>11044001</t>
  </si>
  <si>
    <t>Acquasanta Terme</t>
  </si>
  <si>
    <t>11044002</t>
  </si>
  <si>
    <t>Acquaviva Picena</t>
  </si>
  <si>
    <t>11044005</t>
  </si>
  <si>
    <t>Appignano del Tronto</t>
  </si>
  <si>
    <t>11044006</t>
  </si>
  <si>
    <t>Arquata del Tronto</t>
  </si>
  <si>
    <t>11044007</t>
  </si>
  <si>
    <t>Ascoli Piceno</t>
  </si>
  <si>
    <t>11044010</t>
  </si>
  <si>
    <t>Carassai</t>
  </si>
  <si>
    <t>11044011</t>
  </si>
  <si>
    <t>Castel di Lama</t>
  </si>
  <si>
    <t>11044012</t>
  </si>
  <si>
    <t>Castignano</t>
  </si>
  <si>
    <t>11044013</t>
  </si>
  <si>
    <t>Castorano</t>
  </si>
  <si>
    <t>11044014</t>
  </si>
  <si>
    <t>Colli del Tronto</t>
  </si>
  <si>
    <t>11044015</t>
  </si>
  <si>
    <t>Comunanza</t>
  </si>
  <si>
    <t>11044016</t>
  </si>
  <si>
    <t>Cossignano</t>
  </si>
  <si>
    <t>11044017</t>
  </si>
  <si>
    <t>Cupra Marittima</t>
  </si>
  <si>
    <t>11044020</t>
  </si>
  <si>
    <t>Folignano</t>
  </si>
  <si>
    <t>11044021</t>
  </si>
  <si>
    <t>Force</t>
  </si>
  <si>
    <t>11044023</t>
  </si>
  <si>
    <t>Grottammare</t>
  </si>
  <si>
    <t>11044027</t>
  </si>
  <si>
    <t>Maltignano</t>
  </si>
  <si>
    <t>11044029</t>
  </si>
  <si>
    <t>Massignano</t>
  </si>
  <si>
    <t>11044031</t>
  </si>
  <si>
    <t>Monsampolo del Tronto</t>
  </si>
  <si>
    <t>11044032</t>
  </si>
  <si>
    <t>Montalto delle Marche</t>
  </si>
  <si>
    <t>11044034</t>
  </si>
  <si>
    <t>Montedinove</t>
  </si>
  <si>
    <t>11044036</t>
  </si>
  <si>
    <t>Montefiore dell'Aso</t>
  </si>
  <si>
    <t>11044038</t>
  </si>
  <si>
    <t>Montegallo</t>
  </si>
  <si>
    <t>11044044</t>
  </si>
  <si>
    <t>Montemonaco</t>
  </si>
  <si>
    <t>11044045</t>
  </si>
  <si>
    <t>Monteprandone</t>
  </si>
  <si>
    <t>11044054</t>
  </si>
  <si>
    <t>Offida</t>
  </si>
  <si>
    <t>11044056</t>
  </si>
  <si>
    <t>Palmiano</t>
  </si>
  <si>
    <t>11044063</t>
  </si>
  <si>
    <t>Ripatransone</t>
  </si>
  <si>
    <t>11044064</t>
  </si>
  <si>
    <t>Roccafluvione</t>
  </si>
  <si>
    <t>11044065</t>
  </si>
  <si>
    <t>Rotella</t>
  </si>
  <si>
    <t>11044066</t>
  </si>
  <si>
    <t>San Benedetto del Tronto</t>
  </si>
  <si>
    <t>11044071</t>
  </si>
  <si>
    <t>Spinetoli</t>
  </si>
  <si>
    <t>11044073</t>
  </si>
  <si>
    <t>Venarotta</t>
  </si>
  <si>
    <t>FM</t>
  </si>
  <si>
    <t>11109001</t>
  </si>
  <si>
    <t>Altidona</t>
  </si>
  <si>
    <t>11109002</t>
  </si>
  <si>
    <t>Amandola</t>
  </si>
  <si>
    <t>11109003</t>
  </si>
  <si>
    <t>Belmonte Piceno</t>
  </si>
  <si>
    <t>11109004</t>
  </si>
  <si>
    <t>Campofilone</t>
  </si>
  <si>
    <t>11109005</t>
  </si>
  <si>
    <t>Falerone</t>
  </si>
  <si>
    <t>11109006</t>
  </si>
  <si>
    <t>Fermo</t>
  </si>
  <si>
    <t>11109007</t>
  </si>
  <si>
    <t>Francavilla d'Ete</t>
  </si>
  <si>
    <t>11109008</t>
  </si>
  <si>
    <t>Grottazzolina</t>
  </si>
  <si>
    <t>11109009</t>
  </si>
  <si>
    <t>Lapedona</t>
  </si>
  <si>
    <t>11109010</t>
  </si>
  <si>
    <t>Magliano di Tenna</t>
  </si>
  <si>
    <t>11109011</t>
  </si>
  <si>
    <t>Massa Fermana</t>
  </si>
  <si>
    <t>11109012</t>
  </si>
  <si>
    <t>Monsampietro Morico</t>
  </si>
  <si>
    <t>11109013</t>
  </si>
  <si>
    <t>Montappone</t>
  </si>
  <si>
    <t>11109014</t>
  </si>
  <si>
    <t>Montefalcone Appennino</t>
  </si>
  <si>
    <t>11109015</t>
  </si>
  <si>
    <t>Montefortino</t>
  </si>
  <si>
    <t>11109016</t>
  </si>
  <si>
    <t>Monte Giberto</t>
  </si>
  <si>
    <t>11109017</t>
  </si>
  <si>
    <t>Montegiorgio</t>
  </si>
  <si>
    <t>11109018</t>
  </si>
  <si>
    <t>Montegranaro</t>
  </si>
  <si>
    <t>11109019</t>
  </si>
  <si>
    <t>Monteleone di Fermo</t>
  </si>
  <si>
    <t>11109020</t>
  </si>
  <si>
    <t>Montelparo</t>
  </si>
  <si>
    <t>11109021</t>
  </si>
  <si>
    <t>Monte Rinaldo</t>
  </si>
  <si>
    <t>11109022</t>
  </si>
  <si>
    <t>Monterubbiano</t>
  </si>
  <si>
    <t>11109023</t>
  </si>
  <si>
    <t>Monte San Pietrangeli</t>
  </si>
  <si>
    <t>11109024</t>
  </si>
  <si>
    <t>Monte Urano</t>
  </si>
  <si>
    <t>11109025</t>
  </si>
  <si>
    <t>Monte Vidon Combatte</t>
  </si>
  <si>
    <t>11109026</t>
  </si>
  <si>
    <t>Monte Vidon Corrado</t>
  </si>
  <si>
    <t>11109027</t>
  </si>
  <si>
    <t>Montottone</t>
  </si>
  <si>
    <t>11109028</t>
  </si>
  <si>
    <t>Moresco</t>
  </si>
  <si>
    <t>11109029</t>
  </si>
  <si>
    <t>Ortezzano</t>
  </si>
  <si>
    <t>11109030</t>
  </si>
  <si>
    <t>Pedaso</t>
  </si>
  <si>
    <t>11109031</t>
  </si>
  <si>
    <t>Petritoli</t>
  </si>
  <si>
    <t>11109032</t>
  </si>
  <si>
    <t>Ponzano di Fermo</t>
  </si>
  <si>
    <t>11109033</t>
  </si>
  <si>
    <t>Porto San Giorgio</t>
  </si>
  <si>
    <t>11109034</t>
  </si>
  <si>
    <t>Porto Sant'Elpidio</t>
  </si>
  <si>
    <t>11109035</t>
  </si>
  <si>
    <t>Rapagnano</t>
  </si>
  <si>
    <t>11109036</t>
  </si>
  <si>
    <t>Santa Vittoria in Matenano</t>
  </si>
  <si>
    <t>11109037</t>
  </si>
  <si>
    <t>Sant'Elpidio a Mare</t>
  </si>
  <si>
    <t>11109038</t>
  </si>
  <si>
    <t>Servigliano</t>
  </si>
  <si>
    <t>11109039</t>
  </si>
  <si>
    <t>Smerillo</t>
  </si>
  <si>
    <t>11109040</t>
  </si>
  <si>
    <t>Torre San Patrizio</t>
  </si>
  <si>
    <t>RSA_238_080318</t>
  </si>
  <si>
    <t>RSA_238_150101</t>
  </si>
  <si>
    <t>RSA_238_150102</t>
  </si>
  <si>
    <t>RSA_238_150103</t>
  </si>
  <si>
    <t>RSA_238_150104</t>
  </si>
  <si>
    <t>RSA_238_150106</t>
  </si>
  <si>
    <t>RSA_238_150107</t>
  </si>
  <si>
    <t>RSA_238_200101</t>
  </si>
  <si>
    <t>RSA_238_200110</t>
  </si>
  <si>
    <t>RSA_238_200138</t>
  </si>
  <si>
    <t>RSA_238_200201</t>
  </si>
  <si>
    <t>200301_CIMIT</t>
  </si>
  <si>
    <t>200301_SPAZZ</t>
  </si>
  <si>
    <t>200301_SPIAGG</t>
  </si>
  <si>
    <t>200301_COVID-19</t>
  </si>
  <si>
    <t>200301_INDIFF</t>
  </si>
  <si>
    <t>200399_ALTRI_RIF</t>
  </si>
  <si>
    <t>200399_CALAMITA</t>
  </si>
  <si>
    <t>200399_CIMIT</t>
  </si>
  <si>
    <t>200399_SPIAGG</t>
  </si>
  <si>
    <t>200303_REC</t>
  </si>
  <si>
    <t>200303_SMALT</t>
  </si>
  <si>
    <t>200307_REC</t>
  </si>
  <si>
    <t>200307_SMALT</t>
  </si>
  <si>
    <t>RSA_238_200301</t>
  </si>
  <si>
    <t>RSA_238_200307</t>
  </si>
  <si>
    <t>%RD norm</t>
  </si>
  <si>
    <t>%RD con COMP</t>
  </si>
  <si>
    <t>%RD con COMP E RSA</t>
  </si>
  <si>
    <t>PRO CAP</t>
  </si>
  <si>
    <t>RD</t>
  </si>
  <si>
    <t>RU indiff - smalt</t>
  </si>
  <si>
    <t>TOT</t>
  </si>
  <si>
    <t>CER</t>
  </si>
  <si>
    <t>CER_040109</t>
  </si>
  <si>
    <t>CER_080111</t>
  </si>
  <si>
    <t>CER_080112</t>
  </si>
  <si>
    <t>CER_130205</t>
  </si>
  <si>
    <t>CER_130208</t>
  </si>
  <si>
    <t>CER_140603</t>
  </si>
  <si>
    <t>CER_150101</t>
  </si>
  <si>
    <t>CER_150102</t>
  </si>
  <si>
    <t>CER_150103</t>
  </si>
  <si>
    <t>CER_150104</t>
  </si>
  <si>
    <t>CER_150106</t>
  </si>
  <si>
    <t>CER_150107</t>
  </si>
  <si>
    <t>CER_150110</t>
  </si>
  <si>
    <t>CER_150111</t>
  </si>
  <si>
    <t>CER_160103</t>
  </si>
  <si>
    <t>CER_160104</t>
  </si>
  <si>
    <t>CER_160107</t>
  </si>
  <si>
    <t>CER_160112</t>
  </si>
  <si>
    <t>CER_160213</t>
  </si>
  <si>
    <t>CER_160214</t>
  </si>
  <si>
    <t>CER_160216</t>
  </si>
  <si>
    <t>CER_160306</t>
  </si>
  <si>
    <t>CER_160504</t>
  </si>
  <si>
    <t>CER_160505</t>
  </si>
  <si>
    <t>CER_160601</t>
  </si>
  <si>
    <t>CER_161001</t>
  </si>
  <si>
    <t>CER_170101</t>
  </si>
  <si>
    <t>CER_170107</t>
  </si>
  <si>
    <t>CER_170201</t>
  </si>
  <si>
    <t>CER_170203</t>
  </si>
  <si>
    <t>CER_170301</t>
  </si>
  <si>
    <t>CER_170302</t>
  </si>
  <si>
    <t>CER_170303</t>
  </si>
  <si>
    <t>CER_170405</t>
  </si>
  <si>
    <t>CER_170504</t>
  </si>
  <si>
    <t>CER_170603</t>
  </si>
  <si>
    <t>CER_170604</t>
  </si>
  <si>
    <t>CER_170605</t>
  </si>
  <si>
    <t>CER_170802</t>
  </si>
  <si>
    <t>CER_170903</t>
  </si>
  <si>
    <t>CER_170904</t>
  </si>
  <si>
    <t>CER_180103</t>
  </si>
  <si>
    <t>CER_180202</t>
  </si>
  <si>
    <t>CER_200101</t>
  </si>
  <si>
    <t>CER_200102</t>
  </si>
  <si>
    <t>CER_200108</t>
  </si>
  <si>
    <t>CER_200110</t>
  </si>
  <si>
    <t>CER_200111</t>
  </si>
  <si>
    <t>CER_200113</t>
  </si>
  <si>
    <t>CER_200114</t>
  </si>
  <si>
    <t>CER_200115</t>
  </si>
  <si>
    <t>CER_200119</t>
  </si>
  <si>
    <t>CER_200121</t>
  </si>
  <si>
    <t>CER_200123</t>
  </si>
  <si>
    <t>CER_200125</t>
  </si>
  <si>
    <t>CER_200126</t>
  </si>
  <si>
    <t>CER_200127</t>
  </si>
  <si>
    <t>CER_200128</t>
  </si>
  <si>
    <t>CER_200129</t>
  </si>
  <si>
    <t>CER_200131</t>
  </si>
  <si>
    <t>CER_200132</t>
  </si>
  <si>
    <t>CER_200133</t>
  </si>
  <si>
    <t>CER_200134</t>
  </si>
  <si>
    <t>CER_200135</t>
  </si>
  <si>
    <t>CER_200136</t>
  </si>
  <si>
    <t>CER_200138</t>
  </si>
  <si>
    <t>CER_200139</t>
  </si>
  <si>
    <t>CER_200140</t>
  </si>
  <si>
    <t>CER_200201</t>
  </si>
  <si>
    <t>CER_200306</t>
  </si>
  <si>
    <t>RD_RSA</t>
  </si>
  <si>
    <t>RU RSA</t>
  </si>
  <si>
    <t>R TOT RSA</t>
  </si>
  <si>
    <t>descrizione</t>
  </si>
  <si>
    <t>Legenda:</t>
  </si>
  <si>
    <t>toner per stampa esauriti, diversi da quelli di cui alla voce 08 03 17</t>
  </si>
  <si>
    <r>
      <t xml:space="preserve">Raccolta differenziata a recupero </t>
    </r>
    <r>
      <rPr>
        <sz val="11"/>
        <color rgb="FF000000"/>
        <rFont val="Calibri"/>
        <family val="2"/>
      </rPr>
      <t>(conteggiati alla voce RD)</t>
    </r>
  </si>
  <si>
    <t>oli minerali per motori, ingranaggi e lubrificazione, non clorurati</t>
  </si>
  <si>
    <t>ESCLUSO</t>
  </si>
  <si>
    <t>RU IND</t>
  </si>
  <si>
    <r>
      <t xml:space="preserve">rifiuti a smaltimento </t>
    </r>
    <r>
      <rPr>
        <sz val="11"/>
        <color rgb="FF000000"/>
        <rFont val="Calibri"/>
        <family val="2"/>
      </rPr>
      <t>(conteggiati alla voce R TOT)</t>
    </r>
  </si>
  <si>
    <t>altri oli per motori, ingranaggi e lubrificazione</t>
  </si>
  <si>
    <t>FRAZIONI NEUTRE</t>
  </si>
  <si>
    <r>
      <t xml:space="preserve">frazioni neutre </t>
    </r>
    <r>
      <rPr>
        <sz val="11"/>
        <color rgb="FF000000"/>
        <rFont val="Calibri"/>
        <family val="2"/>
      </rPr>
      <t>(escluse dal computo)</t>
    </r>
  </si>
  <si>
    <t>imballaggi in carta e cartone</t>
  </si>
  <si>
    <t>frazioni escluse</t>
  </si>
  <si>
    <t>imballaggi di plastica</t>
  </si>
  <si>
    <t>imballaggi in legno</t>
  </si>
  <si>
    <t>imballaggi metallici</t>
  </si>
  <si>
    <t>imballaggi in materiali misti</t>
  </si>
  <si>
    <t>imballaggi in vetro</t>
  </si>
  <si>
    <t xml:space="preserve">imballaggi contenenti residui di sostanze pericolose o contaminati </t>
  </si>
  <si>
    <t>imballaggi metallici contenenti matrici solide porose pericolose</t>
  </si>
  <si>
    <t xml:space="preserve">assorbenti, materiali filtranti, stracci e indumenti protettivi, diversi da </t>
  </si>
  <si>
    <t>pneumatici fuori uso</t>
  </si>
  <si>
    <t>veicoli fuori uso</t>
  </si>
  <si>
    <t>filtri dell'olio</t>
  </si>
  <si>
    <t>apparecchiature fuori uso, contenenti clorofluorocarburi, HCFC, HFC</t>
  </si>
  <si>
    <t>apparecchiature fuori uso, contenenti componenti pericolosi diversi d</t>
  </si>
  <si>
    <t>apparecchiature fuori uso, diverse da quelle di cui alle voci da 16 02 09 a 16 02 13</t>
  </si>
  <si>
    <t>componenti rimossi da apparecchiature fuori uso</t>
  </si>
  <si>
    <t>rifiuti organici, diversi da quelli di cui alla voce 16 03 05</t>
  </si>
  <si>
    <t>gas in contenitori a pressione contenenti sostanze pericolose</t>
  </si>
  <si>
    <t>gas in contenitori a pressione, diversi da quelli di cui alla voce prec</t>
  </si>
  <si>
    <t>sostanze chimiche di scarto diverse da quelle di cui alle voci ...</t>
  </si>
  <si>
    <t>accumulatori al piombo</t>
  </si>
  <si>
    <t>miscugli di cemento, mattoni, mattonelle e ceramiche</t>
  </si>
  <si>
    <t>legno</t>
  </si>
  <si>
    <t>plastica</t>
  </si>
  <si>
    <t>miscele bituminose diverse da quelle di cui alla voce 17 03 01</t>
  </si>
  <si>
    <t>ferro e acciaio</t>
  </si>
  <si>
    <t>materiali isolanti, diversi da quelli di cui alle voci 17 06 01 e 17 06 03</t>
  </si>
  <si>
    <t>materiali da costruzione contenenti amianto</t>
  </si>
  <si>
    <t>materiali da costruzione a base di gesso diversi da quelli ...</t>
  </si>
  <si>
    <t>rifiuti misti dell'attività di costruzione e demolizione</t>
  </si>
  <si>
    <t xml:space="preserve">rifiuti che devono essere raccolti e smaltiti applicando precauzioni </t>
  </si>
  <si>
    <t>medicinali diversi da quelli di cui alla voce 18 01 08</t>
  </si>
  <si>
    <t>plastica e gomma</t>
  </si>
  <si>
    <t>carta e cartone</t>
  </si>
  <si>
    <t>vetro</t>
  </si>
  <si>
    <t>rifiuti biodegradabili di cucine e mense</t>
  </si>
  <si>
    <t>abbigliamento</t>
  </si>
  <si>
    <t>solventi</t>
  </si>
  <si>
    <t>acidi</t>
  </si>
  <si>
    <t>rifiuti alcalini</t>
  </si>
  <si>
    <t>sostanze alcaline</t>
  </si>
  <si>
    <t>pesticidi</t>
  </si>
  <si>
    <t>tubi fluorescenti ed altri rifiuti contenenti mercurio</t>
  </si>
  <si>
    <t>apparecchiature fuori uso contenenti clorofluorocarburi</t>
  </si>
  <si>
    <t>oli e grassi commestibili</t>
  </si>
  <si>
    <t>oli e grassi diversi da quelli di cui alla voce 20 01 25</t>
  </si>
  <si>
    <t>vernici, inchiostri, adesivi e resine contenenti sostanze pericolose</t>
  </si>
  <si>
    <t>vernici, inchiostri, adesivi e resine diversi da quelli di cui alla voce 27</t>
  </si>
  <si>
    <t>detergenti, contenenti sostanze pericolose</t>
  </si>
  <si>
    <t>medicinali citotossici e citostatici</t>
  </si>
  <si>
    <t>medicinali diversi da quelli di cui alla voce 20 01 31</t>
  </si>
  <si>
    <t>batterie e accumulatori</t>
  </si>
  <si>
    <t>batterie e accumulatori diversi da quelli di cui alla voce 20 01 33</t>
  </si>
  <si>
    <t>RAEE</t>
  </si>
  <si>
    <t>legno, diverso da quello di cui alla voce 20 01 37</t>
  </si>
  <si>
    <t>metallo</t>
  </si>
  <si>
    <t>Metalli</t>
  </si>
  <si>
    <t>rifiuti biodegradabili</t>
  </si>
  <si>
    <t>altri rifiuti non biodegradabili</t>
  </si>
  <si>
    <t>rifiuti urbani non differenziati</t>
  </si>
  <si>
    <t>rifiuti di mercati</t>
  </si>
  <si>
    <t xml:space="preserve">residui di pulizia delle strade avviati a recupero </t>
  </si>
  <si>
    <t>residui della pulizia stradale a smaltimento</t>
  </si>
  <si>
    <t>fanghi delle fosse settiche</t>
  </si>
  <si>
    <t>rifiuti della pulizia delle fognature</t>
  </si>
  <si>
    <t>rifiuti ingombranti avviati a recupero</t>
  </si>
  <si>
    <t>rifiuti ingombranti a smaltimento</t>
  </si>
  <si>
    <t>rifiuti urbani non specificati altrimenti</t>
  </si>
  <si>
    <t>200301 SPIAGGIATI</t>
  </si>
  <si>
    <t>spiaggiati utilizzando il CER dell'indifferenziato</t>
  </si>
  <si>
    <t>200301 CIMITERIALI</t>
  </si>
  <si>
    <t>cimiteriali utilizzando il CER dell'indifferenziato</t>
  </si>
  <si>
    <t>200399 CIMITERIALI</t>
  </si>
  <si>
    <t>Cimiteriali</t>
  </si>
  <si>
    <t>200399 SPIAGGIATI</t>
  </si>
  <si>
    <t>200399 TERREMOTO</t>
  </si>
  <si>
    <t xml:space="preserve">rifiuti da calamità naturali - MACERIE TERREMOTO </t>
  </si>
  <si>
    <t>raccolta differenziata</t>
  </si>
  <si>
    <t xml:space="preserve">CER </t>
  </si>
  <si>
    <t>carta</t>
  </si>
  <si>
    <t>15.01.01</t>
  </si>
  <si>
    <t>20.01.01</t>
  </si>
  <si>
    <t>15.01.02</t>
  </si>
  <si>
    <t>20.01.39</t>
  </si>
  <si>
    <t>15.01.07</t>
  </si>
  <si>
    <t>20.01.02</t>
  </si>
  <si>
    <t>metalli</t>
  </si>
  <si>
    <t>15.01.04</t>
  </si>
  <si>
    <t>20.01.40</t>
  </si>
  <si>
    <t>MULTIMATERIALE</t>
  </si>
  <si>
    <t>15.01.06</t>
  </si>
  <si>
    <t>organico</t>
  </si>
  <si>
    <t>20.01.08</t>
  </si>
  <si>
    <t>15.01.03</t>
  </si>
  <si>
    <t>20.01.38</t>
  </si>
  <si>
    <t>verde potature</t>
  </si>
  <si>
    <t>20.02.01</t>
  </si>
  <si>
    <t>20.01.21</t>
  </si>
  <si>
    <t>20.01.23</t>
  </si>
  <si>
    <t>20.01.35</t>
  </si>
  <si>
    <t>20.01.36</t>
  </si>
  <si>
    <t>16.02.11</t>
  </si>
  <si>
    <t>16.02.13</t>
  </si>
  <si>
    <t>16.02.14</t>
  </si>
  <si>
    <t>16.02.16</t>
  </si>
  <si>
    <t>ingombranti</t>
  </si>
  <si>
    <t>20.03.07</t>
  </si>
  <si>
    <t>indifferenziato</t>
  </si>
  <si>
    <t>20.03.01</t>
  </si>
  <si>
    <t>rifiuti C &amp; D</t>
  </si>
  <si>
    <t>17.01.07</t>
  </si>
  <si>
    <t>17.09.04</t>
  </si>
  <si>
    <t>pile &amp; batterie</t>
  </si>
  <si>
    <t>20.01.33</t>
  </si>
  <si>
    <t>20.01.34</t>
  </si>
  <si>
    <t>medicinali</t>
  </si>
  <si>
    <t>20.01.31</t>
  </si>
  <si>
    <t>20.01.32</t>
  </si>
  <si>
    <t>COMP_DOM_SI</t>
  </si>
  <si>
    <t>CER_080318</t>
  </si>
  <si>
    <t xml:space="preserve">Codice EER </t>
  </si>
  <si>
    <t>% norm</t>
  </si>
  <si>
    <t>%COMP</t>
  </si>
  <si>
    <t>%RSA</t>
  </si>
  <si>
    <t>procapite</t>
  </si>
  <si>
    <t>RU_indiff_smalt</t>
  </si>
  <si>
    <t>Toscana</t>
  </si>
  <si>
    <t>AR</t>
  </si>
  <si>
    <t>Sestino</t>
  </si>
  <si>
    <t>09051035</t>
  </si>
  <si>
    <t>ATA</t>
  </si>
  <si>
    <t>Sestino (AR)</t>
  </si>
  <si>
    <t>AR (Sestino)</t>
  </si>
  <si>
    <t>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</si>
</sst>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C0C0C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0"/>
      </patternFill>
    </fill>
  </fills>
  <borders count="29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 style="thin">
        <color rgb="FFD0D7E5"/>
      </right>
      <top style="medium">
        <color indexed="64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D0D7E5"/>
      </right>
      <top style="medium">
        <color indexed="64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medium">
        <color indexed="64"/>
      </top>
      <bottom style="thin">
        <color rgb="FFD0D7E5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D0D7E5"/>
      </right>
      <top style="thin">
        <color rgb="FFD0D7E5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rgb="FFBFBFBF"/>
      </right>
      <top style="medium">
        <color indexed="64"/>
      </top>
      <bottom style="medium">
        <color indexed="64"/>
      </bottom>
      <diagonal/>
    </border>
    <border>
      <left/>
      <right style="dotted">
        <color rgb="FFBFBFB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rgb="FFBFBFBF"/>
      </right>
      <top/>
      <bottom style="dotted">
        <color rgb="FFBFBFBF"/>
      </bottom>
      <diagonal/>
    </border>
    <border>
      <left/>
      <right style="dotted">
        <color rgb="FFBFBFBF"/>
      </right>
      <top/>
      <bottom style="dotted">
        <color rgb="FFBFBFBF"/>
      </bottom>
      <diagonal/>
    </border>
    <border>
      <left/>
      <right style="medium">
        <color indexed="64"/>
      </right>
      <top/>
      <bottom style="dotted">
        <color rgb="FFBFBFBF"/>
      </bottom>
      <diagonal/>
    </border>
    <border>
      <left style="medium">
        <color indexed="64"/>
      </left>
      <right style="dotted">
        <color rgb="FFBFBFBF"/>
      </right>
      <top/>
      <bottom style="medium">
        <color indexed="64"/>
      </bottom>
      <diagonal/>
    </border>
    <border>
      <left/>
      <right style="dotted">
        <color rgb="FFBFBFBF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6">
    <xf numFmtId="0" fontId="0" fillId="0" borderId="0"/>
    <xf numFmtId="0" fontId="2" fillId="5" borderId="0"/>
    <xf numFmtId="0" fontId="2" fillId="5" borderId="0"/>
    <xf numFmtId="0" fontId="12" fillId="5" borderId="0"/>
    <xf numFmtId="0" fontId="12" fillId="5" borderId="0"/>
    <xf numFmtId="0" fontId="12" fillId="5" borderId="0"/>
  </cellStyleXfs>
  <cellXfs count="95">
    <xf numFmtId="0" fontId="0" fillId="0" borderId="0" xfId="0"/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3" fontId="4" fillId="4" borderId="3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3" fontId="6" fillId="4" borderId="10" xfId="0" applyNumberFormat="1" applyFont="1" applyFill="1" applyBorder="1" applyAlignment="1">
      <alignment horizontal="right" vertical="center" wrapText="1"/>
    </xf>
    <xf numFmtId="3" fontId="5" fillId="0" borderId="11" xfId="0" applyNumberFormat="1" applyFont="1" applyBorder="1"/>
    <xf numFmtId="3" fontId="6" fillId="3" borderId="10" xfId="0" applyNumberFormat="1" applyFont="1" applyFill="1" applyBorder="1" applyAlignment="1">
      <alignment vertical="center" wrapText="1"/>
    </xf>
    <xf numFmtId="4" fontId="5" fillId="0" borderId="11" xfId="0" applyNumberFormat="1" applyFont="1" applyBorder="1"/>
    <xf numFmtId="0" fontId="6" fillId="3" borderId="13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3" fontId="6" fillId="4" borderId="1" xfId="0" applyNumberFormat="1" applyFont="1" applyFill="1" applyBorder="1" applyAlignment="1">
      <alignment horizontal="right" vertical="center" wrapText="1"/>
    </xf>
    <xf numFmtId="3" fontId="5" fillId="0" borderId="0" xfId="0" applyNumberFormat="1" applyFont="1"/>
    <xf numFmtId="3" fontId="6" fillId="3" borderId="1" xfId="0" applyNumberFormat="1" applyFont="1" applyFill="1" applyBorder="1" applyAlignment="1">
      <alignment vertical="center" wrapText="1"/>
    </xf>
    <xf numFmtId="4" fontId="5" fillId="0" borderId="0" xfId="0" applyNumberFormat="1" applyFont="1"/>
    <xf numFmtId="3" fontId="6" fillId="5" borderId="1" xfId="0" applyNumberFormat="1" applyFont="1" applyFill="1" applyBorder="1" applyAlignment="1">
      <alignment horizontal="right" vertical="center" wrapText="1"/>
    </xf>
    <xf numFmtId="0" fontId="6" fillId="3" borderId="15" xfId="0" applyFont="1" applyFill="1" applyBorder="1" applyAlignment="1">
      <alignment vertical="center" wrapText="1"/>
    </xf>
    <xf numFmtId="0" fontId="6" fillId="3" borderId="16" xfId="0" applyFont="1" applyFill="1" applyBorder="1" applyAlignment="1">
      <alignment vertical="center" wrapText="1"/>
    </xf>
    <xf numFmtId="3" fontId="6" fillId="4" borderId="16" xfId="0" applyNumberFormat="1" applyFont="1" applyFill="1" applyBorder="1" applyAlignment="1">
      <alignment horizontal="right" vertical="center" wrapText="1"/>
    </xf>
    <xf numFmtId="3" fontId="5" fillId="0" borderId="17" xfId="0" applyNumberFormat="1" applyFont="1" applyBorder="1"/>
    <xf numFmtId="3" fontId="6" fillId="3" borderId="16" xfId="0" applyNumberFormat="1" applyFont="1" applyFill="1" applyBorder="1" applyAlignment="1">
      <alignment vertical="center" wrapText="1"/>
    </xf>
    <xf numFmtId="4" fontId="5" fillId="0" borderId="17" xfId="0" applyNumberFormat="1" applyFont="1" applyBorder="1"/>
    <xf numFmtId="4" fontId="5" fillId="0" borderId="4" xfId="0" applyNumberFormat="1" applyFont="1" applyBorder="1"/>
    <xf numFmtId="0" fontId="7" fillId="0" borderId="0" xfId="0" applyFont="1"/>
    <xf numFmtId="3" fontId="4" fillId="2" borderId="8" xfId="0" applyNumberFormat="1" applyFont="1" applyFill="1" applyBorder="1" applyAlignment="1">
      <alignment horizontal="center" vertical="center"/>
    </xf>
    <xf numFmtId="3" fontId="5" fillId="0" borderId="12" xfId="0" applyNumberFormat="1" applyFont="1" applyBorder="1"/>
    <xf numFmtId="3" fontId="5" fillId="0" borderId="14" xfId="0" applyNumberFormat="1" applyFont="1" applyBorder="1"/>
    <xf numFmtId="3" fontId="5" fillId="0" borderId="18" xfId="0" applyNumberFormat="1" applyFont="1" applyBorder="1"/>
    <xf numFmtId="3" fontId="7" fillId="0" borderId="5" xfId="0" applyNumberFormat="1" applyFont="1" applyBorder="1"/>
    <xf numFmtId="0" fontId="8" fillId="6" borderId="19" xfId="1" applyFont="1" applyFill="1" applyBorder="1" applyAlignment="1">
      <alignment horizontal="center" vertical="center"/>
    </xf>
    <xf numFmtId="0" fontId="8" fillId="6" borderId="20" xfId="1" applyFont="1" applyFill="1" applyBorder="1" applyAlignment="1">
      <alignment horizontal="center" vertical="center"/>
    </xf>
    <xf numFmtId="0" fontId="9" fillId="6" borderId="5" xfId="1" applyFont="1" applyFill="1" applyBorder="1" applyAlignment="1">
      <alignment horizontal="center"/>
    </xf>
    <xf numFmtId="0" fontId="9" fillId="5" borderId="0" xfId="1" applyFont="1"/>
    <xf numFmtId="0" fontId="9" fillId="6" borderId="19" xfId="1" applyFont="1" applyFill="1" applyBorder="1"/>
    <xf numFmtId="0" fontId="10" fillId="6" borderId="5" xfId="1" applyFont="1" applyFill="1" applyBorder="1" applyAlignment="1">
      <alignment horizontal="center"/>
    </xf>
    <xf numFmtId="0" fontId="8" fillId="7" borderId="21" xfId="1" applyFont="1" applyFill="1" applyBorder="1" applyAlignment="1">
      <alignment horizontal="justify" vertical="center" wrapText="1"/>
    </xf>
    <xf numFmtId="0" fontId="8" fillId="7" borderId="22" xfId="1" applyFont="1" applyFill="1" applyBorder="1" applyAlignment="1">
      <alignment horizontal="justify" vertical="center" wrapText="1"/>
    </xf>
    <xf numFmtId="0" fontId="8" fillId="7" borderId="23" xfId="1" applyFont="1" applyFill="1" applyBorder="1" applyAlignment="1">
      <alignment horizontal="justify" vertical="center" wrapText="1"/>
    </xf>
    <xf numFmtId="0" fontId="8" fillId="7" borderId="21" xfId="1" applyFont="1" applyFill="1" applyBorder="1" applyAlignment="1">
      <alignment horizontal="center" vertical="center" wrapText="1"/>
    </xf>
    <xf numFmtId="0" fontId="8" fillId="5" borderId="14" xfId="1" applyFont="1" applyBorder="1"/>
    <xf numFmtId="0" fontId="8" fillId="8" borderId="21" xfId="1" applyFont="1" applyFill="1" applyBorder="1" applyAlignment="1">
      <alignment horizontal="justify" vertical="center" wrapText="1"/>
    </xf>
    <xf numFmtId="0" fontId="8" fillId="8" borderId="22" xfId="1" applyFont="1" applyFill="1" applyBorder="1" applyAlignment="1">
      <alignment horizontal="justify" vertical="center" wrapText="1"/>
    </xf>
    <xf numFmtId="0" fontId="8" fillId="8" borderId="23" xfId="1" applyFont="1" applyFill="1" applyBorder="1" applyAlignment="1">
      <alignment horizontal="justify" vertical="center" wrapText="1"/>
    </xf>
    <xf numFmtId="0" fontId="8" fillId="9" borderId="21" xfId="1" applyFont="1" applyFill="1" applyBorder="1" applyAlignment="1">
      <alignment horizontal="center" vertical="center" wrapText="1"/>
    </xf>
    <xf numFmtId="0" fontId="8" fillId="10" borderId="21" xfId="1" applyFont="1" applyFill="1" applyBorder="1" applyAlignment="1">
      <alignment horizontal="center" vertical="center" wrapText="1"/>
    </xf>
    <xf numFmtId="0" fontId="8" fillId="8" borderId="24" xfId="1" applyFont="1" applyFill="1" applyBorder="1" applyAlignment="1">
      <alignment horizontal="center" vertical="center" wrapText="1"/>
    </xf>
    <xf numFmtId="0" fontId="8" fillId="5" borderId="18" xfId="1" applyFont="1" applyBorder="1"/>
    <xf numFmtId="0" fontId="8" fillId="9" borderId="21" xfId="1" applyFont="1" applyFill="1" applyBorder="1" applyAlignment="1">
      <alignment horizontal="justify" vertical="center" wrapText="1"/>
    </xf>
    <xf numFmtId="0" fontId="8" fillId="9" borderId="22" xfId="1" applyFont="1" applyFill="1" applyBorder="1" applyAlignment="1">
      <alignment horizontal="justify" vertical="center" wrapText="1"/>
    </xf>
    <xf numFmtId="0" fontId="8" fillId="9" borderId="23" xfId="1" applyFont="1" applyFill="1" applyBorder="1" applyAlignment="1">
      <alignment horizontal="justify" vertical="center" wrapText="1"/>
    </xf>
    <xf numFmtId="0" fontId="8" fillId="10" borderId="21" xfId="1" applyFont="1" applyFill="1" applyBorder="1" applyAlignment="1">
      <alignment horizontal="justify" vertical="center" wrapText="1"/>
    </xf>
    <xf numFmtId="0" fontId="8" fillId="10" borderId="22" xfId="1" applyFont="1" applyFill="1" applyBorder="1" applyAlignment="1">
      <alignment horizontal="justify" vertical="center" wrapText="1"/>
    </xf>
    <xf numFmtId="0" fontId="8" fillId="10" borderId="23" xfId="1" applyFont="1" applyFill="1" applyBorder="1" applyAlignment="1">
      <alignment horizontal="justify" vertical="center" wrapText="1"/>
    </xf>
    <xf numFmtId="0" fontId="8" fillId="10" borderId="24" xfId="1" applyFont="1" applyFill="1" applyBorder="1" applyAlignment="1">
      <alignment horizontal="justify" vertical="center" wrapText="1"/>
    </xf>
    <xf numFmtId="0" fontId="8" fillId="10" borderId="25" xfId="1" applyFont="1" applyFill="1" applyBorder="1" applyAlignment="1">
      <alignment horizontal="justify" vertical="center" wrapText="1"/>
    </xf>
    <xf numFmtId="0" fontId="8" fillId="10" borderId="18" xfId="1" applyFont="1" applyFill="1" applyBorder="1" applyAlignment="1">
      <alignment horizontal="justify" vertical="center" wrapText="1"/>
    </xf>
    <xf numFmtId="0" fontId="8" fillId="11" borderId="19" xfId="2" applyFont="1" applyFill="1" applyBorder="1" applyAlignment="1">
      <alignment horizontal="center" vertical="center"/>
    </xf>
    <xf numFmtId="0" fontId="8" fillId="11" borderId="20" xfId="2" applyFont="1" applyFill="1" applyBorder="1" applyAlignment="1">
      <alignment horizontal="center" vertical="center"/>
    </xf>
    <xf numFmtId="0" fontId="8" fillId="11" borderId="5" xfId="2" applyFont="1" applyFill="1" applyBorder="1" applyAlignment="1">
      <alignment horizontal="center" vertical="center"/>
    </xf>
    <xf numFmtId="0" fontId="3" fillId="5" borderId="0" xfId="2" applyFont="1" applyAlignment="1">
      <alignment horizontal="center"/>
    </xf>
    <xf numFmtId="0" fontId="8" fillId="5" borderId="21" xfId="2" applyFont="1" applyBorder="1" applyAlignment="1">
      <alignment vertical="center"/>
    </xf>
    <xf numFmtId="0" fontId="8" fillId="5" borderId="22" xfId="2" applyFont="1" applyBorder="1" applyAlignment="1">
      <alignment vertical="center"/>
    </xf>
    <xf numFmtId="0" fontId="8" fillId="5" borderId="23" xfId="2" applyFont="1" applyBorder="1" applyAlignment="1">
      <alignment vertical="center"/>
    </xf>
    <xf numFmtId="0" fontId="3" fillId="5" borderId="0" xfId="2" applyFont="1"/>
    <xf numFmtId="0" fontId="8" fillId="5" borderId="24" xfId="2" applyFont="1" applyBorder="1" applyAlignment="1">
      <alignment vertical="center"/>
    </xf>
    <xf numFmtId="0" fontId="8" fillId="5" borderId="25" xfId="2" applyFont="1" applyBorder="1" applyAlignment="1">
      <alignment vertical="center"/>
    </xf>
    <xf numFmtId="0" fontId="8" fillId="5" borderId="18" xfId="2" applyFont="1" applyBorder="1" applyAlignment="1">
      <alignment vertical="center"/>
    </xf>
    <xf numFmtId="0" fontId="2" fillId="5" borderId="0" xfId="1"/>
    <xf numFmtId="3" fontId="6" fillId="0" borderId="1" xfId="0" applyNumberFormat="1" applyFont="1" applyBorder="1" applyAlignment="1">
      <alignment horizontal="right" vertical="center" wrapText="1"/>
    </xf>
    <xf numFmtId="3" fontId="6" fillId="12" borderId="1" xfId="0" applyNumberFormat="1" applyFont="1" applyFill="1" applyBorder="1" applyAlignment="1">
      <alignment horizontal="right" vertical="center" wrapText="1"/>
    </xf>
    <xf numFmtId="3" fontId="13" fillId="5" borderId="27" xfId="3" applyNumberFormat="1" applyFont="1" applyBorder="1" applyAlignment="1">
      <alignment horizontal="right" wrapText="1"/>
    </xf>
    <xf numFmtId="0" fontId="13" fillId="13" borderId="26" xfId="3" applyFont="1" applyFill="1" applyBorder="1" applyAlignment="1">
      <alignment horizontal="center"/>
    </xf>
    <xf numFmtId="2" fontId="13" fillId="13" borderId="28" xfId="3" applyNumberFormat="1" applyFont="1" applyFill="1" applyBorder="1" applyAlignment="1">
      <alignment horizontal="center"/>
    </xf>
    <xf numFmtId="0" fontId="13" fillId="5" borderId="27" xfId="3" applyFont="1" applyBorder="1" applyAlignment="1">
      <alignment wrapText="1"/>
    </xf>
    <xf numFmtId="2" fontId="5" fillId="0" borderId="0" xfId="0" applyNumberFormat="1" applyFont="1"/>
    <xf numFmtId="3" fontId="14" fillId="5" borderId="0" xfId="3" applyNumberFormat="1" applyFont="1"/>
    <xf numFmtId="0" fontId="5" fillId="0" borderId="0" xfId="0" quotePrefix="1" applyFont="1"/>
    <xf numFmtId="0" fontId="6" fillId="3" borderId="1" xfId="0" quotePrefix="1" applyFont="1" applyFill="1" applyBorder="1" applyAlignment="1">
      <alignment vertical="center" wrapText="1"/>
    </xf>
    <xf numFmtId="0" fontId="15" fillId="13" borderId="26" xfId="4" applyFont="1" applyFill="1" applyBorder="1" applyAlignment="1">
      <alignment horizontal="center"/>
    </xf>
    <xf numFmtId="0" fontId="13" fillId="5" borderId="0" xfId="3" applyFont="1" applyAlignment="1">
      <alignment wrapText="1"/>
    </xf>
    <xf numFmtId="3" fontId="0" fillId="0" borderId="0" xfId="0" applyNumberFormat="1"/>
    <xf numFmtId="0" fontId="15" fillId="5" borderId="27" xfId="5" applyFont="1" applyBorder="1" applyAlignment="1">
      <alignment horizontal="right" wrapText="1"/>
    </xf>
    <xf numFmtId="0" fontId="12" fillId="5" borderId="0" xfId="5"/>
    <xf numFmtId="3" fontId="5" fillId="0" borderId="10" xfId="0" applyNumberFormat="1" applyFont="1" applyBorder="1"/>
    <xf numFmtId="3" fontId="6" fillId="4" borderId="0" xfId="0" applyNumberFormat="1" applyFont="1" applyFill="1" applyAlignment="1">
      <alignment horizontal="right" vertical="center" wrapText="1"/>
    </xf>
    <xf numFmtId="3" fontId="5" fillId="0" borderId="1" xfId="0" applyNumberFormat="1" applyFont="1" applyBorder="1"/>
    <xf numFmtId="3" fontId="6" fillId="4" borderId="11" xfId="0" applyNumberFormat="1" applyFont="1" applyFill="1" applyBorder="1" applyAlignment="1">
      <alignment horizontal="right" vertical="center" wrapText="1"/>
    </xf>
    <xf numFmtId="3" fontId="6" fillId="5" borderId="0" xfId="0" applyNumberFormat="1" applyFont="1" applyFill="1" applyAlignment="1">
      <alignment horizontal="right" vertical="center" wrapText="1"/>
    </xf>
    <xf numFmtId="3" fontId="6" fillId="12" borderId="0" xfId="0" applyNumberFormat="1" applyFont="1" applyFill="1" applyAlignment="1">
      <alignment horizontal="right" vertical="center" wrapText="1"/>
    </xf>
  </cellXfs>
  <cellStyles count="6">
    <cellStyle name="Normale" xfId="0" builtinId="0"/>
    <cellStyle name="Normale 2" xfId="1" xr:uid="{B4071BE5-B3B9-4F31-B41C-2480B6B73FD6}"/>
    <cellStyle name="Normale 3" xfId="2" xr:uid="{E0B0CD47-98F0-4708-8A8F-95FEE8A78F59}"/>
    <cellStyle name="Normale_ATA" xfId="4" xr:uid="{FDAECE50-F8CC-4E7A-B0DC-DB16A867E92C}"/>
    <cellStyle name="Normale_Foglio1" xfId="3" xr:uid="{67345219-BA81-46C8-BD47-92CC38918F5A}"/>
    <cellStyle name="Normale_PROV" xfId="5" xr:uid="{6F0EAB2B-22C4-49E3-A422-663F36FA1DDF}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M232"/>
  <sheetViews>
    <sheetView tabSelected="1" workbookViewId="0">
      <pane ySplit="1" topLeftCell="A2" activePane="bottomLeft" state="frozen"/>
      <selection activeCell="CW1" sqref="CW1"/>
      <selection pane="bottomLeft" sqref="A1:XFD1048576"/>
    </sheetView>
  </sheetViews>
  <sheetFormatPr defaultColWidth="9.109375" defaultRowHeight="13.8" x14ac:dyDescent="0.3"/>
  <cols>
    <col min="1" max="1" width="5" style="8" bestFit="1" customWidth="1"/>
    <col min="2" max="2" width="7.44140625" style="8" bestFit="1" customWidth="1"/>
    <col min="3" max="3" width="5.5546875" style="8" bestFit="1" customWidth="1"/>
    <col min="4" max="4" width="4.109375" style="8" bestFit="1" customWidth="1"/>
    <col min="5" max="5" width="9" style="8" bestFit="1" customWidth="1"/>
    <col min="6" max="6" width="22.6640625" style="8" bestFit="1" customWidth="1"/>
    <col min="7" max="7" width="9.109375" style="8" bestFit="1" customWidth="1"/>
    <col min="8" max="53" width="10.88671875" style="8" bestFit="1" customWidth="1"/>
    <col min="54" max="54" width="11.109375" style="8" bestFit="1" customWidth="1"/>
    <col min="55" max="78" width="10.88671875" style="8" bestFit="1" customWidth="1"/>
    <col min="79" max="79" width="12.5546875" style="8" bestFit="1" customWidth="1"/>
    <col min="80" max="80" width="12.6640625" style="8" bestFit="1" customWidth="1"/>
    <col min="81" max="81" width="14" style="8" bestFit="1" customWidth="1"/>
    <col min="82" max="82" width="15.77734375" style="8" bestFit="1" customWidth="1"/>
    <col min="83" max="83" width="13.33203125" style="8" bestFit="1" customWidth="1"/>
    <col min="84" max="84" width="15.88671875" style="8" bestFit="1" customWidth="1"/>
    <col min="85" max="85" width="16.21875" style="8" bestFit="1" customWidth="1"/>
    <col min="86" max="86" width="12.5546875" style="8" bestFit="1" customWidth="1"/>
    <col min="87" max="87" width="14" style="8" bestFit="1" customWidth="1"/>
    <col min="88" max="88" width="10.88671875" style="8" bestFit="1" customWidth="1"/>
    <col min="89" max="89" width="13.33203125" style="8" bestFit="1" customWidth="1"/>
    <col min="90" max="90" width="10.88671875" style="8" bestFit="1" customWidth="1"/>
    <col min="91" max="91" width="13.33203125" style="8" bestFit="1" customWidth="1"/>
    <col min="92" max="92" width="11.109375" style="8" bestFit="1" customWidth="1"/>
    <col min="93" max="93" width="13.33203125" style="8" bestFit="1" customWidth="1"/>
    <col min="94" max="94" width="13.5546875" style="8" bestFit="1" customWidth="1"/>
    <col min="95" max="107" width="15" style="8" bestFit="1" customWidth="1"/>
    <col min="108" max="108" width="11.109375" style="18" bestFit="1" customWidth="1"/>
    <col min="109" max="109" width="13.6640625" style="18" bestFit="1" customWidth="1"/>
    <col min="110" max="110" width="11.109375" style="18" bestFit="1" customWidth="1"/>
    <col min="111" max="111" width="9.33203125" style="20" bestFit="1" customWidth="1"/>
    <col min="112" max="114" width="11.109375" style="18" bestFit="1" customWidth="1"/>
    <col min="115" max="115" width="13.44140625" style="20" bestFit="1" customWidth="1"/>
    <col min="116" max="116" width="18.44140625" style="20" bestFit="1" customWidth="1"/>
    <col min="117" max="117" width="8" style="18" bestFit="1" customWidth="1"/>
    <col min="118" max="16384" width="9.109375" style="8"/>
  </cols>
  <sheetData>
    <row r="1" spans="1:117" ht="14.4" thickBot="1" x14ac:dyDescent="0.35">
      <c r="A1" s="6" t="s">
        <v>718</v>
      </c>
      <c r="B1" s="4" t="s">
        <v>0</v>
      </c>
      <c r="C1" s="4" t="s">
        <v>1</v>
      </c>
      <c r="D1" s="4" t="s">
        <v>715</v>
      </c>
      <c r="E1" s="4" t="s">
        <v>2</v>
      </c>
      <c r="F1" s="4" t="s">
        <v>3</v>
      </c>
      <c r="G1" s="4" t="s">
        <v>4</v>
      </c>
      <c r="H1" s="4" t="s">
        <v>500</v>
      </c>
      <c r="I1" s="4" t="s">
        <v>501</v>
      </c>
      <c r="J1" s="4" t="s">
        <v>502</v>
      </c>
      <c r="K1" s="4" t="s">
        <v>704</v>
      </c>
      <c r="L1" s="4" t="s">
        <v>503</v>
      </c>
      <c r="M1" s="4" t="s">
        <v>504</v>
      </c>
      <c r="N1" s="4" t="s">
        <v>505</v>
      </c>
      <c r="O1" s="4" t="s">
        <v>506</v>
      </c>
      <c r="P1" s="4" t="s">
        <v>507</v>
      </c>
      <c r="Q1" s="4" t="s">
        <v>508</v>
      </c>
      <c r="R1" s="4" t="s">
        <v>509</v>
      </c>
      <c r="S1" s="4" t="s">
        <v>510</v>
      </c>
      <c r="T1" s="4" t="s">
        <v>511</v>
      </c>
      <c r="U1" s="4" t="s">
        <v>512</v>
      </c>
      <c r="V1" s="4" t="s">
        <v>513</v>
      </c>
      <c r="W1" s="4" t="s">
        <v>514</v>
      </c>
      <c r="X1" s="4" t="s">
        <v>515</v>
      </c>
      <c r="Y1" s="4" t="s">
        <v>516</v>
      </c>
      <c r="Z1" s="4" t="s">
        <v>517</v>
      </c>
      <c r="AA1" s="4" t="s">
        <v>518</v>
      </c>
      <c r="AB1" s="4" t="s">
        <v>519</v>
      </c>
      <c r="AC1" s="4" t="s">
        <v>520</v>
      </c>
      <c r="AD1" s="4" t="s">
        <v>521</v>
      </c>
      <c r="AE1" s="4" t="s">
        <v>522</v>
      </c>
      <c r="AF1" s="4" t="s">
        <v>523</v>
      </c>
      <c r="AG1" s="4" t="s">
        <v>524</v>
      </c>
      <c r="AH1" s="4" t="s">
        <v>525</v>
      </c>
      <c r="AI1" s="4" t="s">
        <v>526</v>
      </c>
      <c r="AJ1" s="4" t="s">
        <v>527</v>
      </c>
      <c r="AK1" s="4" t="s">
        <v>528</v>
      </c>
      <c r="AL1" s="4" t="s">
        <v>529</v>
      </c>
      <c r="AM1" s="4" t="s">
        <v>530</v>
      </c>
      <c r="AN1" s="4" t="s">
        <v>531</v>
      </c>
      <c r="AO1" s="4" t="s">
        <v>532</v>
      </c>
      <c r="AP1" s="4" t="s">
        <v>533</v>
      </c>
      <c r="AQ1" s="4" t="s">
        <v>534</v>
      </c>
      <c r="AR1" s="4" t="s">
        <v>535</v>
      </c>
      <c r="AS1" s="4" t="s">
        <v>536</v>
      </c>
      <c r="AT1" s="4" t="s">
        <v>537</v>
      </c>
      <c r="AU1" s="4" t="s">
        <v>538</v>
      </c>
      <c r="AV1" s="4" t="s">
        <v>539</v>
      </c>
      <c r="AW1" s="4" t="s">
        <v>540</v>
      </c>
      <c r="AX1" s="4" t="s">
        <v>541</v>
      </c>
      <c r="AY1" s="4" t="s">
        <v>542</v>
      </c>
      <c r="AZ1" s="4" t="s">
        <v>543</v>
      </c>
      <c r="BA1" s="4" t="s">
        <v>544</v>
      </c>
      <c r="BB1" s="4" t="s">
        <v>545</v>
      </c>
      <c r="BC1" s="4" t="s">
        <v>546</v>
      </c>
      <c r="BD1" s="4" t="s">
        <v>547</v>
      </c>
      <c r="BE1" s="4" t="s">
        <v>548</v>
      </c>
      <c r="BF1" s="4" t="s">
        <v>549</v>
      </c>
      <c r="BG1" s="4" t="s">
        <v>550</v>
      </c>
      <c r="BH1" s="4" t="s">
        <v>551</v>
      </c>
      <c r="BI1" s="4" t="s">
        <v>552</v>
      </c>
      <c r="BJ1" s="4" t="s">
        <v>553</v>
      </c>
      <c r="BK1" s="4" t="s">
        <v>554</v>
      </c>
      <c r="BL1" s="4" t="s">
        <v>555</v>
      </c>
      <c r="BM1" s="4" t="s">
        <v>556</v>
      </c>
      <c r="BN1" s="4" t="s">
        <v>557</v>
      </c>
      <c r="BO1" s="4" t="s">
        <v>558</v>
      </c>
      <c r="BP1" s="4" t="s">
        <v>559</v>
      </c>
      <c r="BQ1" s="4" t="s">
        <v>560</v>
      </c>
      <c r="BR1" s="4" t="s">
        <v>561</v>
      </c>
      <c r="BS1" s="4" t="s">
        <v>562</v>
      </c>
      <c r="BT1" s="4" t="s">
        <v>563</v>
      </c>
      <c r="BU1" s="4" t="s">
        <v>564</v>
      </c>
      <c r="BV1" s="4" t="s">
        <v>565</v>
      </c>
      <c r="BW1" s="4" t="s">
        <v>566</v>
      </c>
      <c r="BX1" s="4" t="s">
        <v>567</v>
      </c>
      <c r="BY1" s="4" t="s">
        <v>568</v>
      </c>
      <c r="BZ1" s="4" t="s">
        <v>569</v>
      </c>
      <c r="CA1" s="4" t="s">
        <v>477</v>
      </c>
      <c r="CB1" s="4" t="s">
        <v>478</v>
      </c>
      <c r="CC1" s="4" t="s">
        <v>479</v>
      </c>
      <c r="CD1" s="4" t="s">
        <v>480</v>
      </c>
      <c r="CE1" s="4" t="s">
        <v>481</v>
      </c>
      <c r="CF1" s="4" t="s">
        <v>482</v>
      </c>
      <c r="CG1" s="4" t="s">
        <v>483</v>
      </c>
      <c r="CH1" s="4" t="s">
        <v>484</v>
      </c>
      <c r="CI1" s="4" t="s">
        <v>485</v>
      </c>
      <c r="CJ1" s="4" t="s">
        <v>486</v>
      </c>
      <c r="CK1" s="4" t="s">
        <v>487</v>
      </c>
      <c r="CL1" s="4" t="s">
        <v>488</v>
      </c>
      <c r="CM1" s="4" t="s">
        <v>489</v>
      </c>
      <c r="CN1" s="4" t="s">
        <v>5</v>
      </c>
      <c r="CO1" s="4" t="s">
        <v>6</v>
      </c>
      <c r="CP1" s="4" t="s">
        <v>703</v>
      </c>
      <c r="CQ1" s="4" t="s">
        <v>466</v>
      </c>
      <c r="CR1" s="4" t="s">
        <v>467</v>
      </c>
      <c r="CS1" s="4" t="s">
        <v>468</v>
      </c>
      <c r="CT1" s="4" t="s">
        <v>469</v>
      </c>
      <c r="CU1" s="4" t="s">
        <v>470</v>
      </c>
      <c r="CV1" s="4" t="s">
        <v>471</v>
      </c>
      <c r="CW1" s="4" t="s">
        <v>472</v>
      </c>
      <c r="CX1" s="4" t="s">
        <v>473</v>
      </c>
      <c r="CY1" s="4" t="s">
        <v>474</v>
      </c>
      <c r="CZ1" s="4" t="s">
        <v>475</v>
      </c>
      <c r="DA1" s="4" t="s">
        <v>476</v>
      </c>
      <c r="DB1" s="4" t="s">
        <v>490</v>
      </c>
      <c r="DC1" s="4" t="s">
        <v>491</v>
      </c>
      <c r="DD1" s="7" t="s">
        <v>496</v>
      </c>
      <c r="DE1" s="7" t="s">
        <v>497</v>
      </c>
      <c r="DF1" s="7" t="s">
        <v>498</v>
      </c>
      <c r="DG1" s="5" t="s">
        <v>492</v>
      </c>
      <c r="DH1" s="7" t="s">
        <v>570</v>
      </c>
      <c r="DI1" s="7" t="s">
        <v>571</v>
      </c>
      <c r="DJ1" s="7" t="s">
        <v>572</v>
      </c>
      <c r="DK1" s="5" t="s">
        <v>493</v>
      </c>
      <c r="DL1" s="5" t="s">
        <v>494</v>
      </c>
      <c r="DM1" s="30" t="s">
        <v>495</v>
      </c>
    </row>
    <row r="2" spans="1:117" x14ac:dyDescent="0.3">
      <c r="A2" s="9">
        <v>2022</v>
      </c>
      <c r="B2" s="10" t="s">
        <v>7</v>
      </c>
      <c r="C2" s="10" t="s">
        <v>8</v>
      </c>
      <c r="D2" s="10">
        <v>1</v>
      </c>
      <c r="E2" s="10" t="s">
        <v>54</v>
      </c>
      <c r="F2" s="10" t="s">
        <v>55</v>
      </c>
      <c r="G2" s="11">
        <v>4182</v>
      </c>
      <c r="H2" s="12"/>
      <c r="I2" s="12"/>
      <c r="J2" s="12"/>
      <c r="K2" s="89"/>
      <c r="L2" s="12"/>
      <c r="M2" s="12"/>
      <c r="N2" s="12"/>
      <c r="O2" s="11">
        <v>46540</v>
      </c>
      <c r="P2" s="89"/>
      <c r="Q2" s="12"/>
      <c r="R2" s="12"/>
      <c r="S2" s="11">
        <v>244967</v>
      </c>
      <c r="T2" s="11">
        <v>208047</v>
      </c>
      <c r="U2" s="12"/>
      <c r="V2" s="12"/>
      <c r="W2" s="11">
        <v>2088</v>
      </c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1">
        <v>11150</v>
      </c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1">
        <v>297026</v>
      </c>
      <c r="BA2" s="12"/>
      <c r="BB2" s="11">
        <v>408915</v>
      </c>
      <c r="BC2" s="11">
        <v>19750</v>
      </c>
      <c r="BD2" s="12"/>
      <c r="BE2" s="12"/>
      <c r="BF2" s="12"/>
      <c r="BG2" s="12"/>
      <c r="BH2" s="12"/>
      <c r="BI2" s="11">
        <v>81</v>
      </c>
      <c r="BJ2" s="11">
        <v>5746</v>
      </c>
      <c r="BK2" s="11">
        <v>2923</v>
      </c>
      <c r="BL2" s="11">
        <v>115</v>
      </c>
      <c r="BM2" s="92">
        <v>1280</v>
      </c>
      <c r="BN2" s="12"/>
      <c r="BO2" s="12"/>
      <c r="BP2" s="12"/>
      <c r="BQ2" s="92">
        <v>375</v>
      </c>
      <c r="BR2" s="11">
        <v>884</v>
      </c>
      <c r="BS2" s="12"/>
      <c r="BT2" s="11">
        <v>4914</v>
      </c>
      <c r="BU2" s="11">
        <v>6047</v>
      </c>
      <c r="BV2" s="11">
        <v>36362</v>
      </c>
      <c r="BW2" s="12"/>
      <c r="BX2" s="11">
        <v>7077</v>
      </c>
      <c r="BY2" s="11">
        <v>367591</v>
      </c>
      <c r="BZ2" s="12"/>
      <c r="CA2" s="12"/>
      <c r="CB2" s="12"/>
      <c r="CC2" s="12"/>
      <c r="CD2" s="11">
        <v>906</v>
      </c>
      <c r="CE2" s="11">
        <v>437622</v>
      </c>
      <c r="CF2" s="12"/>
      <c r="CG2" s="12"/>
      <c r="CH2" s="89"/>
      <c r="CI2" s="12"/>
      <c r="CJ2" s="92">
        <v>64850</v>
      </c>
      <c r="CK2" s="12"/>
      <c r="CL2" s="11">
        <v>31031</v>
      </c>
      <c r="CM2" s="12"/>
      <c r="CN2" s="12"/>
      <c r="CO2" s="13" t="s">
        <v>11</v>
      </c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>
        <f t="shared" ref="DD2:DD65" si="0">K2+O2+P2+Q2+R2+S2+T2+U2+V2+W2+Y2+AA2+AB2+AC2+AE2+AF2+AJ2+AW2+AZ2+BA2+BB2+BC2+BD2+BE2+BF2+BG2+BH2+BI2+BJ2+BK2+BL2+BM2+BN2+BO2+BP2+BQ2+BR2+BS2+BT2+BU2+BV2+BW2+BX2+BY2+CJ2+CL2+CB2</f>
        <v>1767759</v>
      </c>
      <c r="DE2" s="12">
        <f t="shared" ref="DE2:DE65" si="1">CE2+CF2+CK2+CM2</f>
        <v>437622</v>
      </c>
      <c r="DF2" s="12">
        <f t="shared" ref="DF2:DF65" si="2">DD2+DE2</f>
        <v>2205381</v>
      </c>
      <c r="DG2" s="14">
        <f t="shared" ref="DG2:DG65" si="3">DD2/DF2*100</f>
        <v>80.156625997956823</v>
      </c>
      <c r="DH2" s="12">
        <f t="shared" ref="DH2:DH65" si="4">DD2+CQ2+CR2+CS2+CT2+CU2+CV2+CW2+CX2+CY2+CZ2+DA2+DC2</f>
        <v>1767759</v>
      </c>
      <c r="DI2" s="12">
        <f t="shared" ref="DI2:DI65" si="5">DE2+DB2</f>
        <v>437622</v>
      </c>
      <c r="DJ2" s="12">
        <f t="shared" ref="DJ2:DJ19" si="6">DI2+DH2</f>
        <v>2205381</v>
      </c>
      <c r="DK2" s="14">
        <f t="shared" ref="DK2:DK65" si="7">(DD2+CP2)/(DF2+CP2)*100</f>
        <v>80.156625997956823</v>
      </c>
      <c r="DL2" s="14">
        <f t="shared" ref="DL2:DL65" si="8">(DH2+CP2)/(DJ2+CP2)*100</f>
        <v>80.156625997956823</v>
      </c>
      <c r="DM2" s="31">
        <f t="shared" ref="DM2:DM65" si="9">DF2/G2</f>
        <v>527.35078909612628</v>
      </c>
    </row>
    <row r="3" spans="1:117" x14ac:dyDescent="0.3">
      <c r="A3" s="15">
        <v>2022</v>
      </c>
      <c r="B3" s="16" t="s">
        <v>7</v>
      </c>
      <c r="C3" s="16" t="s">
        <v>8</v>
      </c>
      <c r="D3" s="16">
        <v>1</v>
      </c>
      <c r="E3" s="16" t="s">
        <v>56</v>
      </c>
      <c r="F3" s="16" t="s">
        <v>57</v>
      </c>
      <c r="G3" s="17">
        <v>1735</v>
      </c>
      <c r="H3" s="18"/>
      <c r="I3" s="18"/>
      <c r="J3" s="18"/>
      <c r="K3" s="91"/>
      <c r="L3" s="18"/>
      <c r="M3" s="18"/>
      <c r="N3" s="18"/>
      <c r="O3" s="90">
        <v>94700</v>
      </c>
      <c r="P3" s="90">
        <v>30260</v>
      </c>
      <c r="Q3" s="18"/>
      <c r="R3" s="18"/>
      <c r="S3" s="17">
        <v>150126</v>
      </c>
      <c r="T3" s="17">
        <v>69844</v>
      </c>
      <c r="U3" s="18"/>
      <c r="V3" s="18"/>
      <c r="W3" s="17">
        <v>818</v>
      </c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7">
        <v>11198</v>
      </c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7">
        <v>118050</v>
      </c>
      <c r="BA3" s="18"/>
      <c r="BB3" s="17">
        <v>181476</v>
      </c>
      <c r="BC3" s="17">
        <v>6920</v>
      </c>
      <c r="BD3" s="18"/>
      <c r="BE3" s="18"/>
      <c r="BF3" s="18"/>
      <c r="BG3" s="18"/>
      <c r="BH3" s="18"/>
      <c r="BI3" s="90">
        <v>79</v>
      </c>
      <c r="BJ3" s="17">
        <v>2248</v>
      </c>
      <c r="BK3" s="17">
        <v>1384</v>
      </c>
      <c r="BL3" s="17">
        <v>35</v>
      </c>
      <c r="BM3" s="17">
        <v>389</v>
      </c>
      <c r="BN3" s="18"/>
      <c r="BO3" s="18"/>
      <c r="BP3" s="18"/>
      <c r="BQ3" s="90">
        <v>114</v>
      </c>
      <c r="BR3" s="17">
        <v>126</v>
      </c>
      <c r="BS3" s="18"/>
      <c r="BT3" s="17">
        <v>2396</v>
      </c>
      <c r="BU3" s="17">
        <v>2934</v>
      </c>
      <c r="BV3" s="17">
        <v>20361</v>
      </c>
      <c r="BW3" s="18"/>
      <c r="BX3" s="17">
        <v>5107</v>
      </c>
      <c r="BY3" s="17">
        <v>62776</v>
      </c>
      <c r="BZ3" s="18"/>
      <c r="CA3" s="18"/>
      <c r="CB3" s="18"/>
      <c r="CC3" s="18"/>
      <c r="CD3" s="17">
        <v>38</v>
      </c>
      <c r="CE3" s="17">
        <v>200666</v>
      </c>
      <c r="CF3" s="18"/>
      <c r="CG3" s="18"/>
      <c r="CH3" s="91"/>
      <c r="CI3" s="18"/>
      <c r="CJ3" s="18"/>
      <c r="CK3" s="18"/>
      <c r="CL3" s="17">
        <v>55303</v>
      </c>
      <c r="CM3" s="18"/>
      <c r="CN3" s="18"/>
      <c r="CO3" s="19" t="s">
        <v>11</v>
      </c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>
        <f t="shared" si="0"/>
        <v>816644</v>
      </c>
      <c r="DE3" s="18">
        <f t="shared" si="1"/>
        <v>200666</v>
      </c>
      <c r="DF3" s="18">
        <f t="shared" si="2"/>
        <v>1017310</v>
      </c>
      <c r="DG3" s="20">
        <f t="shared" si="3"/>
        <v>80.274842476727841</v>
      </c>
      <c r="DH3" s="18">
        <f t="shared" si="4"/>
        <v>816644</v>
      </c>
      <c r="DI3" s="18">
        <f t="shared" si="5"/>
        <v>200666</v>
      </c>
      <c r="DJ3" s="18">
        <f t="shared" si="6"/>
        <v>1017310</v>
      </c>
      <c r="DK3" s="20">
        <f t="shared" si="7"/>
        <v>80.274842476727841</v>
      </c>
      <c r="DL3" s="20">
        <f t="shared" si="8"/>
        <v>80.274842476727841</v>
      </c>
      <c r="DM3" s="32">
        <f t="shared" si="9"/>
        <v>586.34582132564844</v>
      </c>
    </row>
    <row r="4" spans="1:117" x14ac:dyDescent="0.3">
      <c r="A4" s="15">
        <v>2022</v>
      </c>
      <c r="B4" s="16" t="s">
        <v>7</v>
      </c>
      <c r="C4" s="16" t="s">
        <v>8</v>
      </c>
      <c r="D4" s="16">
        <v>1</v>
      </c>
      <c r="E4" s="16" t="s">
        <v>58</v>
      </c>
      <c r="F4" s="16" t="s">
        <v>59</v>
      </c>
      <c r="G4" s="17">
        <v>749</v>
      </c>
      <c r="H4" s="18"/>
      <c r="I4" s="18"/>
      <c r="J4" s="18"/>
      <c r="K4" s="91"/>
      <c r="L4" s="18"/>
      <c r="M4" s="18"/>
      <c r="N4" s="18"/>
      <c r="O4" s="90">
        <v>10580</v>
      </c>
      <c r="P4" s="18"/>
      <c r="Q4" s="18"/>
      <c r="R4" s="18"/>
      <c r="S4" s="17">
        <v>46160</v>
      </c>
      <c r="T4" s="17">
        <v>30188</v>
      </c>
      <c r="U4" s="18"/>
      <c r="V4" s="18"/>
      <c r="W4" s="17">
        <v>322</v>
      </c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7">
        <v>1749</v>
      </c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7">
        <v>39990</v>
      </c>
      <c r="BA4" s="18"/>
      <c r="BB4" s="17">
        <v>72695</v>
      </c>
      <c r="BC4" s="17">
        <v>5035</v>
      </c>
      <c r="BD4" s="18"/>
      <c r="BE4" s="18"/>
      <c r="BF4" s="18"/>
      <c r="BG4" s="18"/>
      <c r="BH4" s="18"/>
      <c r="BI4" s="90">
        <v>5</v>
      </c>
      <c r="BJ4" s="17">
        <v>956</v>
      </c>
      <c r="BK4" s="17">
        <v>501</v>
      </c>
      <c r="BL4" s="17">
        <v>20</v>
      </c>
      <c r="BM4" s="18"/>
      <c r="BN4" s="18"/>
      <c r="BO4" s="18"/>
      <c r="BP4" s="18"/>
      <c r="BQ4" s="91"/>
      <c r="BR4" s="17">
        <v>175</v>
      </c>
      <c r="BS4" s="18"/>
      <c r="BT4" s="17">
        <v>669</v>
      </c>
      <c r="BU4" s="17">
        <v>1482</v>
      </c>
      <c r="BV4" s="17">
        <v>7109</v>
      </c>
      <c r="BW4" s="18"/>
      <c r="BX4" s="17">
        <v>1522</v>
      </c>
      <c r="BY4" s="17">
        <v>17537</v>
      </c>
      <c r="BZ4" s="18"/>
      <c r="CA4" s="18"/>
      <c r="CB4" s="18"/>
      <c r="CC4" s="18"/>
      <c r="CD4" s="17">
        <v>146</v>
      </c>
      <c r="CE4" s="17">
        <v>64353</v>
      </c>
      <c r="CF4" s="18"/>
      <c r="CG4" s="18"/>
      <c r="CH4" s="91"/>
      <c r="CI4" s="18"/>
      <c r="CJ4" s="18"/>
      <c r="CK4" s="18"/>
      <c r="CL4" s="17">
        <v>6205</v>
      </c>
      <c r="CM4" s="18"/>
      <c r="CN4" s="18"/>
      <c r="CO4" s="19" t="s">
        <v>11</v>
      </c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>
        <f t="shared" si="0"/>
        <v>242900</v>
      </c>
      <c r="DE4" s="18">
        <f t="shared" si="1"/>
        <v>64353</v>
      </c>
      <c r="DF4" s="18">
        <f t="shared" si="2"/>
        <v>307253</v>
      </c>
      <c r="DG4" s="20">
        <f t="shared" si="3"/>
        <v>79.055371306382682</v>
      </c>
      <c r="DH4" s="18">
        <f t="shared" si="4"/>
        <v>242900</v>
      </c>
      <c r="DI4" s="18">
        <f t="shared" si="5"/>
        <v>64353</v>
      </c>
      <c r="DJ4" s="18">
        <f t="shared" si="6"/>
        <v>307253</v>
      </c>
      <c r="DK4" s="20">
        <f t="shared" si="7"/>
        <v>79.055371306382682</v>
      </c>
      <c r="DL4" s="20">
        <f t="shared" si="8"/>
        <v>79.055371306382682</v>
      </c>
      <c r="DM4" s="32">
        <f t="shared" si="9"/>
        <v>410.21762349799735</v>
      </c>
    </row>
    <row r="5" spans="1:117" x14ac:dyDescent="0.3">
      <c r="A5" s="15">
        <v>2022</v>
      </c>
      <c r="B5" s="16" t="s">
        <v>7</v>
      </c>
      <c r="C5" s="16" t="s">
        <v>8</v>
      </c>
      <c r="D5" s="16">
        <v>1</v>
      </c>
      <c r="E5" s="16" t="s">
        <v>60</v>
      </c>
      <c r="F5" s="16" t="s">
        <v>61</v>
      </c>
      <c r="G5" s="17">
        <v>532</v>
      </c>
      <c r="H5" s="18"/>
      <c r="I5" s="18"/>
      <c r="J5" s="18"/>
      <c r="K5" s="91"/>
      <c r="L5" s="18"/>
      <c r="M5" s="18"/>
      <c r="N5" s="18"/>
      <c r="O5" s="91"/>
      <c r="P5" s="91"/>
      <c r="Q5" s="18"/>
      <c r="R5" s="18"/>
      <c r="S5" s="17">
        <v>43638</v>
      </c>
      <c r="T5" s="17">
        <v>28991</v>
      </c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7">
        <v>3459</v>
      </c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7">
        <v>42796</v>
      </c>
      <c r="BA5" s="18"/>
      <c r="BB5" s="17">
        <v>58008</v>
      </c>
      <c r="BC5" s="17">
        <v>2170</v>
      </c>
      <c r="BD5" s="18"/>
      <c r="BE5" s="18"/>
      <c r="BF5" s="18"/>
      <c r="BG5" s="18"/>
      <c r="BH5" s="18"/>
      <c r="BI5" s="91"/>
      <c r="BJ5" s="91"/>
      <c r="BK5" s="17">
        <v>674</v>
      </c>
      <c r="BL5" s="18"/>
      <c r="BM5" s="18"/>
      <c r="BN5" s="18"/>
      <c r="BO5" s="18"/>
      <c r="BP5" s="18"/>
      <c r="BQ5" s="91"/>
      <c r="BR5" s="17">
        <v>52</v>
      </c>
      <c r="BS5" s="18"/>
      <c r="BT5" s="17">
        <v>1010</v>
      </c>
      <c r="BU5" s="17">
        <v>3260</v>
      </c>
      <c r="BV5" s="17">
        <v>4980</v>
      </c>
      <c r="BW5" s="18"/>
      <c r="BX5" s="90">
        <v>6506</v>
      </c>
      <c r="BY5" s="17">
        <v>38812</v>
      </c>
      <c r="BZ5" s="18"/>
      <c r="CA5" s="18"/>
      <c r="CB5" s="18"/>
      <c r="CC5" s="18"/>
      <c r="CD5" s="17">
        <v>100</v>
      </c>
      <c r="CE5" s="17">
        <v>50853</v>
      </c>
      <c r="CF5" s="18"/>
      <c r="CG5" s="18"/>
      <c r="CH5" s="18"/>
      <c r="CI5" s="18"/>
      <c r="CJ5" s="91"/>
      <c r="CK5" s="18"/>
      <c r="CL5" s="17">
        <v>9379</v>
      </c>
      <c r="CM5" s="18"/>
      <c r="CN5" s="18"/>
      <c r="CO5" s="19" t="s">
        <v>11</v>
      </c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>
        <f t="shared" si="0"/>
        <v>243735</v>
      </c>
      <c r="DE5" s="18">
        <f t="shared" si="1"/>
        <v>50853</v>
      </c>
      <c r="DF5" s="18">
        <f t="shared" si="2"/>
        <v>294588</v>
      </c>
      <c r="DG5" s="20">
        <f t="shared" si="3"/>
        <v>82.737586052385026</v>
      </c>
      <c r="DH5" s="18">
        <f t="shared" si="4"/>
        <v>243735</v>
      </c>
      <c r="DI5" s="18">
        <f t="shared" si="5"/>
        <v>50853</v>
      </c>
      <c r="DJ5" s="18">
        <f t="shared" si="6"/>
        <v>294588</v>
      </c>
      <c r="DK5" s="20">
        <f t="shared" si="7"/>
        <v>82.737586052385026</v>
      </c>
      <c r="DL5" s="20">
        <f t="shared" si="8"/>
        <v>82.737586052385026</v>
      </c>
      <c r="DM5" s="32">
        <f t="shared" si="9"/>
        <v>553.73684210526312</v>
      </c>
    </row>
    <row r="6" spans="1:117" x14ac:dyDescent="0.3">
      <c r="A6" s="15">
        <v>2022</v>
      </c>
      <c r="B6" s="16" t="s">
        <v>7</v>
      </c>
      <c r="C6" s="16" t="s">
        <v>8</v>
      </c>
      <c r="D6" s="16">
        <v>1</v>
      </c>
      <c r="E6" s="16" t="s">
        <v>62</v>
      </c>
      <c r="F6" s="16" t="s">
        <v>63</v>
      </c>
      <c r="G6" s="17">
        <v>8068</v>
      </c>
      <c r="H6" s="18"/>
      <c r="I6" s="18"/>
      <c r="J6" s="18"/>
      <c r="K6" s="91"/>
      <c r="L6" s="18"/>
      <c r="M6" s="18"/>
      <c r="N6" s="18"/>
      <c r="O6" s="17">
        <v>194600</v>
      </c>
      <c r="P6" s="91"/>
      <c r="Q6" s="18"/>
      <c r="R6" s="91"/>
      <c r="S6" s="90">
        <v>465904</v>
      </c>
      <c r="T6" s="17">
        <v>352041</v>
      </c>
      <c r="U6" s="18"/>
      <c r="V6" s="18"/>
      <c r="W6" s="17">
        <v>4086</v>
      </c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7">
        <v>21816</v>
      </c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7">
        <v>479998</v>
      </c>
      <c r="BA6" s="18"/>
      <c r="BB6" s="17">
        <v>799536</v>
      </c>
      <c r="BC6" s="17">
        <v>27070</v>
      </c>
      <c r="BD6" s="91"/>
      <c r="BE6" s="18"/>
      <c r="BF6" s="18"/>
      <c r="BG6" s="18"/>
      <c r="BH6" s="18"/>
      <c r="BI6" s="17">
        <v>139</v>
      </c>
      <c r="BJ6" s="17">
        <v>13519</v>
      </c>
      <c r="BK6" s="17">
        <v>5583</v>
      </c>
      <c r="BL6" s="17">
        <v>225</v>
      </c>
      <c r="BM6" s="17">
        <v>2505</v>
      </c>
      <c r="BN6" s="18"/>
      <c r="BO6" s="18"/>
      <c r="BP6" s="91"/>
      <c r="BQ6" s="90">
        <v>736</v>
      </c>
      <c r="BR6" s="17">
        <v>1515</v>
      </c>
      <c r="BS6" s="18"/>
      <c r="BT6" s="17">
        <v>9612</v>
      </c>
      <c r="BU6" s="17">
        <v>11831</v>
      </c>
      <c r="BV6" s="17">
        <v>71145</v>
      </c>
      <c r="BW6" s="91"/>
      <c r="BX6" s="17">
        <v>13848</v>
      </c>
      <c r="BY6" s="17">
        <v>78509</v>
      </c>
      <c r="BZ6" s="18"/>
      <c r="CA6" s="18"/>
      <c r="CB6" s="18"/>
      <c r="CC6" s="18"/>
      <c r="CD6" s="17">
        <v>1941</v>
      </c>
      <c r="CE6" s="17">
        <v>1043290</v>
      </c>
      <c r="CF6" s="90"/>
      <c r="CG6" s="90">
        <v>102360</v>
      </c>
      <c r="CH6" s="17">
        <v>1480</v>
      </c>
      <c r="CI6" s="18"/>
      <c r="CJ6" s="90">
        <v>104060</v>
      </c>
      <c r="CK6" s="18"/>
      <c r="CL6" s="90">
        <v>66720</v>
      </c>
      <c r="CM6" s="91"/>
      <c r="CN6" s="91"/>
      <c r="CO6" s="19" t="s">
        <v>11</v>
      </c>
      <c r="CP6" s="91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>
        <f t="shared" si="0"/>
        <v>2724998</v>
      </c>
      <c r="DE6" s="18">
        <f t="shared" si="1"/>
        <v>1043290</v>
      </c>
      <c r="DF6" s="18">
        <f t="shared" si="2"/>
        <v>3768288</v>
      </c>
      <c r="DG6" s="20">
        <f t="shared" si="3"/>
        <v>72.313952649054428</v>
      </c>
      <c r="DH6" s="18">
        <f t="shared" si="4"/>
        <v>2724998</v>
      </c>
      <c r="DI6" s="18">
        <f t="shared" si="5"/>
        <v>1043290</v>
      </c>
      <c r="DJ6" s="18">
        <f t="shared" si="6"/>
        <v>3768288</v>
      </c>
      <c r="DK6" s="20">
        <f t="shared" si="7"/>
        <v>72.313952649054428</v>
      </c>
      <c r="DL6" s="20">
        <f t="shared" si="8"/>
        <v>72.313952649054428</v>
      </c>
      <c r="DM6" s="32">
        <f t="shared" si="9"/>
        <v>467.06593951412992</v>
      </c>
    </row>
    <row r="7" spans="1:117" x14ac:dyDescent="0.3">
      <c r="A7" s="15">
        <v>2022</v>
      </c>
      <c r="B7" s="16" t="s">
        <v>7</v>
      </c>
      <c r="C7" s="16" t="s">
        <v>8</v>
      </c>
      <c r="D7" s="16">
        <v>1</v>
      </c>
      <c r="E7" s="16" t="s">
        <v>64</v>
      </c>
      <c r="F7" s="16" t="s">
        <v>65</v>
      </c>
      <c r="G7" s="17">
        <v>2026</v>
      </c>
      <c r="H7" s="18"/>
      <c r="I7" s="18"/>
      <c r="J7" s="18"/>
      <c r="K7" s="91"/>
      <c r="L7" s="18"/>
      <c r="M7" s="18"/>
      <c r="N7" s="18"/>
      <c r="O7" s="17">
        <v>18760</v>
      </c>
      <c r="P7" s="91"/>
      <c r="Q7" s="18"/>
      <c r="R7" s="18"/>
      <c r="S7" s="17">
        <v>122015</v>
      </c>
      <c r="T7" s="17">
        <v>86426</v>
      </c>
      <c r="U7" s="18"/>
      <c r="V7" s="91"/>
      <c r="W7" s="17">
        <v>1090</v>
      </c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90">
        <v>5818</v>
      </c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91"/>
      <c r="AX7" s="18"/>
      <c r="AY7" s="18"/>
      <c r="AZ7" s="17">
        <v>108404</v>
      </c>
      <c r="BA7" s="18"/>
      <c r="BB7" s="17">
        <v>210393</v>
      </c>
      <c r="BC7" s="17">
        <v>4550</v>
      </c>
      <c r="BD7" s="18"/>
      <c r="BE7" s="18"/>
      <c r="BF7" s="18"/>
      <c r="BG7" s="18"/>
      <c r="BH7" s="18"/>
      <c r="BI7" s="17">
        <v>38</v>
      </c>
      <c r="BJ7" s="17">
        <v>8597</v>
      </c>
      <c r="BK7" s="17">
        <v>1674</v>
      </c>
      <c r="BL7" s="90">
        <v>60</v>
      </c>
      <c r="BM7" s="17">
        <v>669</v>
      </c>
      <c r="BN7" s="18"/>
      <c r="BO7" s="18"/>
      <c r="BP7" s="18"/>
      <c r="BQ7" s="17">
        <v>197</v>
      </c>
      <c r="BR7" s="17">
        <v>410</v>
      </c>
      <c r="BS7" s="18"/>
      <c r="BT7" s="17">
        <v>2562</v>
      </c>
      <c r="BU7" s="17">
        <v>3275</v>
      </c>
      <c r="BV7" s="17">
        <v>22913</v>
      </c>
      <c r="BW7" s="91"/>
      <c r="BX7" s="17">
        <v>3690</v>
      </c>
      <c r="BY7" s="17">
        <v>12096</v>
      </c>
      <c r="BZ7" s="18"/>
      <c r="CA7" s="18"/>
      <c r="CB7" s="18"/>
      <c r="CC7" s="18"/>
      <c r="CD7" s="17">
        <v>508</v>
      </c>
      <c r="CE7" s="17">
        <v>199937</v>
      </c>
      <c r="CF7" s="90"/>
      <c r="CG7" s="90">
        <v>4418150</v>
      </c>
      <c r="CH7" s="18"/>
      <c r="CI7" s="18"/>
      <c r="CJ7" s="91"/>
      <c r="CK7" s="18"/>
      <c r="CL7" s="17">
        <v>17705</v>
      </c>
      <c r="CM7" s="18"/>
      <c r="CN7" s="91"/>
      <c r="CO7" s="19" t="s">
        <v>11</v>
      </c>
      <c r="CP7" s="91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>
        <f t="shared" si="0"/>
        <v>631342</v>
      </c>
      <c r="DE7" s="18">
        <f t="shared" si="1"/>
        <v>199937</v>
      </c>
      <c r="DF7" s="18">
        <f t="shared" si="2"/>
        <v>831279</v>
      </c>
      <c r="DG7" s="20">
        <f t="shared" si="3"/>
        <v>75.948267669458744</v>
      </c>
      <c r="DH7" s="18">
        <f t="shared" si="4"/>
        <v>631342</v>
      </c>
      <c r="DI7" s="18">
        <f t="shared" si="5"/>
        <v>199937</v>
      </c>
      <c r="DJ7" s="18">
        <f t="shared" si="6"/>
        <v>831279</v>
      </c>
      <c r="DK7" s="20">
        <f t="shared" si="7"/>
        <v>75.948267669458744</v>
      </c>
      <c r="DL7" s="20">
        <f t="shared" si="8"/>
        <v>75.948267669458744</v>
      </c>
      <c r="DM7" s="32">
        <f t="shared" si="9"/>
        <v>410.3055281342547</v>
      </c>
    </row>
    <row r="8" spans="1:117" x14ac:dyDescent="0.3">
      <c r="A8" s="15">
        <v>2022</v>
      </c>
      <c r="B8" s="16" t="s">
        <v>7</v>
      </c>
      <c r="C8" s="16" t="s">
        <v>8</v>
      </c>
      <c r="D8" s="16">
        <v>1</v>
      </c>
      <c r="E8" s="16" t="s">
        <v>66</v>
      </c>
      <c r="F8" s="16" t="s">
        <v>67</v>
      </c>
      <c r="G8" s="17">
        <v>1634</v>
      </c>
      <c r="H8" s="18"/>
      <c r="I8" s="18"/>
      <c r="J8" s="18"/>
      <c r="K8" s="17">
        <v>45</v>
      </c>
      <c r="L8" s="18"/>
      <c r="M8" s="18"/>
      <c r="N8" s="18"/>
      <c r="O8" s="91"/>
      <c r="P8" s="18"/>
      <c r="Q8" s="18"/>
      <c r="R8" s="18"/>
      <c r="S8" s="17">
        <v>88619</v>
      </c>
      <c r="T8" s="17">
        <v>87586</v>
      </c>
      <c r="U8" s="18"/>
      <c r="V8" s="18"/>
      <c r="W8" s="17">
        <v>6600</v>
      </c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7">
        <v>780</v>
      </c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7">
        <v>111400</v>
      </c>
      <c r="BA8" s="18"/>
      <c r="BB8" s="17">
        <v>170663</v>
      </c>
      <c r="BC8" s="17">
        <v>8010</v>
      </c>
      <c r="BD8" s="18"/>
      <c r="BE8" s="18"/>
      <c r="BF8" s="18"/>
      <c r="BG8" s="18"/>
      <c r="BH8" s="18"/>
      <c r="BI8" s="91"/>
      <c r="BJ8" s="17">
        <v>4560</v>
      </c>
      <c r="BK8" s="17">
        <v>1123</v>
      </c>
      <c r="BL8" s="17">
        <v>250</v>
      </c>
      <c r="BM8" s="18"/>
      <c r="BN8" s="18"/>
      <c r="BO8" s="18"/>
      <c r="BP8" s="18"/>
      <c r="BQ8" s="18"/>
      <c r="BR8" s="17">
        <v>934</v>
      </c>
      <c r="BS8" s="18"/>
      <c r="BT8" s="17">
        <v>5920</v>
      </c>
      <c r="BU8" s="17">
        <v>7560</v>
      </c>
      <c r="BV8" s="17">
        <v>45060</v>
      </c>
      <c r="BW8" s="18"/>
      <c r="BX8" s="17">
        <v>2800</v>
      </c>
      <c r="BY8" s="17">
        <v>143452</v>
      </c>
      <c r="BZ8" s="18"/>
      <c r="CA8" s="18"/>
      <c r="CB8" s="18"/>
      <c r="CC8" s="18"/>
      <c r="CD8" s="17">
        <v>169</v>
      </c>
      <c r="CE8" s="17">
        <v>188010</v>
      </c>
      <c r="CF8" s="18"/>
      <c r="CG8" s="18"/>
      <c r="CH8" s="91"/>
      <c r="CI8" s="18"/>
      <c r="CJ8" s="91"/>
      <c r="CK8" s="18"/>
      <c r="CL8" s="17">
        <v>21870</v>
      </c>
      <c r="CM8" s="18"/>
      <c r="CN8" s="18"/>
      <c r="CO8" s="19" t="s">
        <v>11</v>
      </c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>
        <f t="shared" si="0"/>
        <v>707232</v>
      </c>
      <c r="DE8" s="18">
        <f t="shared" si="1"/>
        <v>188010</v>
      </c>
      <c r="DF8" s="18">
        <f t="shared" si="2"/>
        <v>895242</v>
      </c>
      <c r="DG8" s="20">
        <f t="shared" si="3"/>
        <v>78.998974578940661</v>
      </c>
      <c r="DH8" s="18">
        <f t="shared" si="4"/>
        <v>707232</v>
      </c>
      <c r="DI8" s="18">
        <f t="shared" si="5"/>
        <v>188010</v>
      </c>
      <c r="DJ8" s="18">
        <f t="shared" si="6"/>
        <v>895242</v>
      </c>
      <c r="DK8" s="20">
        <f t="shared" si="7"/>
        <v>78.998974578940661</v>
      </c>
      <c r="DL8" s="20">
        <f t="shared" si="8"/>
        <v>78.998974578940661</v>
      </c>
      <c r="DM8" s="32">
        <f t="shared" si="9"/>
        <v>547.88372093023258</v>
      </c>
    </row>
    <row r="9" spans="1:117" x14ac:dyDescent="0.3">
      <c r="A9" s="15">
        <v>2022</v>
      </c>
      <c r="B9" s="16" t="s">
        <v>7</v>
      </c>
      <c r="C9" s="16" t="s">
        <v>8</v>
      </c>
      <c r="D9" s="16">
        <v>1</v>
      </c>
      <c r="E9" s="16" t="s">
        <v>68</v>
      </c>
      <c r="F9" s="16" t="s">
        <v>69</v>
      </c>
      <c r="G9" s="17">
        <v>7966</v>
      </c>
      <c r="H9" s="18"/>
      <c r="I9" s="18"/>
      <c r="J9" s="18"/>
      <c r="K9" s="90">
        <v>119</v>
      </c>
      <c r="L9" s="18"/>
      <c r="M9" s="18"/>
      <c r="N9" s="18"/>
      <c r="O9" s="90">
        <v>201747</v>
      </c>
      <c r="P9" s="90">
        <v>261376</v>
      </c>
      <c r="Q9" s="90">
        <v>1200</v>
      </c>
      <c r="R9" s="90">
        <v>36216</v>
      </c>
      <c r="S9" s="91"/>
      <c r="T9" s="17">
        <v>247517</v>
      </c>
      <c r="U9" s="90">
        <v>103</v>
      </c>
      <c r="V9" s="18"/>
      <c r="W9" s="17">
        <v>3979</v>
      </c>
      <c r="X9" s="18"/>
      <c r="Y9" s="18"/>
      <c r="Z9" s="18"/>
      <c r="AA9" s="18"/>
      <c r="AB9" s="18"/>
      <c r="AC9" s="18"/>
      <c r="AD9" s="18"/>
      <c r="AE9" s="90">
        <v>81</v>
      </c>
      <c r="AF9" s="18"/>
      <c r="AG9" s="18"/>
      <c r="AH9" s="18"/>
      <c r="AI9" s="18"/>
      <c r="AJ9" s="17">
        <v>66585</v>
      </c>
      <c r="AK9" s="18"/>
      <c r="AL9" s="18"/>
      <c r="AM9" s="18"/>
      <c r="AN9" s="18"/>
      <c r="AO9" s="18"/>
      <c r="AP9" s="18"/>
      <c r="AQ9" s="18"/>
      <c r="AR9" s="90">
        <v>20</v>
      </c>
      <c r="AS9" s="18"/>
      <c r="AT9" s="18"/>
      <c r="AU9" s="90">
        <v>120</v>
      </c>
      <c r="AV9" s="90">
        <v>92</v>
      </c>
      <c r="AW9" s="18"/>
      <c r="AX9" s="18"/>
      <c r="AY9" s="18"/>
      <c r="AZ9" s="17">
        <v>174210</v>
      </c>
      <c r="BA9" s="18"/>
      <c r="BB9" s="17">
        <v>603990</v>
      </c>
      <c r="BC9" s="17">
        <v>14775</v>
      </c>
      <c r="BD9" s="18"/>
      <c r="BE9" s="90">
        <v>119</v>
      </c>
      <c r="BF9" s="90">
        <v>30</v>
      </c>
      <c r="BG9" s="90">
        <v>40</v>
      </c>
      <c r="BH9" s="90">
        <v>246</v>
      </c>
      <c r="BI9" s="90">
        <v>149</v>
      </c>
      <c r="BJ9" s="17">
        <v>9250</v>
      </c>
      <c r="BK9" s="17">
        <v>2824</v>
      </c>
      <c r="BL9" s="17">
        <v>475</v>
      </c>
      <c r="BM9" s="90">
        <v>6415</v>
      </c>
      <c r="BN9" s="18"/>
      <c r="BO9" s="90">
        <v>175</v>
      </c>
      <c r="BP9" s="90">
        <v>503</v>
      </c>
      <c r="BQ9" s="91"/>
      <c r="BR9" s="17">
        <v>2565</v>
      </c>
      <c r="BS9" s="18"/>
      <c r="BT9" s="17">
        <v>6963</v>
      </c>
      <c r="BU9" s="17">
        <v>27515</v>
      </c>
      <c r="BV9" s="17">
        <v>127763</v>
      </c>
      <c r="BW9" s="90">
        <v>2373</v>
      </c>
      <c r="BX9" s="17">
        <v>30077</v>
      </c>
      <c r="BY9" s="17">
        <v>672176</v>
      </c>
      <c r="BZ9" s="18"/>
      <c r="CA9" s="18"/>
      <c r="CB9" s="18"/>
      <c r="CC9" s="18"/>
      <c r="CD9" s="17">
        <v>2755</v>
      </c>
      <c r="CE9" s="17">
        <v>866630</v>
      </c>
      <c r="CF9" s="18"/>
      <c r="CG9" s="18"/>
      <c r="CH9" s="18"/>
      <c r="CI9" s="18"/>
      <c r="CJ9" s="90">
        <v>106270</v>
      </c>
      <c r="CK9" s="18"/>
      <c r="CL9" s="91"/>
      <c r="CM9" s="90">
        <v>72955</v>
      </c>
      <c r="CN9" s="93">
        <v>162750</v>
      </c>
      <c r="CO9" s="19" t="s">
        <v>35</v>
      </c>
      <c r="CP9" s="94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>
        <f t="shared" si="0"/>
        <v>2607826</v>
      </c>
      <c r="DE9" s="18">
        <f t="shared" si="1"/>
        <v>939585</v>
      </c>
      <c r="DF9" s="18">
        <f t="shared" si="2"/>
        <v>3547411</v>
      </c>
      <c r="DG9" s="20">
        <f t="shared" si="3"/>
        <v>73.513500409171655</v>
      </c>
      <c r="DH9" s="18">
        <f t="shared" si="4"/>
        <v>2607826</v>
      </c>
      <c r="DI9" s="18">
        <f t="shared" si="5"/>
        <v>939585</v>
      </c>
      <c r="DJ9" s="18">
        <f t="shared" si="6"/>
        <v>3547411</v>
      </c>
      <c r="DK9" s="20">
        <f t="shared" si="7"/>
        <v>73.513500409171655</v>
      </c>
      <c r="DL9" s="20">
        <f t="shared" si="8"/>
        <v>73.513500409171655</v>
      </c>
      <c r="DM9" s="32">
        <f t="shared" si="9"/>
        <v>445.31898066783833</v>
      </c>
    </row>
    <row r="10" spans="1:117" x14ac:dyDescent="0.3">
      <c r="A10" s="15">
        <v>2022</v>
      </c>
      <c r="B10" s="16" t="s">
        <v>7</v>
      </c>
      <c r="C10" s="16" t="s">
        <v>8</v>
      </c>
      <c r="D10" s="16">
        <v>1</v>
      </c>
      <c r="E10" s="16" t="s">
        <v>70</v>
      </c>
      <c r="F10" s="16" t="s">
        <v>71</v>
      </c>
      <c r="G10" s="17">
        <v>59926</v>
      </c>
      <c r="H10" s="18"/>
      <c r="I10" s="18"/>
      <c r="J10" s="18"/>
      <c r="K10" s="17">
        <v>1353</v>
      </c>
      <c r="L10" s="18"/>
      <c r="M10" s="18"/>
      <c r="N10" s="18"/>
      <c r="O10" s="17">
        <v>1469752</v>
      </c>
      <c r="P10" s="17">
        <v>2423739</v>
      </c>
      <c r="Q10" s="90">
        <v>25772</v>
      </c>
      <c r="R10" s="17">
        <v>320510</v>
      </c>
      <c r="S10" s="18"/>
      <c r="T10" s="17">
        <v>2805661</v>
      </c>
      <c r="U10" s="90">
        <v>606</v>
      </c>
      <c r="V10" s="18"/>
      <c r="W10" s="17">
        <v>16549</v>
      </c>
      <c r="X10" s="18"/>
      <c r="Y10" s="18"/>
      <c r="Z10" s="18"/>
      <c r="AA10" s="18"/>
      <c r="AB10" s="18"/>
      <c r="AC10" s="18"/>
      <c r="AD10" s="90">
        <v>60</v>
      </c>
      <c r="AE10" s="17">
        <v>801</v>
      </c>
      <c r="AF10" s="90">
        <v>170</v>
      </c>
      <c r="AG10" s="18"/>
      <c r="AH10" s="90">
        <v>20</v>
      </c>
      <c r="AI10" s="18"/>
      <c r="AJ10" s="17">
        <v>481332</v>
      </c>
      <c r="AK10" s="18"/>
      <c r="AL10" s="18"/>
      <c r="AM10" s="18"/>
      <c r="AN10" s="90">
        <v>110</v>
      </c>
      <c r="AO10" s="18"/>
      <c r="AP10" s="18"/>
      <c r="AQ10" s="18"/>
      <c r="AR10" s="90">
        <v>798</v>
      </c>
      <c r="AS10" s="18"/>
      <c r="AT10" s="90">
        <v>1763</v>
      </c>
      <c r="AU10" s="90">
        <v>1395</v>
      </c>
      <c r="AV10" s="90">
        <v>60</v>
      </c>
      <c r="AW10" s="18"/>
      <c r="AX10" s="90">
        <v>7</v>
      </c>
      <c r="AY10" s="18"/>
      <c r="AZ10" s="17">
        <v>2904835</v>
      </c>
      <c r="BA10" s="18"/>
      <c r="BB10" s="17">
        <v>5966450</v>
      </c>
      <c r="BC10" s="17">
        <v>297629</v>
      </c>
      <c r="BD10" s="90">
        <v>1525</v>
      </c>
      <c r="BE10" s="90">
        <v>286</v>
      </c>
      <c r="BF10" s="90">
        <v>373</v>
      </c>
      <c r="BG10" s="90">
        <v>225</v>
      </c>
      <c r="BH10" s="90">
        <v>1817</v>
      </c>
      <c r="BI10" s="17">
        <v>1296</v>
      </c>
      <c r="BJ10" s="17">
        <v>90480</v>
      </c>
      <c r="BK10" s="17">
        <v>21535</v>
      </c>
      <c r="BL10" s="17">
        <v>3921</v>
      </c>
      <c r="BM10" s="17">
        <v>46102</v>
      </c>
      <c r="BN10" s="18"/>
      <c r="BO10" s="90">
        <v>2145</v>
      </c>
      <c r="BP10" s="17">
        <v>6365</v>
      </c>
      <c r="BQ10" s="18"/>
      <c r="BR10" s="17">
        <v>19365</v>
      </c>
      <c r="BS10" s="18"/>
      <c r="BT10" s="17">
        <v>54482</v>
      </c>
      <c r="BU10" s="17">
        <v>206661</v>
      </c>
      <c r="BV10" s="17">
        <v>1088336</v>
      </c>
      <c r="BW10" s="17">
        <v>26486</v>
      </c>
      <c r="BX10" s="17">
        <v>257585</v>
      </c>
      <c r="BY10" s="17">
        <v>5919030</v>
      </c>
      <c r="BZ10" s="90">
        <v>1900</v>
      </c>
      <c r="CA10" s="18"/>
      <c r="CB10" s="18"/>
      <c r="CC10" s="18"/>
      <c r="CD10" s="17">
        <v>21755</v>
      </c>
      <c r="CE10" s="17">
        <v>8784250</v>
      </c>
      <c r="CF10" s="18"/>
      <c r="CG10" s="18"/>
      <c r="CH10" s="17">
        <v>18780</v>
      </c>
      <c r="CI10" s="90">
        <v>3268840</v>
      </c>
      <c r="CJ10" s="90">
        <v>1088780</v>
      </c>
      <c r="CK10" s="91"/>
      <c r="CL10" s="18"/>
      <c r="CM10" s="17">
        <v>590576</v>
      </c>
      <c r="CN10" s="21">
        <v>795727</v>
      </c>
      <c r="CO10" s="19" t="s">
        <v>20</v>
      </c>
      <c r="CP10" s="21">
        <v>795727</v>
      </c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>
        <f t="shared" si="0"/>
        <v>25551954</v>
      </c>
      <c r="DE10" s="18">
        <f t="shared" si="1"/>
        <v>9374826</v>
      </c>
      <c r="DF10" s="18">
        <f t="shared" si="2"/>
        <v>34926780</v>
      </c>
      <c r="DG10" s="20">
        <f t="shared" si="3"/>
        <v>73.158630712593592</v>
      </c>
      <c r="DH10" s="18">
        <f t="shared" si="4"/>
        <v>25551954</v>
      </c>
      <c r="DI10" s="18">
        <f t="shared" si="5"/>
        <v>9374826</v>
      </c>
      <c r="DJ10" s="18">
        <f t="shared" si="6"/>
        <v>34926780</v>
      </c>
      <c r="DK10" s="20">
        <f t="shared" si="7"/>
        <v>73.756528342201747</v>
      </c>
      <c r="DL10" s="20">
        <f t="shared" si="8"/>
        <v>73.756528342201747</v>
      </c>
      <c r="DM10" s="32">
        <f t="shared" si="9"/>
        <v>582.83182591863294</v>
      </c>
    </row>
    <row r="11" spans="1:117" x14ac:dyDescent="0.3">
      <c r="A11" s="15">
        <v>2022</v>
      </c>
      <c r="B11" s="16" t="s">
        <v>7</v>
      </c>
      <c r="C11" s="16" t="s">
        <v>8</v>
      </c>
      <c r="D11" s="16">
        <v>1</v>
      </c>
      <c r="E11" s="16" t="s">
        <v>72</v>
      </c>
      <c r="F11" s="16" t="s">
        <v>73</v>
      </c>
      <c r="G11" s="17">
        <v>8239</v>
      </c>
      <c r="H11" s="18"/>
      <c r="I11" s="18"/>
      <c r="J11" s="18"/>
      <c r="K11" s="90">
        <v>440</v>
      </c>
      <c r="L11" s="18"/>
      <c r="M11" s="18"/>
      <c r="N11" s="18"/>
      <c r="O11" s="90">
        <v>704440</v>
      </c>
      <c r="P11" s="90">
        <v>74480</v>
      </c>
      <c r="Q11" s="18"/>
      <c r="R11" s="18"/>
      <c r="S11" s="17">
        <v>589773</v>
      </c>
      <c r="T11" s="17">
        <v>297551</v>
      </c>
      <c r="U11" s="18"/>
      <c r="V11" s="18"/>
      <c r="W11" s="17">
        <v>10420</v>
      </c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7">
        <v>75954</v>
      </c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7">
        <v>555603</v>
      </c>
      <c r="BA11" s="18"/>
      <c r="BB11" s="17">
        <v>867394</v>
      </c>
      <c r="BC11" s="17">
        <v>37210</v>
      </c>
      <c r="BD11" s="18"/>
      <c r="BE11" s="18"/>
      <c r="BF11" s="18"/>
      <c r="BG11" s="18"/>
      <c r="BH11" s="18"/>
      <c r="BI11" s="90">
        <v>170</v>
      </c>
      <c r="BJ11" s="17">
        <v>15580</v>
      </c>
      <c r="BK11" s="17">
        <v>5978</v>
      </c>
      <c r="BL11" s="17">
        <v>660</v>
      </c>
      <c r="BM11" s="17">
        <v>4648</v>
      </c>
      <c r="BN11" s="18"/>
      <c r="BO11" s="18"/>
      <c r="BP11" s="18"/>
      <c r="BQ11" s="17">
        <v>842</v>
      </c>
      <c r="BR11" s="17">
        <v>4032</v>
      </c>
      <c r="BS11" s="18"/>
      <c r="BT11" s="17">
        <v>8120</v>
      </c>
      <c r="BU11" s="17">
        <v>19770</v>
      </c>
      <c r="BV11" s="17">
        <v>115872</v>
      </c>
      <c r="BW11" s="18"/>
      <c r="BX11" s="17">
        <v>38410</v>
      </c>
      <c r="BY11" s="17">
        <v>583960</v>
      </c>
      <c r="BZ11" s="18"/>
      <c r="CA11" s="18"/>
      <c r="CB11" s="18"/>
      <c r="CC11" s="18"/>
      <c r="CD11" s="90">
        <v>1975</v>
      </c>
      <c r="CE11" s="17">
        <v>662852</v>
      </c>
      <c r="CF11" s="18"/>
      <c r="CG11" s="18"/>
      <c r="CH11" s="17">
        <v>4370</v>
      </c>
      <c r="CI11" s="18"/>
      <c r="CJ11" s="90">
        <v>354190</v>
      </c>
      <c r="CK11" s="18"/>
      <c r="CL11" s="17">
        <v>99150</v>
      </c>
      <c r="CM11" s="18"/>
      <c r="CN11" s="18"/>
      <c r="CO11" s="19" t="s">
        <v>11</v>
      </c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>
        <f t="shared" si="0"/>
        <v>4464647</v>
      </c>
      <c r="DE11" s="18">
        <f t="shared" si="1"/>
        <v>662852</v>
      </c>
      <c r="DF11" s="18">
        <f t="shared" si="2"/>
        <v>5127499</v>
      </c>
      <c r="DG11" s="20">
        <f t="shared" si="3"/>
        <v>87.072605962477994</v>
      </c>
      <c r="DH11" s="18">
        <f t="shared" si="4"/>
        <v>4464647</v>
      </c>
      <c r="DI11" s="18">
        <f t="shared" si="5"/>
        <v>662852</v>
      </c>
      <c r="DJ11" s="18">
        <f t="shared" si="6"/>
        <v>5127499</v>
      </c>
      <c r="DK11" s="20">
        <f t="shared" si="7"/>
        <v>87.072605962477994</v>
      </c>
      <c r="DL11" s="20">
        <f t="shared" si="8"/>
        <v>87.072605962477994</v>
      </c>
      <c r="DM11" s="32">
        <f t="shared" si="9"/>
        <v>622.34482340089812</v>
      </c>
    </row>
    <row r="12" spans="1:117" x14ac:dyDescent="0.3">
      <c r="A12" s="15">
        <v>2022</v>
      </c>
      <c r="B12" s="16" t="s">
        <v>7</v>
      </c>
      <c r="C12" s="16" t="s">
        <v>8</v>
      </c>
      <c r="D12" s="16">
        <v>1</v>
      </c>
      <c r="E12" s="16" t="s">
        <v>74</v>
      </c>
      <c r="F12" s="16" t="s">
        <v>75</v>
      </c>
      <c r="G12" s="17">
        <v>9096</v>
      </c>
      <c r="H12" s="18"/>
      <c r="I12" s="18"/>
      <c r="J12" s="18"/>
      <c r="K12" s="17">
        <v>128</v>
      </c>
      <c r="L12" s="18"/>
      <c r="M12" s="18"/>
      <c r="N12" s="18"/>
      <c r="O12" s="17">
        <v>364450</v>
      </c>
      <c r="P12" s="17">
        <v>376434</v>
      </c>
      <c r="Q12" s="90">
        <v>340</v>
      </c>
      <c r="R12" s="90">
        <v>47138</v>
      </c>
      <c r="S12" s="91"/>
      <c r="T12" s="17">
        <v>331468</v>
      </c>
      <c r="U12" s="90">
        <v>25</v>
      </c>
      <c r="V12" s="18"/>
      <c r="W12" s="17">
        <v>3387</v>
      </c>
      <c r="X12" s="18"/>
      <c r="Y12" s="91"/>
      <c r="Z12" s="18"/>
      <c r="AA12" s="18"/>
      <c r="AB12" s="18"/>
      <c r="AC12" s="18"/>
      <c r="AD12" s="90">
        <v>140</v>
      </c>
      <c r="AE12" s="90">
        <v>29</v>
      </c>
      <c r="AF12" s="90">
        <v>72</v>
      </c>
      <c r="AG12" s="18"/>
      <c r="AH12" s="18"/>
      <c r="AI12" s="18"/>
      <c r="AJ12" s="17">
        <v>29387</v>
      </c>
      <c r="AK12" s="18"/>
      <c r="AL12" s="18"/>
      <c r="AM12" s="18"/>
      <c r="AN12" s="18"/>
      <c r="AO12" s="18"/>
      <c r="AP12" s="18"/>
      <c r="AQ12" s="18"/>
      <c r="AR12" s="90">
        <v>210</v>
      </c>
      <c r="AS12" s="18"/>
      <c r="AT12" s="90">
        <v>53</v>
      </c>
      <c r="AU12" s="18"/>
      <c r="AV12" s="18"/>
      <c r="AW12" s="18"/>
      <c r="AX12" s="18"/>
      <c r="AY12" s="18"/>
      <c r="AZ12" s="17">
        <v>259100</v>
      </c>
      <c r="BA12" s="18"/>
      <c r="BB12" s="17">
        <v>756030</v>
      </c>
      <c r="BC12" s="17">
        <v>20024</v>
      </c>
      <c r="BD12" s="90">
        <v>10</v>
      </c>
      <c r="BE12" s="90">
        <v>33</v>
      </c>
      <c r="BF12" s="90">
        <v>5</v>
      </c>
      <c r="BG12" s="90">
        <v>8</v>
      </c>
      <c r="BH12" s="90">
        <v>89</v>
      </c>
      <c r="BI12" s="17">
        <v>60</v>
      </c>
      <c r="BJ12" s="17">
        <v>8335</v>
      </c>
      <c r="BK12" s="17">
        <v>2077</v>
      </c>
      <c r="BL12" s="17">
        <v>208</v>
      </c>
      <c r="BM12" s="17">
        <v>2751</v>
      </c>
      <c r="BN12" s="18"/>
      <c r="BO12" s="90">
        <v>56</v>
      </c>
      <c r="BP12" s="90">
        <v>578</v>
      </c>
      <c r="BQ12" s="91"/>
      <c r="BR12" s="17">
        <v>2419</v>
      </c>
      <c r="BS12" s="18"/>
      <c r="BT12" s="17">
        <v>7225</v>
      </c>
      <c r="BU12" s="17">
        <v>25819</v>
      </c>
      <c r="BV12" s="17">
        <v>85231</v>
      </c>
      <c r="BW12" s="90">
        <v>1183</v>
      </c>
      <c r="BX12" s="17">
        <v>20960</v>
      </c>
      <c r="BY12" s="17">
        <v>504868</v>
      </c>
      <c r="BZ12" s="18"/>
      <c r="CA12" s="18"/>
      <c r="CB12" s="18"/>
      <c r="CC12" s="18"/>
      <c r="CD12" s="17">
        <v>3895</v>
      </c>
      <c r="CE12" s="17">
        <v>1296520</v>
      </c>
      <c r="CF12" s="18"/>
      <c r="CG12" s="18"/>
      <c r="CH12" s="90">
        <v>4260</v>
      </c>
      <c r="CI12" s="18"/>
      <c r="CJ12" s="17">
        <v>239250</v>
      </c>
      <c r="CK12" s="18"/>
      <c r="CL12" s="91"/>
      <c r="CM12" s="90">
        <v>48097</v>
      </c>
      <c r="CN12" s="93">
        <v>24340</v>
      </c>
      <c r="CO12" s="19" t="s">
        <v>20</v>
      </c>
      <c r="CP12" s="93">
        <v>24340</v>
      </c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>
        <f t="shared" si="0"/>
        <v>3089177</v>
      </c>
      <c r="DE12" s="18">
        <f t="shared" si="1"/>
        <v>1344617</v>
      </c>
      <c r="DF12" s="18">
        <f t="shared" si="2"/>
        <v>4433794</v>
      </c>
      <c r="DG12" s="20">
        <f t="shared" si="3"/>
        <v>69.673444458628424</v>
      </c>
      <c r="DH12" s="18">
        <f t="shared" si="4"/>
        <v>3089177</v>
      </c>
      <c r="DI12" s="18">
        <f t="shared" si="5"/>
        <v>1344617</v>
      </c>
      <c r="DJ12" s="18">
        <f t="shared" si="6"/>
        <v>4433794</v>
      </c>
      <c r="DK12" s="20">
        <f t="shared" si="7"/>
        <v>69.839017849171867</v>
      </c>
      <c r="DL12" s="20">
        <f t="shared" si="8"/>
        <v>69.839017849171867</v>
      </c>
      <c r="DM12" s="32">
        <f t="shared" si="9"/>
        <v>487.44437115215482</v>
      </c>
    </row>
    <row r="13" spans="1:117" x14ac:dyDescent="0.3">
      <c r="A13" s="15">
        <v>2022</v>
      </c>
      <c r="B13" s="16" t="s">
        <v>7</v>
      </c>
      <c r="C13" s="16" t="s">
        <v>8</v>
      </c>
      <c r="D13" s="16">
        <v>1</v>
      </c>
      <c r="E13" s="16" t="s">
        <v>76</v>
      </c>
      <c r="F13" s="16" t="s">
        <v>77</v>
      </c>
      <c r="G13" s="17">
        <v>859</v>
      </c>
      <c r="H13" s="18"/>
      <c r="I13" s="18"/>
      <c r="J13" s="18"/>
      <c r="K13" s="91"/>
      <c r="L13" s="18"/>
      <c r="M13" s="18"/>
      <c r="N13" s="18"/>
      <c r="O13" s="91"/>
      <c r="P13" s="91"/>
      <c r="Q13" s="18"/>
      <c r="R13" s="91"/>
      <c r="S13" s="90">
        <v>44700</v>
      </c>
      <c r="T13" s="17">
        <v>27565</v>
      </c>
      <c r="U13" s="18"/>
      <c r="V13" s="18"/>
      <c r="W13" s="17">
        <v>1190</v>
      </c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91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7">
        <v>31500</v>
      </c>
      <c r="BA13" s="18"/>
      <c r="BB13" s="17">
        <v>84153</v>
      </c>
      <c r="BC13" s="17">
        <v>8620</v>
      </c>
      <c r="BD13" s="91"/>
      <c r="BE13" s="18"/>
      <c r="BF13" s="18"/>
      <c r="BG13" s="18"/>
      <c r="BH13" s="18"/>
      <c r="BI13" s="91"/>
      <c r="BJ13" s="17">
        <v>2540</v>
      </c>
      <c r="BK13" s="17">
        <v>671</v>
      </c>
      <c r="BL13" s="91"/>
      <c r="BM13" s="17">
        <v>300</v>
      </c>
      <c r="BN13" s="18"/>
      <c r="BO13" s="18"/>
      <c r="BP13" s="91"/>
      <c r="BQ13" s="18"/>
      <c r="BR13" s="17">
        <v>795</v>
      </c>
      <c r="BS13" s="18"/>
      <c r="BT13" s="17">
        <v>1940</v>
      </c>
      <c r="BU13" s="17">
        <v>1580</v>
      </c>
      <c r="BV13" s="17">
        <v>49140</v>
      </c>
      <c r="BW13" s="91"/>
      <c r="BX13" s="17">
        <v>7210</v>
      </c>
      <c r="BY13" s="17">
        <v>78220</v>
      </c>
      <c r="BZ13" s="18"/>
      <c r="CA13" s="18"/>
      <c r="CB13" s="18"/>
      <c r="CC13" s="18"/>
      <c r="CD13" s="17">
        <v>466</v>
      </c>
      <c r="CE13" s="17">
        <v>91311</v>
      </c>
      <c r="CF13" s="18"/>
      <c r="CG13" s="18"/>
      <c r="CH13" s="17">
        <v>2010</v>
      </c>
      <c r="CI13" s="18"/>
      <c r="CJ13" s="18"/>
      <c r="CK13" s="18"/>
      <c r="CL13" s="90">
        <v>9890</v>
      </c>
      <c r="CM13" s="91"/>
      <c r="CN13" s="91"/>
      <c r="CO13" s="19" t="s">
        <v>11</v>
      </c>
      <c r="CP13" s="91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>
        <f t="shared" si="0"/>
        <v>350014</v>
      </c>
      <c r="DE13" s="18">
        <f t="shared" si="1"/>
        <v>91311</v>
      </c>
      <c r="DF13" s="18">
        <f t="shared" si="2"/>
        <v>441325</v>
      </c>
      <c r="DG13" s="20">
        <f t="shared" si="3"/>
        <v>79.309805698748093</v>
      </c>
      <c r="DH13" s="18">
        <f t="shared" si="4"/>
        <v>350014</v>
      </c>
      <c r="DI13" s="18">
        <f t="shared" si="5"/>
        <v>91311</v>
      </c>
      <c r="DJ13" s="18">
        <f t="shared" si="6"/>
        <v>441325</v>
      </c>
      <c r="DK13" s="20">
        <f t="shared" si="7"/>
        <v>79.309805698748093</v>
      </c>
      <c r="DL13" s="20">
        <f t="shared" si="8"/>
        <v>79.309805698748093</v>
      </c>
      <c r="DM13" s="32">
        <f t="shared" si="9"/>
        <v>513.76600698486607</v>
      </c>
    </row>
    <row r="14" spans="1:117" x14ac:dyDescent="0.3">
      <c r="A14" s="15">
        <v>2022</v>
      </c>
      <c r="B14" s="16" t="s">
        <v>7</v>
      </c>
      <c r="C14" s="16" t="s">
        <v>8</v>
      </c>
      <c r="D14" s="16">
        <v>1</v>
      </c>
      <c r="E14" s="16" t="s">
        <v>78</v>
      </c>
      <c r="F14" s="16" t="s">
        <v>79</v>
      </c>
      <c r="G14" s="17">
        <v>285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7">
        <v>30510</v>
      </c>
      <c r="T14" s="17">
        <v>15870</v>
      </c>
      <c r="U14" s="18"/>
      <c r="V14" s="18"/>
      <c r="W14" s="90">
        <v>129</v>
      </c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7">
        <v>700</v>
      </c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7">
        <v>26153</v>
      </c>
      <c r="BA14" s="18"/>
      <c r="BB14" s="17">
        <v>28204</v>
      </c>
      <c r="BC14" s="91"/>
      <c r="BD14" s="18"/>
      <c r="BE14" s="18"/>
      <c r="BF14" s="18"/>
      <c r="BG14" s="18"/>
      <c r="BH14" s="18"/>
      <c r="BI14" s="17">
        <v>2</v>
      </c>
      <c r="BJ14" s="17">
        <v>382</v>
      </c>
      <c r="BK14" s="17">
        <v>287</v>
      </c>
      <c r="BL14" s="90">
        <v>8</v>
      </c>
      <c r="BM14" s="18"/>
      <c r="BN14" s="18"/>
      <c r="BO14" s="18"/>
      <c r="BP14" s="18"/>
      <c r="BQ14" s="18"/>
      <c r="BR14" s="17">
        <v>71</v>
      </c>
      <c r="BS14" s="18"/>
      <c r="BT14" s="17">
        <v>334</v>
      </c>
      <c r="BU14" s="17">
        <v>594</v>
      </c>
      <c r="BV14" s="17">
        <v>2845</v>
      </c>
      <c r="BW14" s="18"/>
      <c r="BX14" s="17">
        <v>609</v>
      </c>
      <c r="BY14" s="17">
        <v>8676</v>
      </c>
      <c r="BZ14" s="18"/>
      <c r="CA14" s="18"/>
      <c r="CB14" s="18"/>
      <c r="CC14" s="18"/>
      <c r="CD14" s="17">
        <v>7</v>
      </c>
      <c r="CE14" s="17">
        <v>30308</v>
      </c>
      <c r="CF14" s="18"/>
      <c r="CG14" s="18"/>
      <c r="CH14" s="91"/>
      <c r="CI14" s="18"/>
      <c r="CJ14" s="18"/>
      <c r="CK14" s="18"/>
      <c r="CL14" s="17">
        <v>3101</v>
      </c>
      <c r="CM14" s="18"/>
      <c r="CN14" s="18"/>
      <c r="CO14" s="19" t="s">
        <v>11</v>
      </c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>
        <f t="shared" si="0"/>
        <v>118475</v>
      </c>
      <c r="DE14" s="18">
        <f t="shared" si="1"/>
        <v>30308</v>
      </c>
      <c r="DF14" s="18">
        <f t="shared" si="2"/>
        <v>148783</v>
      </c>
      <c r="DG14" s="20">
        <f t="shared" si="3"/>
        <v>79.629393143033809</v>
      </c>
      <c r="DH14" s="18">
        <f t="shared" si="4"/>
        <v>118475</v>
      </c>
      <c r="DI14" s="18">
        <f t="shared" si="5"/>
        <v>30308</v>
      </c>
      <c r="DJ14" s="18">
        <f t="shared" si="6"/>
        <v>148783</v>
      </c>
      <c r="DK14" s="20">
        <f t="shared" si="7"/>
        <v>79.629393143033809</v>
      </c>
      <c r="DL14" s="20">
        <f t="shared" si="8"/>
        <v>79.629393143033809</v>
      </c>
      <c r="DM14" s="32">
        <f t="shared" si="9"/>
        <v>522.04561403508774</v>
      </c>
    </row>
    <row r="15" spans="1:117" x14ac:dyDescent="0.3">
      <c r="A15" s="15">
        <v>2022</v>
      </c>
      <c r="B15" s="16" t="s">
        <v>7</v>
      </c>
      <c r="C15" s="16" t="s">
        <v>8</v>
      </c>
      <c r="D15" s="16">
        <v>1</v>
      </c>
      <c r="E15" s="16" t="s">
        <v>80</v>
      </c>
      <c r="F15" s="16" t="s">
        <v>81</v>
      </c>
      <c r="G15" s="17">
        <v>1204</v>
      </c>
      <c r="H15" s="18"/>
      <c r="I15" s="18"/>
      <c r="J15" s="18"/>
      <c r="K15" s="91"/>
      <c r="L15" s="18"/>
      <c r="M15" s="18"/>
      <c r="N15" s="18"/>
      <c r="O15" s="91"/>
      <c r="P15" s="91"/>
      <c r="Q15" s="18"/>
      <c r="R15" s="91"/>
      <c r="S15" s="90">
        <v>87138</v>
      </c>
      <c r="T15" s="17">
        <v>66712</v>
      </c>
      <c r="U15" s="18"/>
      <c r="V15" s="18"/>
      <c r="W15" s="17">
        <v>120</v>
      </c>
      <c r="X15" s="18"/>
      <c r="Y15" s="18"/>
      <c r="Z15" s="18"/>
      <c r="AA15" s="18"/>
      <c r="AB15" s="18"/>
      <c r="AC15" s="18"/>
      <c r="AD15" s="91"/>
      <c r="AE15" s="91"/>
      <c r="AF15" s="91"/>
      <c r="AG15" s="18"/>
      <c r="AH15" s="18"/>
      <c r="AI15" s="18"/>
      <c r="AJ15" s="17">
        <v>16416</v>
      </c>
      <c r="AK15" s="18"/>
      <c r="AL15" s="18"/>
      <c r="AM15" s="18"/>
      <c r="AN15" s="18"/>
      <c r="AO15" s="18"/>
      <c r="AP15" s="18"/>
      <c r="AQ15" s="18"/>
      <c r="AR15" s="91"/>
      <c r="AS15" s="18"/>
      <c r="AT15" s="91"/>
      <c r="AU15" s="18"/>
      <c r="AV15" s="18"/>
      <c r="AW15" s="18"/>
      <c r="AX15" s="18"/>
      <c r="AY15" s="18"/>
      <c r="AZ15" s="17">
        <v>74183</v>
      </c>
      <c r="BA15" s="18"/>
      <c r="BB15" s="17">
        <v>120988</v>
      </c>
      <c r="BC15" s="17">
        <v>4180</v>
      </c>
      <c r="BD15" s="18"/>
      <c r="BE15" s="18"/>
      <c r="BF15" s="91"/>
      <c r="BG15" s="18"/>
      <c r="BH15" s="91"/>
      <c r="BI15" s="17">
        <v>178</v>
      </c>
      <c r="BJ15" s="17">
        <v>3236</v>
      </c>
      <c r="BK15" s="17">
        <v>966</v>
      </c>
      <c r="BL15" s="17">
        <v>15</v>
      </c>
      <c r="BM15" s="17">
        <v>970</v>
      </c>
      <c r="BN15" s="18"/>
      <c r="BO15" s="91"/>
      <c r="BP15" s="91"/>
      <c r="BQ15" s="90">
        <v>49</v>
      </c>
      <c r="BR15" s="17">
        <v>934</v>
      </c>
      <c r="BS15" s="18"/>
      <c r="BT15" s="17">
        <v>2742</v>
      </c>
      <c r="BU15" s="17">
        <v>3531</v>
      </c>
      <c r="BV15" s="17">
        <v>20822</v>
      </c>
      <c r="BW15" s="91"/>
      <c r="BX15" s="17">
        <v>2586</v>
      </c>
      <c r="BY15" s="17">
        <v>36954</v>
      </c>
      <c r="BZ15" s="18"/>
      <c r="CA15" s="18"/>
      <c r="CB15" s="18"/>
      <c r="CC15" s="18"/>
      <c r="CD15" s="17">
        <v>339</v>
      </c>
      <c r="CE15" s="17">
        <v>138082</v>
      </c>
      <c r="CF15" s="91"/>
      <c r="CG15" s="91"/>
      <c r="CH15" s="91"/>
      <c r="CI15" s="18"/>
      <c r="CJ15" s="91"/>
      <c r="CK15" s="18"/>
      <c r="CL15" s="90">
        <v>21031</v>
      </c>
      <c r="CM15" s="91"/>
      <c r="CN15" s="91"/>
      <c r="CO15" s="19" t="s">
        <v>11</v>
      </c>
      <c r="CP15" s="91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>
        <f t="shared" si="0"/>
        <v>463751</v>
      </c>
      <c r="DE15" s="18">
        <f t="shared" si="1"/>
        <v>138082</v>
      </c>
      <c r="DF15" s="18">
        <f t="shared" si="2"/>
        <v>601833</v>
      </c>
      <c r="DG15" s="20">
        <f t="shared" si="3"/>
        <v>77.056425952049821</v>
      </c>
      <c r="DH15" s="18">
        <f t="shared" si="4"/>
        <v>463751</v>
      </c>
      <c r="DI15" s="18">
        <f t="shared" si="5"/>
        <v>138082</v>
      </c>
      <c r="DJ15" s="18">
        <f t="shared" si="6"/>
        <v>601833</v>
      </c>
      <c r="DK15" s="20">
        <f t="shared" si="7"/>
        <v>77.056425952049821</v>
      </c>
      <c r="DL15" s="20">
        <f t="shared" si="8"/>
        <v>77.056425952049821</v>
      </c>
      <c r="DM15" s="32">
        <f t="shared" si="9"/>
        <v>499.8612956810631</v>
      </c>
    </row>
    <row r="16" spans="1:117" x14ac:dyDescent="0.3">
      <c r="A16" s="15">
        <v>2022</v>
      </c>
      <c r="B16" s="16" t="s">
        <v>7</v>
      </c>
      <c r="C16" s="16" t="s">
        <v>8</v>
      </c>
      <c r="D16" s="16">
        <v>1</v>
      </c>
      <c r="E16" s="16" t="s">
        <v>82</v>
      </c>
      <c r="F16" s="16" t="s">
        <v>83</v>
      </c>
      <c r="G16" s="17">
        <v>5540</v>
      </c>
      <c r="H16" s="18"/>
      <c r="I16" s="18"/>
      <c r="J16" s="18"/>
      <c r="K16" s="17">
        <v>246</v>
      </c>
      <c r="L16" s="18"/>
      <c r="M16" s="18"/>
      <c r="N16" s="18"/>
      <c r="O16" s="17">
        <v>12560</v>
      </c>
      <c r="P16" s="17">
        <v>22</v>
      </c>
      <c r="Q16" s="91"/>
      <c r="R16" s="18"/>
      <c r="S16" s="17">
        <v>414765</v>
      </c>
      <c r="T16" s="17">
        <v>335391</v>
      </c>
      <c r="U16" s="18"/>
      <c r="V16" s="17">
        <v>198</v>
      </c>
      <c r="W16" s="17">
        <v>3760</v>
      </c>
      <c r="X16" s="18"/>
      <c r="Y16" s="91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7">
        <v>148540</v>
      </c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7">
        <v>485733</v>
      </c>
      <c r="BA16" s="91"/>
      <c r="BB16" s="17">
        <v>881660</v>
      </c>
      <c r="BC16" s="17">
        <v>33360</v>
      </c>
      <c r="BD16" s="18"/>
      <c r="BE16" s="18"/>
      <c r="BF16" s="18"/>
      <c r="BG16" s="18"/>
      <c r="BH16" s="18"/>
      <c r="BI16" s="17">
        <v>429</v>
      </c>
      <c r="BJ16" s="17">
        <v>11476</v>
      </c>
      <c r="BK16" s="17">
        <v>3595</v>
      </c>
      <c r="BL16" s="17">
        <v>630</v>
      </c>
      <c r="BM16" s="17">
        <v>5735</v>
      </c>
      <c r="BN16" s="18"/>
      <c r="BO16" s="18"/>
      <c r="BP16" s="18"/>
      <c r="BQ16" s="17">
        <v>893</v>
      </c>
      <c r="BR16" s="17">
        <v>4154</v>
      </c>
      <c r="BS16" s="18"/>
      <c r="BT16" s="17">
        <v>12795</v>
      </c>
      <c r="BU16" s="17">
        <v>23642</v>
      </c>
      <c r="BV16" s="17">
        <v>241960</v>
      </c>
      <c r="BW16" s="18"/>
      <c r="BX16" s="17">
        <v>31219</v>
      </c>
      <c r="BY16" s="17">
        <v>459206</v>
      </c>
      <c r="BZ16" s="18"/>
      <c r="CA16" s="18"/>
      <c r="CB16" s="18"/>
      <c r="CC16" s="18"/>
      <c r="CD16" s="17">
        <v>795</v>
      </c>
      <c r="CE16" s="17">
        <v>1651503</v>
      </c>
      <c r="CF16" s="18"/>
      <c r="CG16" s="18"/>
      <c r="CH16" s="17">
        <v>2740</v>
      </c>
      <c r="CI16" s="17">
        <v>1987890</v>
      </c>
      <c r="CJ16" s="17">
        <v>264959</v>
      </c>
      <c r="CK16" s="91"/>
      <c r="CL16" s="17">
        <v>115461</v>
      </c>
      <c r="CM16" s="18"/>
      <c r="CN16" s="18"/>
      <c r="CO16" s="19" t="s">
        <v>11</v>
      </c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>
        <f t="shared" si="0"/>
        <v>3492389</v>
      </c>
      <c r="DE16" s="18">
        <f t="shared" si="1"/>
        <v>1651503</v>
      </c>
      <c r="DF16" s="18">
        <f t="shared" si="2"/>
        <v>5143892</v>
      </c>
      <c r="DG16" s="20">
        <f t="shared" si="3"/>
        <v>67.893902127027545</v>
      </c>
      <c r="DH16" s="18">
        <f t="shared" si="4"/>
        <v>3492389</v>
      </c>
      <c r="DI16" s="18">
        <f t="shared" si="5"/>
        <v>1651503</v>
      </c>
      <c r="DJ16" s="18">
        <f t="shared" si="6"/>
        <v>5143892</v>
      </c>
      <c r="DK16" s="20">
        <f t="shared" si="7"/>
        <v>67.893902127027545</v>
      </c>
      <c r="DL16" s="20">
        <f t="shared" si="8"/>
        <v>67.893902127027545</v>
      </c>
      <c r="DM16" s="32">
        <f t="shared" si="9"/>
        <v>928.50036101083037</v>
      </c>
    </row>
    <row r="17" spans="1:117" x14ac:dyDescent="0.3">
      <c r="A17" s="15">
        <v>2022</v>
      </c>
      <c r="B17" s="16" t="s">
        <v>7</v>
      </c>
      <c r="C17" s="16" t="s">
        <v>8</v>
      </c>
      <c r="D17" s="16">
        <v>1</v>
      </c>
      <c r="E17" s="16" t="s">
        <v>84</v>
      </c>
      <c r="F17" s="16" t="s">
        <v>85</v>
      </c>
      <c r="G17" s="17">
        <v>4919</v>
      </c>
      <c r="H17" s="18"/>
      <c r="I17" s="18"/>
      <c r="J17" s="18"/>
      <c r="K17" s="17">
        <v>45</v>
      </c>
      <c r="L17" s="18"/>
      <c r="M17" s="18"/>
      <c r="N17" s="18"/>
      <c r="O17" s="90">
        <v>68900</v>
      </c>
      <c r="P17" s="90">
        <v>3066</v>
      </c>
      <c r="Q17" s="18"/>
      <c r="R17" s="18"/>
      <c r="S17" s="17">
        <v>197661</v>
      </c>
      <c r="T17" s="17">
        <v>210058</v>
      </c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90">
        <v>11762</v>
      </c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7">
        <v>154870</v>
      </c>
      <c r="BA17" s="18"/>
      <c r="BB17" s="17">
        <v>402810</v>
      </c>
      <c r="BC17" s="17">
        <v>20425</v>
      </c>
      <c r="BD17" s="18"/>
      <c r="BE17" s="18"/>
      <c r="BF17" s="18"/>
      <c r="BG17" s="18"/>
      <c r="BH17" s="18"/>
      <c r="BI17" s="90">
        <v>161</v>
      </c>
      <c r="BJ17" s="90">
        <v>5038</v>
      </c>
      <c r="BK17" s="17">
        <v>1529</v>
      </c>
      <c r="BL17" s="18"/>
      <c r="BM17" s="18"/>
      <c r="BN17" s="18"/>
      <c r="BO17" s="18"/>
      <c r="BP17" s="18"/>
      <c r="BQ17" s="90">
        <v>336</v>
      </c>
      <c r="BR17" s="90">
        <v>917</v>
      </c>
      <c r="BS17" s="18"/>
      <c r="BT17" s="90">
        <v>5009</v>
      </c>
      <c r="BU17" s="90">
        <v>10356</v>
      </c>
      <c r="BV17" s="17">
        <v>47175</v>
      </c>
      <c r="BW17" s="18"/>
      <c r="BX17" s="90">
        <v>10403</v>
      </c>
      <c r="BY17" s="17">
        <v>355132</v>
      </c>
      <c r="BZ17" s="18"/>
      <c r="CA17" s="18"/>
      <c r="CB17" s="18"/>
      <c r="CC17" s="18"/>
      <c r="CD17" s="17">
        <v>583</v>
      </c>
      <c r="CE17" s="17">
        <v>324135</v>
      </c>
      <c r="CF17" s="18"/>
      <c r="CG17" s="18"/>
      <c r="CH17" s="90">
        <v>670</v>
      </c>
      <c r="CI17" s="18"/>
      <c r="CJ17" s="90">
        <v>91079</v>
      </c>
      <c r="CK17" s="18"/>
      <c r="CL17" s="17">
        <v>47582</v>
      </c>
      <c r="CM17" s="18"/>
      <c r="CN17" s="18"/>
      <c r="CO17" s="19" t="s">
        <v>11</v>
      </c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>
        <f t="shared" si="0"/>
        <v>1644314</v>
      </c>
      <c r="DE17" s="18">
        <f t="shared" si="1"/>
        <v>324135</v>
      </c>
      <c r="DF17" s="18">
        <f t="shared" si="2"/>
        <v>1968449</v>
      </c>
      <c r="DG17" s="20">
        <f t="shared" si="3"/>
        <v>83.533482452428288</v>
      </c>
      <c r="DH17" s="18">
        <f t="shared" si="4"/>
        <v>1644314</v>
      </c>
      <c r="DI17" s="18">
        <f t="shared" si="5"/>
        <v>324135</v>
      </c>
      <c r="DJ17" s="18">
        <f t="shared" si="6"/>
        <v>1968449</v>
      </c>
      <c r="DK17" s="20">
        <f t="shared" si="7"/>
        <v>83.533482452428288</v>
      </c>
      <c r="DL17" s="20">
        <f t="shared" si="8"/>
        <v>83.533482452428288</v>
      </c>
      <c r="DM17" s="32">
        <f t="shared" si="9"/>
        <v>400.17259605610894</v>
      </c>
    </row>
    <row r="18" spans="1:117" x14ac:dyDescent="0.3">
      <c r="A18" s="15">
        <v>2022</v>
      </c>
      <c r="B18" s="16" t="s">
        <v>7</v>
      </c>
      <c r="C18" s="16" t="s">
        <v>8</v>
      </c>
      <c r="D18" s="16">
        <v>1</v>
      </c>
      <c r="E18" s="16" t="s">
        <v>86</v>
      </c>
      <c r="F18" s="16" t="s">
        <v>87</v>
      </c>
      <c r="G18" s="17">
        <v>556</v>
      </c>
      <c r="H18" s="18"/>
      <c r="I18" s="18"/>
      <c r="J18" s="18"/>
      <c r="K18" s="17">
        <v>1</v>
      </c>
      <c r="L18" s="18"/>
      <c r="M18" s="18"/>
      <c r="N18" s="18"/>
      <c r="O18" s="17">
        <v>9393</v>
      </c>
      <c r="P18" s="17">
        <v>18254</v>
      </c>
      <c r="Q18" s="18"/>
      <c r="R18" s="90">
        <v>4750</v>
      </c>
      <c r="S18" s="91"/>
      <c r="T18" s="17">
        <v>23257</v>
      </c>
      <c r="U18" s="18"/>
      <c r="V18" s="18"/>
      <c r="W18" s="17">
        <v>180</v>
      </c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7">
        <v>540</v>
      </c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7">
        <v>12476</v>
      </c>
      <c r="BA18" s="18"/>
      <c r="BB18" s="17">
        <v>42150</v>
      </c>
      <c r="BC18" s="17">
        <v>4689</v>
      </c>
      <c r="BD18" s="18"/>
      <c r="BE18" s="18"/>
      <c r="BF18" s="18"/>
      <c r="BG18" s="18"/>
      <c r="BH18" s="18"/>
      <c r="BI18" s="91"/>
      <c r="BJ18" s="17">
        <v>490</v>
      </c>
      <c r="BK18" s="17">
        <v>16</v>
      </c>
      <c r="BL18" s="17">
        <v>5</v>
      </c>
      <c r="BM18" s="18"/>
      <c r="BN18" s="18"/>
      <c r="BO18" s="18"/>
      <c r="BP18" s="90">
        <v>71</v>
      </c>
      <c r="BQ18" s="18"/>
      <c r="BR18" s="17">
        <v>96</v>
      </c>
      <c r="BS18" s="18"/>
      <c r="BT18" s="17">
        <v>165</v>
      </c>
      <c r="BU18" s="17">
        <v>743</v>
      </c>
      <c r="BV18" s="17">
        <v>3165</v>
      </c>
      <c r="BW18" s="90">
        <v>63</v>
      </c>
      <c r="BX18" s="17">
        <v>630</v>
      </c>
      <c r="BY18" s="17">
        <v>13667</v>
      </c>
      <c r="BZ18" s="18"/>
      <c r="CA18" s="18"/>
      <c r="CB18" s="18"/>
      <c r="CC18" s="18"/>
      <c r="CD18" s="17">
        <v>340</v>
      </c>
      <c r="CE18" s="17">
        <v>62920</v>
      </c>
      <c r="CF18" s="18"/>
      <c r="CG18" s="18"/>
      <c r="CH18" s="91"/>
      <c r="CI18" s="18"/>
      <c r="CJ18" s="18"/>
      <c r="CK18" s="18"/>
      <c r="CL18" s="91"/>
      <c r="CM18" s="90">
        <v>1885</v>
      </c>
      <c r="CN18" s="93">
        <v>3100</v>
      </c>
      <c r="CO18" s="19" t="s">
        <v>35</v>
      </c>
      <c r="CP18" s="94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>
        <f t="shared" si="0"/>
        <v>134801</v>
      </c>
      <c r="DE18" s="18">
        <f t="shared" si="1"/>
        <v>64805</v>
      </c>
      <c r="DF18" s="18">
        <f t="shared" si="2"/>
        <v>199606</v>
      </c>
      <c r="DG18" s="20">
        <f t="shared" si="3"/>
        <v>67.533541075919558</v>
      </c>
      <c r="DH18" s="18">
        <f t="shared" si="4"/>
        <v>134801</v>
      </c>
      <c r="DI18" s="18">
        <f t="shared" si="5"/>
        <v>64805</v>
      </c>
      <c r="DJ18" s="18">
        <f t="shared" si="6"/>
        <v>199606</v>
      </c>
      <c r="DK18" s="20">
        <f t="shared" si="7"/>
        <v>67.533541075919558</v>
      </c>
      <c r="DL18" s="20">
        <f t="shared" si="8"/>
        <v>67.533541075919558</v>
      </c>
      <c r="DM18" s="32">
        <f t="shared" si="9"/>
        <v>359.00359712230215</v>
      </c>
    </row>
    <row r="19" spans="1:117" x14ac:dyDescent="0.3">
      <c r="A19" s="15">
        <v>2022</v>
      </c>
      <c r="B19" s="16" t="s">
        <v>7</v>
      </c>
      <c r="C19" s="16" t="s">
        <v>8</v>
      </c>
      <c r="D19" s="16">
        <v>1</v>
      </c>
      <c r="E19" s="16" t="s">
        <v>88</v>
      </c>
      <c r="F19" s="16" t="s">
        <v>89</v>
      </c>
      <c r="G19" s="17">
        <v>1434</v>
      </c>
      <c r="H19" s="18"/>
      <c r="I19" s="18"/>
      <c r="J19" s="18"/>
      <c r="K19" s="90">
        <v>18</v>
      </c>
      <c r="L19" s="18"/>
      <c r="M19" s="18"/>
      <c r="N19" s="18"/>
      <c r="O19" s="90">
        <v>85980</v>
      </c>
      <c r="P19" s="90">
        <v>8820</v>
      </c>
      <c r="Q19" s="18"/>
      <c r="R19" s="18"/>
      <c r="S19" s="17">
        <v>137530</v>
      </c>
      <c r="T19" s="17">
        <v>53921</v>
      </c>
      <c r="U19" s="18"/>
      <c r="V19" s="18"/>
      <c r="W19" s="17">
        <v>580</v>
      </c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7">
        <v>3149</v>
      </c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7">
        <v>128843</v>
      </c>
      <c r="BA19" s="18"/>
      <c r="BB19" s="17">
        <v>156581</v>
      </c>
      <c r="BC19" s="17">
        <v>3295</v>
      </c>
      <c r="BD19" s="18"/>
      <c r="BE19" s="18"/>
      <c r="BF19" s="18"/>
      <c r="BG19" s="18"/>
      <c r="BH19" s="18"/>
      <c r="BI19" s="17">
        <v>9</v>
      </c>
      <c r="BJ19" s="17">
        <v>1721</v>
      </c>
      <c r="BK19" s="17">
        <v>1085</v>
      </c>
      <c r="BL19" s="17">
        <v>36</v>
      </c>
      <c r="BM19" s="18"/>
      <c r="BN19" s="18"/>
      <c r="BO19" s="18"/>
      <c r="BP19" s="18"/>
      <c r="BQ19" s="18"/>
      <c r="BR19" s="17">
        <v>313</v>
      </c>
      <c r="BS19" s="18"/>
      <c r="BT19" s="17">
        <v>1338</v>
      </c>
      <c r="BU19" s="17">
        <v>2672</v>
      </c>
      <c r="BV19" s="17">
        <v>12798</v>
      </c>
      <c r="BW19" s="18"/>
      <c r="BX19" s="17">
        <v>2743</v>
      </c>
      <c r="BY19" s="17">
        <v>51360</v>
      </c>
      <c r="BZ19" s="18"/>
      <c r="CA19" s="18"/>
      <c r="CB19" s="18"/>
      <c r="CC19" s="18"/>
      <c r="CD19" s="17">
        <v>23</v>
      </c>
      <c r="CE19" s="17">
        <v>104823</v>
      </c>
      <c r="CF19" s="18"/>
      <c r="CG19" s="18"/>
      <c r="CH19" s="90">
        <v>960</v>
      </c>
      <c r="CI19" s="18"/>
      <c r="CJ19" s="18"/>
      <c r="CK19" s="18"/>
      <c r="CL19" s="17">
        <v>12407</v>
      </c>
      <c r="CM19" s="18"/>
      <c r="CN19" s="18"/>
      <c r="CO19" s="19" t="s">
        <v>11</v>
      </c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>
        <f t="shared" si="0"/>
        <v>665199</v>
      </c>
      <c r="DE19" s="18">
        <f t="shared" si="1"/>
        <v>104823</v>
      </c>
      <c r="DF19" s="18">
        <f t="shared" si="2"/>
        <v>770022</v>
      </c>
      <c r="DG19" s="20">
        <f t="shared" si="3"/>
        <v>86.387012319128544</v>
      </c>
      <c r="DH19" s="18">
        <f t="shared" si="4"/>
        <v>665199</v>
      </c>
      <c r="DI19" s="18">
        <f t="shared" si="5"/>
        <v>104823</v>
      </c>
      <c r="DJ19" s="18">
        <f t="shared" si="6"/>
        <v>770022</v>
      </c>
      <c r="DK19" s="20">
        <f t="shared" si="7"/>
        <v>86.387012319128544</v>
      </c>
      <c r="DL19" s="20">
        <f t="shared" si="8"/>
        <v>86.387012319128544</v>
      </c>
      <c r="DM19" s="32">
        <f t="shared" si="9"/>
        <v>536.97489539748949</v>
      </c>
    </row>
    <row r="20" spans="1:117" x14ac:dyDescent="0.3">
      <c r="A20" s="15">
        <v>2022</v>
      </c>
      <c r="B20" s="16" t="s">
        <v>7</v>
      </c>
      <c r="C20" s="16" t="s">
        <v>8</v>
      </c>
      <c r="D20" s="16">
        <v>1</v>
      </c>
      <c r="E20" s="16" t="s">
        <v>9</v>
      </c>
      <c r="F20" s="16" t="s">
        <v>10</v>
      </c>
      <c r="G20" s="17">
        <v>1915</v>
      </c>
      <c r="H20" s="18"/>
      <c r="I20" s="18"/>
      <c r="J20" s="18"/>
      <c r="K20" s="17">
        <v>65</v>
      </c>
      <c r="L20" s="18"/>
      <c r="M20" s="18"/>
      <c r="N20" s="18"/>
      <c r="O20" s="90">
        <v>21140</v>
      </c>
      <c r="P20" s="17">
        <v>2600</v>
      </c>
      <c r="Q20" s="18"/>
      <c r="R20" s="18"/>
      <c r="S20" s="17">
        <v>111546</v>
      </c>
      <c r="T20" s="17">
        <v>72149</v>
      </c>
      <c r="U20" s="18"/>
      <c r="V20" s="18"/>
      <c r="W20" s="17">
        <v>708</v>
      </c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7">
        <v>3847</v>
      </c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7">
        <v>113547</v>
      </c>
      <c r="BA20" s="18"/>
      <c r="BB20" s="17">
        <v>181212</v>
      </c>
      <c r="BC20" s="17">
        <v>9175</v>
      </c>
      <c r="BD20" s="18"/>
      <c r="BE20" s="18"/>
      <c r="BF20" s="18"/>
      <c r="BG20" s="18"/>
      <c r="BH20" s="18"/>
      <c r="BI20" s="17">
        <v>11</v>
      </c>
      <c r="BJ20" s="17">
        <v>2103</v>
      </c>
      <c r="BK20" s="17">
        <v>1274</v>
      </c>
      <c r="BL20" s="17">
        <v>44</v>
      </c>
      <c r="BM20" s="91"/>
      <c r="BN20" s="18"/>
      <c r="BO20" s="18"/>
      <c r="BP20" s="18"/>
      <c r="BQ20" s="91"/>
      <c r="BR20" s="17">
        <v>384</v>
      </c>
      <c r="BS20" s="18"/>
      <c r="BT20" s="17">
        <v>1839</v>
      </c>
      <c r="BU20" s="17">
        <v>3262</v>
      </c>
      <c r="BV20" s="17">
        <v>15638</v>
      </c>
      <c r="BW20" s="18"/>
      <c r="BX20" s="17">
        <v>3354</v>
      </c>
      <c r="BY20" s="17">
        <v>59328</v>
      </c>
      <c r="BZ20" s="18"/>
      <c r="CA20" s="18"/>
      <c r="CB20" s="18"/>
      <c r="CC20" s="18"/>
      <c r="CD20" s="17">
        <v>261</v>
      </c>
      <c r="CE20" s="17">
        <v>256271</v>
      </c>
      <c r="CF20" s="18"/>
      <c r="CG20" s="18"/>
      <c r="CH20" s="17">
        <v>360</v>
      </c>
      <c r="CI20" s="18"/>
      <c r="CJ20" s="18"/>
      <c r="CK20" s="18"/>
      <c r="CL20" s="17">
        <v>17056</v>
      </c>
      <c r="CM20" s="18"/>
      <c r="CN20" s="18"/>
      <c r="CO20" s="19" t="s">
        <v>11</v>
      </c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>
        <f t="shared" si="0"/>
        <v>620282</v>
      </c>
      <c r="DE20" s="18">
        <f t="shared" si="1"/>
        <v>256271</v>
      </c>
      <c r="DF20" s="18">
        <f t="shared" si="2"/>
        <v>876553</v>
      </c>
      <c r="DG20" s="20">
        <f t="shared" si="3"/>
        <v>70.763775835574123</v>
      </c>
      <c r="DH20" s="18">
        <f t="shared" si="4"/>
        <v>620282</v>
      </c>
      <c r="DI20" s="18">
        <f t="shared" si="5"/>
        <v>256271</v>
      </c>
      <c r="DJ20" s="18">
        <f>(DI20+DH20)</f>
        <v>876553</v>
      </c>
      <c r="DK20" s="20">
        <f t="shared" si="7"/>
        <v>70.763775835574123</v>
      </c>
      <c r="DL20" s="20">
        <f t="shared" si="8"/>
        <v>70.763775835574123</v>
      </c>
      <c r="DM20" s="32">
        <f t="shared" si="9"/>
        <v>457.73002610966057</v>
      </c>
    </row>
    <row r="21" spans="1:117" x14ac:dyDescent="0.3">
      <c r="A21" s="15">
        <v>2022</v>
      </c>
      <c r="B21" s="16" t="s">
        <v>7</v>
      </c>
      <c r="C21" s="16" t="s">
        <v>8</v>
      </c>
      <c r="D21" s="16">
        <v>1</v>
      </c>
      <c r="E21" s="16" t="s">
        <v>12</v>
      </c>
      <c r="F21" s="16" t="s">
        <v>13</v>
      </c>
      <c r="G21" s="17">
        <v>1317</v>
      </c>
      <c r="H21" s="18"/>
      <c r="I21" s="18"/>
      <c r="J21" s="18"/>
      <c r="K21" s="17">
        <v>83</v>
      </c>
      <c r="L21" s="18"/>
      <c r="M21" s="18"/>
      <c r="N21" s="18"/>
      <c r="O21" s="91"/>
      <c r="P21" s="91"/>
      <c r="Q21" s="18"/>
      <c r="R21" s="91"/>
      <c r="S21" s="90">
        <v>84638</v>
      </c>
      <c r="T21" s="17">
        <v>48377</v>
      </c>
      <c r="U21" s="18"/>
      <c r="V21" s="18"/>
      <c r="W21" s="17">
        <v>600</v>
      </c>
      <c r="X21" s="18"/>
      <c r="Y21" s="18"/>
      <c r="Z21" s="18"/>
      <c r="AA21" s="18"/>
      <c r="AB21" s="18"/>
      <c r="AC21" s="18"/>
      <c r="AD21" s="18"/>
      <c r="AE21" s="91"/>
      <c r="AF21" s="18"/>
      <c r="AG21" s="18"/>
      <c r="AH21" s="18"/>
      <c r="AI21" s="18"/>
      <c r="AJ21" s="17">
        <v>29265</v>
      </c>
      <c r="AK21" s="18"/>
      <c r="AL21" s="18"/>
      <c r="AM21" s="18"/>
      <c r="AN21" s="18"/>
      <c r="AO21" s="18"/>
      <c r="AP21" s="18"/>
      <c r="AQ21" s="18"/>
      <c r="AR21" s="91"/>
      <c r="AS21" s="18"/>
      <c r="AT21" s="18"/>
      <c r="AU21" s="91"/>
      <c r="AV21" s="18"/>
      <c r="AW21" s="18"/>
      <c r="AX21" s="18"/>
      <c r="AY21" s="18"/>
      <c r="AZ21" s="17">
        <v>129988</v>
      </c>
      <c r="BA21" s="18"/>
      <c r="BB21" s="17">
        <v>126063</v>
      </c>
      <c r="BC21" s="17">
        <v>4170</v>
      </c>
      <c r="BD21" s="91"/>
      <c r="BE21" s="91"/>
      <c r="BF21" s="18"/>
      <c r="BG21" s="18"/>
      <c r="BH21" s="91"/>
      <c r="BI21" s="91"/>
      <c r="BJ21" s="17">
        <v>4080</v>
      </c>
      <c r="BK21" s="17">
        <v>911</v>
      </c>
      <c r="BL21" s="17">
        <v>200</v>
      </c>
      <c r="BM21" s="17">
        <v>1716</v>
      </c>
      <c r="BN21" s="18"/>
      <c r="BO21" s="91"/>
      <c r="BP21" s="91"/>
      <c r="BQ21" s="18"/>
      <c r="BR21" s="17">
        <v>155</v>
      </c>
      <c r="BS21" s="18"/>
      <c r="BT21" s="17">
        <v>3030</v>
      </c>
      <c r="BU21" s="17">
        <v>9785</v>
      </c>
      <c r="BV21" s="17">
        <v>52972</v>
      </c>
      <c r="BW21" s="91"/>
      <c r="BX21" s="17">
        <v>16442</v>
      </c>
      <c r="BY21" s="17">
        <v>89855</v>
      </c>
      <c r="BZ21" s="18"/>
      <c r="CA21" s="18"/>
      <c r="CB21" s="18"/>
      <c r="CC21" s="18"/>
      <c r="CD21" s="17">
        <v>15</v>
      </c>
      <c r="CE21" s="17">
        <v>109164</v>
      </c>
      <c r="CF21" s="18"/>
      <c r="CG21" s="18"/>
      <c r="CH21" s="17">
        <v>1830</v>
      </c>
      <c r="CI21" s="18"/>
      <c r="CJ21" s="18"/>
      <c r="CK21" s="91"/>
      <c r="CL21" s="90">
        <v>49639</v>
      </c>
      <c r="CM21" s="91"/>
      <c r="CN21" s="91"/>
      <c r="CO21" s="19" t="s">
        <v>11</v>
      </c>
      <c r="CP21" s="91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>
        <f t="shared" si="0"/>
        <v>651969</v>
      </c>
      <c r="DE21" s="18">
        <f t="shared" si="1"/>
        <v>109164</v>
      </c>
      <c r="DF21" s="18">
        <f t="shared" si="2"/>
        <v>761133</v>
      </c>
      <c r="DG21" s="20">
        <f t="shared" si="3"/>
        <v>85.657697143600402</v>
      </c>
      <c r="DH21" s="18">
        <f t="shared" si="4"/>
        <v>651969</v>
      </c>
      <c r="DI21" s="18">
        <f t="shared" si="5"/>
        <v>109164</v>
      </c>
      <c r="DJ21" s="18">
        <f t="shared" ref="DJ21:DJ84" si="10">DI21+DH21</f>
        <v>761133</v>
      </c>
      <c r="DK21" s="20">
        <f t="shared" si="7"/>
        <v>85.657697143600402</v>
      </c>
      <c r="DL21" s="20">
        <f t="shared" si="8"/>
        <v>85.657697143600402</v>
      </c>
      <c r="DM21" s="32">
        <f t="shared" si="9"/>
        <v>577.92938496583145</v>
      </c>
    </row>
    <row r="22" spans="1:117" x14ac:dyDescent="0.3">
      <c r="A22" s="15">
        <v>2022</v>
      </c>
      <c r="B22" s="16" t="s">
        <v>7</v>
      </c>
      <c r="C22" s="16" t="s">
        <v>8</v>
      </c>
      <c r="D22" s="16">
        <v>1</v>
      </c>
      <c r="E22" s="16" t="s">
        <v>14</v>
      </c>
      <c r="F22" s="16" t="s">
        <v>15</v>
      </c>
      <c r="G22" s="17">
        <v>1005</v>
      </c>
      <c r="H22" s="18"/>
      <c r="I22" s="18"/>
      <c r="J22" s="18"/>
      <c r="K22" s="17">
        <v>27</v>
      </c>
      <c r="L22" s="18"/>
      <c r="M22" s="18"/>
      <c r="N22" s="18"/>
      <c r="O22" s="18"/>
      <c r="P22" s="91"/>
      <c r="Q22" s="18"/>
      <c r="R22" s="91"/>
      <c r="S22" s="90">
        <v>78189</v>
      </c>
      <c r="T22" s="17">
        <v>42724</v>
      </c>
      <c r="U22" s="18"/>
      <c r="V22" s="18"/>
      <c r="W22" s="17">
        <v>1239</v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90">
        <v>12210</v>
      </c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91"/>
      <c r="AX22" s="18"/>
      <c r="AY22" s="18"/>
      <c r="AZ22" s="17">
        <v>68723</v>
      </c>
      <c r="BA22" s="18"/>
      <c r="BB22" s="17">
        <v>98210</v>
      </c>
      <c r="BC22" s="17">
        <v>6040</v>
      </c>
      <c r="BD22" s="18"/>
      <c r="BE22" s="18"/>
      <c r="BF22" s="18"/>
      <c r="BG22" s="18"/>
      <c r="BH22" s="18"/>
      <c r="BI22" s="91"/>
      <c r="BJ22" s="17">
        <v>1986</v>
      </c>
      <c r="BK22" s="17">
        <v>1020</v>
      </c>
      <c r="BL22" s="90">
        <v>162</v>
      </c>
      <c r="BM22" s="18"/>
      <c r="BN22" s="18"/>
      <c r="BO22" s="18"/>
      <c r="BP22" s="18"/>
      <c r="BQ22" s="17">
        <v>24</v>
      </c>
      <c r="BR22" s="17">
        <v>281</v>
      </c>
      <c r="BS22" s="91"/>
      <c r="BT22" s="17">
        <v>2009</v>
      </c>
      <c r="BU22" s="17">
        <v>3528</v>
      </c>
      <c r="BV22" s="17">
        <v>17850</v>
      </c>
      <c r="BW22" s="91"/>
      <c r="BX22" s="17">
        <v>5763</v>
      </c>
      <c r="BY22" s="17">
        <v>24009</v>
      </c>
      <c r="BZ22" s="18"/>
      <c r="CA22" s="18"/>
      <c r="CB22" s="18"/>
      <c r="CC22" s="18"/>
      <c r="CD22" s="17">
        <v>40</v>
      </c>
      <c r="CE22" s="17">
        <v>126438</v>
      </c>
      <c r="CF22" s="18"/>
      <c r="CG22" s="18"/>
      <c r="CH22" s="90">
        <v>320</v>
      </c>
      <c r="CI22" s="18"/>
      <c r="CJ22" s="18"/>
      <c r="CK22" s="18"/>
      <c r="CL22" s="17">
        <v>15781</v>
      </c>
      <c r="CM22" s="18"/>
      <c r="CN22" s="91"/>
      <c r="CO22" s="19" t="s">
        <v>11</v>
      </c>
      <c r="CP22" s="91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>
        <f t="shared" si="0"/>
        <v>379775</v>
      </c>
      <c r="DE22" s="18">
        <f t="shared" si="1"/>
        <v>126438</v>
      </c>
      <c r="DF22" s="18">
        <f t="shared" si="2"/>
        <v>506213</v>
      </c>
      <c r="DG22" s="20">
        <f t="shared" si="3"/>
        <v>75.0227670960643</v>
      </c>
      <c r="DH22" s="18">
        <f t="shared" si="4"/>
        <v>379775</v>
      </c>
      <c r="DI22" s="18">
        <f t="shared" si="5"/>
        <v>126438</v>
      </c>
      <c r="DJ22" s="18">
        <f t="shared" si="10"/>
        <v>506213</v>
      </c>
      <c r="DK22" s="20">
        <f t="shared" si="7"/>
        <v>75.0227670960643</v>
      </c>
      <c r="DL22" s="20">
        <f t="shared" si="8"/>
        <v>75.0227670960643</v>
      </c>
      <c r="DM22" s="32">
        <f t="shared" si="9"/>
        <v>503.69452736318408</v>
      </c>
    </row>
    <row r="23" spans="1:117" x14ac:dyDescent="0.3">
      <c r="A23" s="15">
        <v>2022</v>
      </c>
      <c r="B23" s="16" t="s">
        <v>7</v>
      </c>
      <c r="C23" s="16" t="s">
        <v>8</v>
      </c>
      <c r="D23" s="16">
        <v>1</v>
      </c>
      <c r="E23" s="16" t="s">
        <v>16</v>
      </c>
      <c r="F23" s="16" t="s">
        <v>17</v>
      </c>
      <c r="G23" s="17">
        <v>2063</v>
      </c>
      <c r="H23" s="18"/>
      <c r="I23" s="18"/>
      <c r="J23" s="18"/>
      <c r="K23" s="90">
        <v>121</v>
      </c>
      <c r="L23" s="18"/>
      <c r="M23" s="18"/>
      <c r="N23" s="18"/>
      <c r="O23" s="17">
        <v>3248</v>
      </c>
      <c r="P23" s="90">
        <v>4534</v>
      </c>
      <c r="Q23" s="18"/>
      <c r="R23" s="18"/>
      <c r="S23" s="17">
        <v>120657</v>
      </c>
      <c r="T23" s="17">
        <v>81536</v>
      </c>
      <c r="U23" s="18"/>
      <c r="V23" s="18"/>
      <c r="W23" s="91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7">
        <v>5882</v>
      </c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7">
        <v>155968</v>
      </c>
      <c r="BA23" s="18"/>
      <c r="BB23" s="17">
        <v>159663</v>
      </c>
      <c r="BC23" s="17">
        <v>5780</v>
      </c>
      <c r="BD23" s="18"/>
      <c r="BE23" s="18"/>
      <c r="BF23" s="18"/>
      <c r="BG23" s="18"/>
      <c r="BH23" s="18"/>
      <c r="BI23" s="17">
        <v>37</v>
      </c>
      <c r="BJ23" s="17">
        <v>2433</v>
      </c>
      <c r="BK23" s="17">
        <v>1289</v>
      </c>
      <c r="BL23" s="91"/>
      <c r="BM23" s="91"/>
      <c r="BN23" s="18"/>
      <c r="BO23" s="18"/>
      <c r="BP23" s="18"/>
      <c r="BQ23" s="17">
        <v>224</v>
      </c>
      <c r="BR23" s="17">
        <v>612</v>
      </c>
      <c r="BS23" s="18"/>
      <c r="BT23" s="17">
        <v>1488</v>
      </c>
      <c r="BU23" s="17">
        <v>4949</v>
      </c>
      <c r="BV23" s="17">
        <v>43212</v>
      </c>
      <c r="BW23" s="18"/>
      <c r="BX23" s="91"/>
      <c r="BY23" s="17">
        <v>152868</v>
      </c>
      <c r="BZ23" s="18"/>
      <c r="CA23" s="18"/>
      <c r="CB23" s="18"/>
      <c r="CC23" s="18"/>
      <c r="CD23" s="17">
        <v>383</v>
      </c>
      <c r="CE23" s="17">
        <v>249002</v>
      </c>
      <c r="CF23" s="18"/>
      <c r="CG23" s="18"/>
      <c r="CH23" s="18"/>
      <c r="CI23" s="18"/>
      <c r="CJ23" s="17">
        <v>13250</v>
      </c>
      <c r="CK23" s="18"/>
      <c r="CL23" s="17">
        <v>31164</v>
      </c>
      <c r="CM23" s="18"/>
      <c r="CN23" s="18"/>
      <c r="CO23" s="19" t="s">
        <v>11</v>
      </c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>
        <f t="shared" si="0"/>
        <v>788915</v>
      </c>
      <c r="DE23" s="18">
        <f t="shared" si="1"/>
        <v>249002</v>
      </c>
      <c r="DF23" s="18">
        <f t="shared" si="2"/>
        <v>1037917</v>
      </c>
      <c r="DG23" s="20">
        <f t="shared" si="3"/>
        <v>76.009449695881273</v>
      </c>
      <c r="DH23" s="18">
        <f t="shared" si="4"/>
        <v>788915</v>
      </c>
      <c r="DI23" s="18">
        <f t="shared" si="5"/>
        <v>249002</v>
      </c>
      <c r="DJ23" s="18">
        <f t="shared" si="10"/>
        <v>1037917</v>
      </c>
      <c r="DK23" s="20">
        <f t="shared" si="7"/>
        <v>76.009449695881273</v>
      </c>
      <c r="DL23" s="20">
        <f t="shared" si="8"/>
        <v>76.009449695881273</v>
      </c>
      <c r="DM23" s="32">
        <f t="shared" si="9"/>
        <v>503.11051866214251</v>
      </c>
    </row>
    <row r="24" spans="1:117" x14ac:dyDescent="0.3">
      <c r="A24" s="15">
        <v>2022</v>
      </c>
      <c r="B24" s="16" t="s">
        <v>7</v>
      </c>
      <c r="C24" s="16" t="s">
        <v>8</v>
      </c>
      <c r="D24" s="16">
        <v>1</v>
      </c>
      <c r="E24" s="16" t="s">
        <v>18</v>
      </c>
      <c r="F24" s="16" t="s">
        <v>19</v>
      </c>
      <c r="G24" s="17">
        <v>3658</v>
      </c>
      <c r="H24" s="18"/>
      <c r="I24" s="18"/>
      <c r="J24" s="18"/>
      <c r="K24" s="90">
        <v>8</v>
      </c>
      <c r="L24" s="18"/>
      <c r="M24" s="18"/>
      <c r="N24" s="18"/>
      <c r="O24" s="17">
        <v>61193</v>
      </c>
      <c r="P24" s="17">
        <v>162838</v>
      </c>
      <c r="Q24" s="18"/>
      <c r="R24" s="90">
        <v>22525</v>
      </c>
      <c r="S24" s="91"/>
      <c r="T24" s="17">
        <v>146926</v>
      </c>
      <c r="U24" s="18"/>
      <c r="V24" s="18"/>
      <c r="W24" s="17">
        <v>336</v>
      </c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7">
        <v>1532</v>
      </c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7">
        <v>144492</v>
      </c>
      <c r="BA24" s="18"/>
      <c r="BB24" s="17">
        <v>280310</v>
      </c>
      <c r="BC24" s="17">
        <v>20518</v>
      </c>
      <c r="BD24" s="90">
        <v>20</v>
      </c>
      <c r="BE24" s="18"/>
      <c r="BF24" s="18"/>
      <c r="BG24" s="18"/>
      <c r="BH24" s="18"/>
      <c r="BI24" s="17">
        <v>67</v>
      </c>
      <c r="BJ24" s="17">
        <v>3515</v>
      </c>
      <c r="BK24" s="17">
        <v>2940</v>
      </c>
      <c r="BL24" s="17">
        <v>45</v>
      </c>
      <c r="BM24" s="17">
        <v>119</v>
      </c>
      <c r="BN24" s="18"/>
      <c r="BO24" s="18"/>
      <c r="BP24" s="90">
        <v>205</v>
      </c>
      <c r="BQ24" s="91"/>
      <c r="BR24" s="17">
        <v>602</v>
      </c>
      <c r="BS24" s="18"/>
      <c r="BT24" s="17">
        <v>2385</v>
      </c>
      <c r="BU24" s="17">
        <v>8895</v>
      </c>
      <c r="BV24" s="17">
        <v>19590</v>
      </c>
      <c r="BW24" s="90">
        <v>202</v>
      </c>
      <c r="BX24" s="17">
        <v>7493</v>
      </c>
      <c r="BY24" s="17">
        <v>295682</v>
      </c>
      <c r="BZ24" s="18"/>
      <c r="CA24" s="18"/>
      <c r="CB24" s="18"/>
      <c r="CC24" s="18"/>
      <c r="CD24" s="17">
        <v>820</v>
      </c>
      <c r="CE24" s="17">
        <v>394570</v>
      </c>
      <c r="CF24" s="18"/>
      <c r="CG24" s="18"/>
      <c r="CH24" s="90">
        <v>260</v>
      </c>
      <c r="CI24" s="18"/>
      <c r="CJ24" s="18"/>
      <c r="CK24" s="18"/>
      <c r="CL24" s="91"/>
      <c r="CM24" s="90">
        <v>15074</v>
      </c>
      <c r="CN24" s="93">
        <v>40984</v>
      </c>
      <c r="CO24" s="19" t="s">
        <v>20</v>
      </c>
      <c r="CP24" s="93">
        <v>40984</v>
      </c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>
        <f t="shared" si="0"/>
        <v>1182438</v>
      </c>
      <c r="DE24" s="18">
        <f t="shared" si="1"/>
        <v>409644</v>
      </c>
      <c r="DF24" s="18">
        <f t="shared" si="2"/>
        <v>1592082</v>
      </c>
      <c r="DG24" s="20">
        <f t="shared" si="3"/>
        <v>74.269918257979171</v>
      </c>
      <c r="DH24" s="18">
        <f t="shared" si="4"/>
        <v>1182438</v>
      </c>
      <c r="DI24" s="18">
        <f t="shared" si="5"/>
        <v>409644</v>
      </c>
      <c r="DJ24" s="18">
        <f t="shared" si="10"/>
        <v>1592082</v>
      </c>
      <c r="DK24" s="20">
        <f t="shared" si="7"/>
        <v>74.915649459360495</v>
      </c>
      <c r="DL24" s="20">
        <f t="shared" si="8"/>
        <v>74.915649459360495</v>
      </c>
      <c r="DM24" s="32">
        <f t="shared" si="9"/>
        <v>435.23291416074358</v>
      </c>
    </row>
    <row r="25" spans="1:117" x14ac:dyDescent="0.3">
      <c r="A25" s="15">
        <v>2022</v>
      </c>
      <c r="B25" s="16" t="s">
        <v>7</v>
      </c>
      <c r="C25" s="16" t="s">
        <v>8</v>
      </c>
      <c r="D25" s="16">
        <v>1</v>
      </c>
      <c r="E25" s="16" t="s">
        <v>21</v>
      </c>
      <c r="F25" s="16" t="s">
        <v>22</v>
      </c>
      <c r="G25" s="17">
        <v>14338</v>
      </c>
      <c r="H25" s="18"/>
      <c r="I25" s="18"/>
      <c r="J25" s="18"/>
      <c r="K25" s="90">
        <v>389</v>
      </c>
      <c r="L25" s="18"/>
      <c r="M25" s="18"/>
      <c r="N25" s="18"/>
      <c r="O25" s="17">
        <v>212590</v>
      </c>
      <c r="P25" s="90">
        <v>566260</v>
      </c>
      <c r="Q25" s="18"/>
      <c r="R25" s="18"/>
      <c r="S25" s="17">
        <v>1540</v>
      </c>
      <c r="T25" s="17">
        <v>772880</v>
      </c>
      <c r="U25" s="18"/>
      <c r="V25" s="90">
        <v>235</v>
      </c>
      <c r="W25" s="17">
        <v>4160</v>
      </c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91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90">
        <v>142130</v>
      </c>
      <c r="AX25" s="18"/>
      <c r="AY25" s="18"/>
      <c r="AZ25" s="17">
        <v>669450</v>
      </c>
      <c r="BA25" s="18"/>
      <c r="BB25" s="17">
        <v>1828700</v>
      </c>
      <c r="BC25" s="17">
        <v>62580</v>
      </c>
      <c r="BD25" s="18"/>
      <c r="BE25" s="18"/>
      <c r="BF25" s="18"/>
      <c r="BG25" s="18"/>
      <c r="BH25" s="18"/>
      <c r="BI25" s="17">
        <v>580</v>
      </c>
      <c r="BJ25" s="17">
        <v>27420</v>
      </c>
      <c r="BK25" s="17">
        <v>8380</v>
      </c>
      <c r="BL25" s="91"/>
      <c r="BM25" s="90">
        <v>7389</v>
      </c>
      <c r="BN25" s="18"/>
      <c r="BO25" s="18"/>
      <c r="BP25" s="18"/>
      <c r="BQ25" s="90">
        <v>840</v>
      </c>
      <c r="BR25" s="17">
        <v>4060</v>
      </c>
      <c r="BS25" s="18"/>
      <c r="BT25" s="17">
        <v>21400</v>
      </c>
      <c r="BU25" s="17">
        <v>28100</v>
      </c>
      <c r="BV25" s="17">
        <v>663820</v>
      </c>
      <c r="BW25" s="90">
        <v>72580</v>
      </c>
      <c r="BX25" s="17">
        <v>90830</v>
      </c>
      <c r="BY25" s="17">
        <v>601560</v>
      </c>
      <c r="BZ25" s="18"/>
      <c r="CA25" s="18"/>
      <c r="CB25" s="18"/>
      <c r="CC25" s="18"/>
      <c r="CD25" s="17">
        <v>4910</v>
      </c>
      <c r="CE25" s="17">
        <v>1539060</v>
      </c>
      <c r="CF25" s="18"/>
      <c r="CG25" s="18"/>
      <c r="CH25" s="18"/>
      <c r="CI25" s="18"/>
      <c r="CJ25" s="90">
        <v>67320</v>
      </c>
      <c r="CK25" s="18"/>
      <c r="CL25" s="17">
        <v>112770</v>
      </c>
      <c r="CM25" s="18"/>
      <c r="CN25" s="93">
        <v>156600</v>
      </c>
      <c r="CO25" s="19" t="s">
        <v>20</v>
      </c>
      <c r="CP25" s="93">
        <v>156600</v>
      </c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>
        <f t="shared" si="0"/>
        <v>5967963</v>
      </c>
      <c r="DE25" s="18">
        <f t="shared" si="1"/>
        <v>1539060</v>
      </c>
      <c r="DF25" s="18">
        <f t="shared" si="2"/>
        <v>7507023</v>
      </c>
      <c r="DG25" s="20">
        <f t="shared" si="3"/>
        <v>79.498397700393355</v>
      </c>
      <c r="DH25" s="18">
        <f t="shared" si="4"/>
        <v>5967963</v>
      </c>
      <c r="DI25" s="18">
        <f t="shared" si="5"/>
        <v>1539060</v>
      </c>
      <c r="DJ25" s="18">
        <f t="shared" si="10"/>
        <v>7507023</v>
      </c>
      <c r="DK25" s="20">
        <f t="shared" si="7"/>
        <v>79.917331528442887</v>
      </c>
      <c r="DL25" s="20">
        <f t="shared" si="8"/>
        <v>79.917331528442887</v>
      </c>
      <c r="DM25" s="32">
        <f t="shared" si="9"/>
        <v>523.57532431301433</v>
      </c>
    </row>
    <row r="26" spans="1:117" x14ac:dyDescent="0.3">
      <c r="A26" s="15">
        <v>2022</v>
      </c>
      <c r="B26" s="16" t="s">
        <v>7</v>
      </c>
      <c r="C26" s="16" t="s">
        <v>8</v>
      </c>
      <c r="D26" s="16">
        <v>1</v>
      </c>
      <c r="E26" s="16" t="s">
        <v>23</v>
      </c>
      <c r="F26" s="16" t="s">
        <v>24</v>
      </c>
      <c r="G26" s="17">
        <v>2698</v>
      </c>
      <c r="H26" s="18"/>
      <c r="I26" s="18"/>
      <c r="J26" s="18"/>
      <c r="K26" s="90">
        <v>75</v>
      </c>
      <c r="L26" s="18"/>
      <c r="M26" s="18"/>
      <c r="N26" s="18"/>
      <c r="O26" s="90">
        <v>2580</v>
      </c>
      <c r="P26" s="18"/>
      <c r="Q26" s="18"/>
      <c r="R26" s="18"/>
      <c r="S26" s="17">
        <v>207545</v>
      </c>
      <c r="T26" s="17">
        <v>103898</v>
      </c>
      <c r="U26" s="18"/>
      <c r="V26" s="18"/>
      <c r="W26" s="90">
        <v>837</v>
      </c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7">
        <v>4547</v>
      </c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7">
        <v>242569</v>
      </c>
      <c r="BA26" s="18"/>
      <c r="BB26" s="17">
        <v>277063</v>
      </c>
      <c r="BC26" s="17">
        <v>9305</v>
      </c>
      <c r="BD26" s="18"/>
      <c r="BE26" s="18"/>
      <c r="BF26" s="18"/>
      <c r="BG26" s="18"/>
      <c r="BH26" s="18"/>
      <c r="BI26" s="90">
        <v>13</v>
      </c>
      <c r="BJ26" s="90">
        <v>2486</v>
      </c>
      <c r="BK26" s="17">
        <v>2907</v>
      </c>
      <c r="BL26" s="90">
        <v>52</v>
      </c>
      <c r="BM26" s="18"/>
      <c r="BN26" s="18"/>
      <c r="BO26" s="18"/>
      <c r="BP26" s="18"/>
      <c r="BQ26" s="18"/>
      <c r="BR26" s="17">
        <v>452</v>
      </c>
      <c r="BS26" s="18"/>
      <c r="BT26" s="17">
        <v>2508</v>
      </c>
      <c r="BU26" s="17">
        <v>3857</v>
      </c>
      <c r="BV26" s="17">
        <v>18482</v>
      </c>
      <c r="BW26" s="18"/>
      <c r="BX26" s="17">
        <v>3964</v>
      </c>
      <c r="BY26" s="17">
        <v>141725</v>
      </c>
      <c r="BZ26" s="18"/>
      <c r="CA26" s="18"/>
      <c r="CB26" s="18"/>
      <c r="CC26" s="18"/>
      <c r="CD26" s="17">
        <v>744</v>
      </c>
      <c r="CE26" s="17">
        <v>198000</v>
      </c>
      <c r="CF26" s="18"/>
      <c r="CG26" s="18"/>
      <c r="CH26" s="90">
        <v>450</v>
      </c>
      <c r="CI26" s="18"/>
      <c r="CJ26" s="90">
        <v>24838</v>
      </c>
      <c r="CK26" s="18"/>
      <c r="CL26" s="17">
        <v>23248</v>
      </c>
      <c r="CM26" s="18"/>
      <c r="CN26" s="18"/>
      <c r="CO26" s="19" t="s">
        <v>11</v>
      </c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>
        <f t="shared" si="0"/>
        <v>1072951</v>
      </c>
      <c r="DE26" s="18">
        <f t="shared" si="1"/>
        <v>198000</v>
      </c>
      <c r="DF26" s="18">
        <f t="shared" si="2"/>
        <v>1270951</v>
      </c>
      <c r="DG26" s="20">
        <f t="shared" si="3"/>
        <v>84.421114582702245</v>
      </c>
      <c r="DH26" s="18">
        <f t="shared" si="4"/>
        <v>1072951</v>
      </c>
      <c r="DI26" s="18">
        <f t="shared" si="5"/>
        <v>198000</v>
      </c>
      <c r="DJ26" s="18">
        <f t="shared" si="10"/>
        <v>1270951</v>
      </c>
      <c r="DK26" s="20">
        <f t="shared" si="7"/>
        <v>84.421114582702245</v>
      </c>
      <c r="DL26" s="20">
        <f t="shared" si="8"/>
        <v>84.421114582702245</v>
      </c>
      <c r="DM26" s="32">
        <f t="shared" si="9"/>
        <v>471.07153446997773</v>
      </c>
    </row>
    <row r="27" spans="1:117" x14ac:dyDescent="0.3">
      <c r="A27" s="15">
        <v>2022</v>
      </c>
      <c r="B27" s="16" t="s">
        <v>7</v>
      </c>
      <c r="C27" s="16" t="s">
        <v>8</v>
      </c>
      <c r="D27" s="16">
        <v>1</v>
      </c>
      <c r="E27" s="16" t="s">
        <v>25</v>
      </c>
      <c r="F27" s="16" t="s">
        <v>26</v>
      </c>
      <c r="G27" s="17">
        <v>620</v>
      </c>
      <c r="H27" s="18"/>
      <c r="I27" s="18"/>
      <c r="J27" s="18"/>
      <c r="K27" s="18"/>
      <c r="L27" s="18"/>
      <c r="M27" s="18"/>
      <c r="N27" s="18"/>
      <c r="O27" s="91"/>
      <c r="P27" s="18"/>
      <c r="Q27" s="18"/>
      <c r="R27" s="18"/>
      <c r="S27" s="17">
        <v>35196</v>
      </c>
      <c r="T27" s="17">
        <v>28232</v>
      </c>
      <c r="U27" s="18"/>
      <c r="V27" s="18"/>
      <c r="W27" s="17">
        <v>757</v>
      </c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7">
        <v>7463</v>
      </c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7">
        <v>61283</v>
      </c>
      <c r="BA27" s="18"/>
      <c r="BB27" s="17">
        <v>59981</v>
      </c>
      <c r="BC27" s="17">
        <v>1470</v>
      </c>
      <c r="BD27" s="18"/>
      <c r="BE27" s="18"/>
      <c r="BF27" s="18"/>
      <c r="BG27" s="18"/>
      <c r="BH27" s="18"/>
      <c r="BI27" s="91"/>
      <c r="BJ27" s="17">
        <v>1215</v>
      </c>
      <c r="BK27" s="17">
        <v>538</v>
      </c>
      <c r="BL27" s="17">
        <v>99</v>
      </c>
      <c r="BM27" s="91"/>
      <c r="BN27" s="18"/>
      <c r="BO27" s="18"/>
      <c r="BP27" s="18"/>
      <c r="BQ27" s="17">
        <v>15</v>
      </c>
      <c r="BR27" s="17">
        <v>172</v>
      </c>
      <c r="BS27" s="18"/>
      <c r="BT27" s="17">
        <v>1227</v>
      </c>
      <c r="BU27" s="17">
        <v>2156</v>
      </c>
      <c r="BV27" s="17">
        <v>10906</v>
      </c>
      <c r="BW27" s="18"/>
      <c r="BX27" s="17">
        <v>3522</v>
      </c>
      <c r="BY27" s="17">
        <v>18843</v>
      </c>
      <c r="BZ27" s="18"/>
      <c r="CA27" s="18"/>
      <c r="CB27" s="18"/>
      <c r="CC27" s="18"/>
      <c r="CD27" s="17">
        <v>97</v>
      </c>
      <c r="CE27" s="17">
        <v>70215</v>
      </c>
      <c r="CF27" s="91"/>
      <c r="CG27" s="91"/>
      <c r="CH27" s="91"/>
      <c r="CI27" s="18"/>
      <c r="CJ27" s="91"/>
      <c r="CK27" s="18"/>
      <c r="CL27" s="17">
        <v>9643</v>
      </c>
      <c r="CM27" s="18"/>
      <c r="CN27" s="18"/>
      <c r="CO27" s="19" t="s">
        <v>11</v>
      </c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>
        <f t="shared" si="0"/>
        <v>242718</v>
      </c>
      <c r="DE27" s="18">
        <f t="shared" si="1"/>
        <v>70215</v>
      </c>
      <c r="DF27" s="18">
        <f t="shared" si="2"/>
        <v>312933</v>
      </c>
      <c r="DG27" s="20">
        <f t="shared" si="3"/>
        <v>77.562289691403592</v>
      </c>
      <c r="DH27" s="18">
        <f t="shared" si="4"/>
        <v>242718</v>
      </c>
      <c r="DI27" s="18">
        <f t="shared" si="5"/>
        <v>70215</v>
      </c>
      <c r="DJ27" s="18">
        <f t="shared" si="10"/>
        <v>312933</v>
      </c>
      <c r="DK27" s="20">
        <f t="shared" si="7"/>
        <v>77.562289691403592</v>
      </c>
      <c r="DL27" s="20">
        <f t="shared" si="8"/>
        <v>77.562289691403592</v>
      </c>
      <c r="DM27" s="32">
        <f t="shared" si="9"/>
        <v>504.73064516129034</v>
      </c>
    </row>
    <row r="28" spans="1:117" x14ac:dyDescent="0.3">
      <c r="A28" s="15">
        <v>2022</v>
      </c>
      <c r="B28" s="16" t="s">
        <v>7</v>
      </c>
      <c r="C28" s="16" t="s">
        <v>8</v>
      </c>
      <c r="D28" s="16">
        <v>1</v>
      </c>
      <c r="E28" s="16" t="s">
        <v>27</v>
      </c>
      <c r="F28" s="16" t="s">
        <v>28</v>
      </c>
      <c r="G28" s="17">
        <v>2509</v>
      </c>
      <c r="H28" s="18"/>
      <c r="I28" s="18"/>
      <c r="J28" s="18"/>
      <c r="K28" s="90">
        <v>3</v>
      </c>
      <c r="L28" s="18"/>
      <c r="M28" s="18"/>
      <c r="N28" s="18"/>
      <c r="O28" s="17">
        <v>41529</v>
      </c>
      <c r="P28" s="90">
        <v>93524</v>
      </c>
      <c r="Q28" s="18"/>
      <c r="R28" s="90">
        <v>17100</v>
      </c>
      <c r="S28" s="91"/>
      <c r="T28" s="17">
        <v>86843</v>
      </c>
      <c r="U28" s="18"/>
      <c r="V28" s="18"/>
      <c r="W28" s="17">
        <v>730</v>
      </c>
      <c r="X28" s="18"/>
      <c r="Y28" s="18"/>
      <c r="Z28" s="18"/>
      <c r="AA28" s="18"/>
      <c r="AB28" s="18"/>
      <c r="AC28" s="18"/>
      <c r="AD28" s="18"/>
      <c r="AE28" s="90">
        <v>5</v>
      </c>
      <c r="AF28" s="18"/>
      <c r="AG28" s="18"/>
      <c r="AH28" s="18"/>
      <c r="AI28" s="18"/>
      <c r="AJ28" s="17">
        <v>1740</v>
      </c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7">
        <v>100023</v>
      </c>
      <c r="BA28" s="18"/>
      <c r="BB28" s="17">
        <v>151410</v>
      </c>
      <c r="BC28" s="17">
        <v>11563</v>
      </c>
      <c r="BD28" s="18"/>
      <c r="BE28" s="18"/>
      <c r="BF28" s="18"/>
      <c r="BG28" s="18"/>
      <c r="BH28" s="18"/>
      <c r="BI28" s="17">
        <v>5</v>
      </c>
      <c r="BJ28" s="17">
        <v>7465</v>
      </c>
      <c r="BK28" s="17">
        <v>3123</v>
      </c>
      <c r="BL28" s="17">
        <v>20</v>
      </c>
      <c r="BM28" s="17">
        <v>375</v>
      </c>
      <c r="BN28" s="18"/>
      <c r="BO28" s="18"/>
      <c r="BP28" s="90">
        <v>158</v>
      </c>
      <c r="BQ28" s="91"/>
      <c r="BR28" s="17">
        <v>431</v>
      </c>
      <c r="BS28" s="18"/>
      <c r="BT28" s="17">
        <v>4270</v>
      </c>
      <c r="BU28" s="17">
        <v>4912</v>
      </c>
      <c r="BV28" s="17">
        <v>15013</v>
      </c>
      <c r="BW28" s="90">
        <v>515</v>
      </c>
      <c r="BX28" s="17">
        <v>3576</v>
      </c>
      <c r="BY28" s="17">
        <v>260597</v>
      </c>
      <c r="BZ28" s="18"/>
      <c r="CA28" s="18"/>
      <c r="CB28" s="18"/>
      <c r="CC28" s="18"/>
      <c r="CD28" s="17">
        <v>830</v>
      </c>
      <c r="CE28" s="17">
        <v>269120</v>
      </c>
      <c r="CF28" s="91"/>
      <c r="CG28" s="91"/>
      <c r="CH28" s="90">
        <v>440</v>
      </c>
      <c r="CI28" s="18"/>
      <c r="CJ28" s="18"/>
      <c r="CK28" s="90">
        <v>53780</v>
      </c>
      <c r="CL28" s="91"/>
      <c r="CM28" s="90">
        <v>10477</v>
      </c>
      <c r="CN28" s="93">
        <v>76400</v>
      </c>
      <c r="CO28" s="19" t="s">
        <v>20</v>
      </c>
      <c r="CP28" s="93">
        <v>76400</v>
      </c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>
        <f t="shared" si="0"/>
        <v>804930</v>
      </c>
      <c r="DE28" s="18">
        <f t="shared" si="1"/>
        <v>333377</v>
      </c>
      <c r="DF28" s="18">
        <f t="shared" si="2"/>
        <v>1138307</v>
      </c>
      <c r="DG28" s="20">
        <f t="shared" si="3"/>
        <v>70.712909610500503</v>
      </c>
      <c r="DH28" s="18">
        <f t="shared" si="4"/>
        <v>804930</v>
      </c>
      <c r="DI28" s="18">
        <f t="shared" si="5"/>
        <v>333377</v>
      </c>
      <c r="DJ28" s="18">
        <f t="shared" si="10"/>
        <v>1138307</v>
      </c>
      <c r="DK28" s="20">
        <f t="shared" si="7"/>
        <v>72.5549453489607</v>
      </c>
      <c r="DL28" s="20">
        <f t="shared" si="8"/>
        <v>72.5549453489607</v>
      </c>
      <c r="DM28" s="32">
        <f t="shared" si="9"/>
        <v>453.68951773614987</v>
      </c>
    </row>
    <row r="29" spans="1:117" x14ac:dyDescent="0.3">
      <c r="A29" s="15">
        <v>2022</v>
      </c>
      <c r="B29" s="16" t="s">
        <v>7</v>
      </c>
      <c r="C29" s="16" t="s">
        <v>8</v>
      </c>
      <c r="D29" s="16">
        <v>1</v>
      </c>
      <c r="E29" s="16" t="s">
        <v>29</v>
      </c>
      <c r="F29" s="16" t="s">
        <v>30</v>
      </c>
      <c r="G29" s="17">
        <v>1066</v>
      </c>
      <c r="H29" s="18"/>
      <c r="I29" s="18"/>
      <c r="J29" s="18"/>
      <c r="K29" s="91"/>
      <c r="L29" s="18"/>
      <c r="M29" s="18"/>
      <c r="N29" s="18"/>
      <c r="O29" s="18"/>
      <c r="P29" s="18"/>
      <c r="Q29" s="18"/>
      <c r="R29" s="18"/>
      <c r="S29" s="17">
        <v>69274</v>
      </c>
      <c r="T29" s="17">
        <v>50369</v>
      </c>
      <c r="U29" s="18"/>
      <c r="V29" s="18"/>
      <c r="W29" s="17">
        <v>1444</v>
      </c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7">
        <v>14247</v>
      </c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7">
        <v>56817</v>
      </c>
      <c r="BA29" s="18"/>
      <c r="BB29" s="17">
        <v>102230</v>
      </c>
      <c r="BC29" s="17">
        <v>1575</v>
      </c>
      <c r="BD29" s="18"/>
      <c r="BE29" s="18"/>
      <c r="BF29" s="18"/>
      <c r="BG29" s="18"/>
      <c r="BH29" s="18"/>
      <c r="BI29" s="18"/>
      <c r="BJ29" s="17">
        <v>2319</v>
      </c>
      <c r="BK29" s="17">
        <v>1397</v>
      </c>
      <c r="BL29" s="17">
        <v>189</v>
      </c>
      <c r="BM29" s="90">
        <v>1915</v>
      </c>
      <c r="BN29" s="18"/>
      <c r="BO29" s="18"/>
      <c r="BP29" s="18"/>
      <c r="BQ29" s="90">
        <v>28</v>
      </c>
      <c r="BR29" s="17">
        <v>328</v>
      </c>
      <c r="BS29" s="18"/>
      <c r="BT29" s="17">
        <v>2343</v>
      </c>
      <c r="BU29" s="17">
        <v>4114</v>
      </c>
      <c r="BV29" s="17">
        <v>20825</v>
      </c>
      <c r="BW29" s="18"/>
      <c r="BX29" s="17">
        <v>6725</v>
      </c>
      <c r="BY29" s="17">
        <v>37861</v>
      </c>
      <c r="BZ29" s="18"/>
      <c r="CA29" s="18"/>
      <c r="CB29" s="18"/>
      <c r="CC29" s="18"/>
      <c r="CD29" s="91"/>
      <c r="CE29" s="17">
        <v>108962</v>
      </c>
      <c r="CF29" s="18"/>
      <c r="CG29" s="18"/>
      <c r="CH29" s="90">
        <v>230</v>
      </c>
      <c r="CI29" s="18"/>
      <c r="CJ29" s="18"/>
      <c r="CK29" s="18"/>
      <c r="CL29" s="17">
        <v>18406</v>
      </c>
      <c r="CM29" s="18"/>
      <c r="CN29" s="18"/>
      <c r="CO29" s="19" t="s">
        <v>11</v>
      </c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>
        <f t="shared" si="0"/>
        <v>392406</v>
      </c>
      <c r="DE29" s="18">
        <f t="shared" si="1"/>
        <v>108962</v>
      </c>
      <c r="DF29" s="18">
        <f t="shared" si="2"/>
        <v>501368</v>
      </c>
      <c r="DG29" s="20">
        <f t="shared" si="3"/>
        <v>78.267061320227853</v>
      </c>
      <c r="DH29" s="18">
        <f t="shared" si="4"/>
        <v>392406</v>
      </c>
      <c r="DI29" s="18">
        <f t="shared" si="5"/>
        <v>108962</v>
      </c>
      <c r="DJ29" s="18">
        <f t="shared" si="10"/>
        <v>501368</v>
      </c>
      <c r="DK29" s="20">
        <f t="shared" si="7"/>
        <v>78.267061320227853</v>
      </c>
      <c r="DL29" s="20">
        <f t="shared" si="8"/>
        <v>78.267061320227853</v>
      </c>
      <c r="DM29" s="32">
        <f t="shared" si="9"/>
        <v>470.32645403377109</v>
      </c>
    </row>
    <row r="30" spans="1:117" x14ac:dyDescent="0.3">
      <c r="A30" s="15">
        <v>2022</v>
      </c>
      <c r="B30" s="16" t="s">
        <v>7</v>
      </c>
      <c r="C30" s="16" t="s">
        <v>8</v>
      </c>
      <c r="D30" s="16">
        <v>1</v>
      </c>
      <c r="E30" s="16" t="s">
        <v>31</v>
      </c>
      <c r="F30" s="16" t="s">
        <v>32</v>
      </c>
      <c r="G30" s="17">
        <v>7006</v>
      </c>
      <c r="H30" s="18"/>
      <c r="I30" s="18"/>
      <c r="J30" s="18"/>
      <c r="K30" s="17">
        <v>487</v>
      </c>
      <c r="L30" s="18"/>
      <c r="M30" s="18"/>
      <c r="N30" s="18"/>
      <c r="O30" s="17">
        <v>1158281</v>
      </c>
      <c r="P30" s="17">
        <v>118260</v>
      </c>
      <c r="Q30" s="91"/>
      <c r="R30" s="91"/>
      <c r="S30" s="90">
        <v>536374</v>
      </c>
      <c r="T30" s="17">
        <v>261767</v>
      </c>
      <c r="U30" s="91"/>
      <c r="V30" s="18"/>
      <c r="W30" s="17">
        <v>1708</v>
      </c>
      <c r="X30" s="18"/>
      <c r="Y30" s="90">
        <v>38</v>
      </c>
      <c r="Z30" s="18"/>
      <c r="AA30" s="18"/>
      <c r="AB30" s="18"/>
      <c r="AC30" s="18"/>
      <c r="AD30" s="18"/>
      <c r="AE30" s="91"/>
      <c r="AF30" s="18"/>
      <c r="AG30" s="18"/>
      <c r="AH30" s="18"/>
      <c r="AI30" s="18"/>
      <c r="AJ30" s="17">
        <v>77299</v>
      </c>
      <c r="AK30" s="18"/>
      <c r="AL30" s="18"/>
      <c r="AM30" s="18"/>
      <c r="AN30" s="18"/>
      <c r="AO30" s="18"/>
      <c r="AP30" s="18"/>
      <c r="AQ30" s="18"/>
      <c r="AR30" s="91"/>
      <c r="AS30" s="18"/>
      <c r="AT30" s="18"/>
      <c r="AU30" s="91"/>
      <c r="AV30" s="91"/>
      <c r="AW30" s="18"/>
      <c r="AX30" s="18"/>
      <c r="AY30" s="18"/>
      <c r="AZ30" s="17">
        <v>494280</v>
      </c>
      <c r="BA30" s="18"/>
      <c r="BB30" s="17">
        <v>736159</v>
      </c>
      <c r="BC30" s="17">
        <v>31710</v>
      </c>
      <c r="BD30" s="18"/>
      <c r="BE30" s="91"/>
      <c r="BF30" s="91"/>
      <c r="BG30" s="91"/>
      <c r="BH30" s="91"/>
      <c r="BI30" s="17">
        <v>274</v>
      </c>
      <c r="BJ30" s="17">
        <v>6829</v>
      </c>
      <c r="BK30" s="17">
        <v>4586</v>
      </c>
      <c r="BL30" s="17">
        <v>720</v>
      </c>
      <c r="BM30" s="17">
        <v>2729</v>
      </c>
      <c r="BN30" s="18"/>
      <c r="BO30" s="91"/>
      <c r="BP30" s="91"/>
      <c r="BQ30" s="90">
        <v>668</v>
      </c>
      <c r="BR30" s="17">
        <v>2863</v>
      </c>
      <c r="BS30" s="18"/>
      <c r="BT30" s="17">
        <v>6773</v>
      </c>
      <c r="BU30" s="17">
        <v>12595</v>
      </c>
      <c r="BV30" s="17">
        <v>130308</v>
      </c>
      <c r="BW30" s="91"/>
      <c r="BX30" s="17">
        <v>14525</v>
      </c>
      <c r="BY30" s="17">
        <v>239845</v>
      </c>
      <c r="BZ30" s="18"/>
      <c r="CA30" s="18"/>
      <c r="CB30" s="18"/>
      <c r="CC30" s="18"/>
      <c r="CD30" s="17">
        <v>795</v>
      </c>
      <c r="CE30" s="17">
        <v>873667</v>
      </c>
      <c r="CF30" s="18"/>
      <c r="CG30" s="18"/>
      <c r="CH30" s="18"/>
      <c r="CI30" s="18"/>
      <c r="CJ30" s="17">
        <v>8280</v>
      </c>
      <c r="CK30" s="18"/>
      <c r="CL30" s="90">
        <v>51137</v>
      </c>
      <c r="CM30" s="91"/>
      <c r="CN30" s="91"/>
      <c r="CO30" s="19" t="s">
        <v>11</v>
      </c>
      <c r="CP30" s="91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>
        <f t="shared" si="0"/>
        <v>3898495</v>
      </c>
      <c r="DE30" s="18">
        <f t="shared" si="1"/>
        <v>873667</v>
      </c>
      <c r="DF30" s="18">
        <f t="shared" si="2"/>
        <v>4772162</v>
      </c>
      <c r="DG30" s="20">
        <f t="shared" si="3"/>
        <v>81.692427876505448</v>
      </c>
      <c r="DH30" s="18">
        <f t="shared" si="4"/>
        <v>3898495</v>
      </c>
      <c r="DI30" s="18">
        <f t="shared" si="5"/>
        <v>873667</v>
      </c>
      <c r="DJ30" s="18">
        <f t="shared" si="10"/>
        <v>4772162</v>
      </c>
      <c r="DK30" s="20">
        <f t="shared" si="7"/>
        <v>81.692427876505448</v>
      </c>
      <c r="DL30" s="20">
        <f t="shared" si="8"/>
        <v>81.692427876505448</v>
      </c>
      <c r="DM30" s="32">
        <f t="shared" si="9"/>
        <v>681.15358264344843</v>
      </c>
    </row>
    <row r="31" spans="1:117" x14ac:dyDescent="0.3">
      <c r="A31" s="15">
        <v>2022</v>
      </c>
      <c r="B31" s="16" t="s">
        <v>7</v>
      </c>
      <c r="C31" s="16" t="s">
        <v>8</v>
      </c>
      <c r="D31" s="16">
        <v>1</v>
      </c>
      <c r="E31" s="16" t="s">
        <v>33</v>
      </c>
      <c r="F31" s="16" t="s">
        <v>34</v>
      </c>
      <c r="G31" s="17">
        <v>2752</v>
      </c>
      <c r="H31" s="18"/>
      <c r="I31" s="18"/>
      <c r="J31" s="18"/>
      <c r="K31" s="17">
        <v>1</v>
      </c>
      <c r="L31" s="18"/>
      <c r="M31" s="18"/>
      <c r="N31" s="18"/>
      <c r="O31" s="17">
        <v>73967</v>
      </c>
      <c r="P31" s="17">
        <v>122830</v>
      </c>
      <c r="Q31" s="91"/>
      <c r="R31" s="17">
        <v>19059</v>
      </c>
      <c r="S31" s="18"/>
      <c r="T31" s="17">
        <v>105895</v>
      </c>
      <c r="U31" s="91"/>
      <c r="V31" s="18"/>
      <c r="W31" s="17">
        <v>320</v>
      </c>
      <c r="X31" s="18"/>
      <c r="Y31" s="18"/>
      <c r="Z31" s="18"/>
      <c r="AA31" s="18"/>
      <c r="AB31" s="18"/>
      <c r="AC31" s="18"/>
      <c r="AD31" s="91"/>
      <c r="AE31" s="91"/>
      <c r="AF31" s="91"/>
      <c r="AG31" s="18"/>
      <c r="AH31" s="91"/>
      <c r="AI31" s="18"/>
      <c r="AJ31" s="17">
        <v>1508</v>
      </c>
      <c r="AK31" s="18"/>
      <c r="AL31" s="18"/>
      <c r="AM31" s="18"/>
      <c r="AN31" s="91"/>
      <c r="AO31" s="18"/>
      <c r="AP31" s="18"/>
      <c r="AQ31" s="18"/>
      <c r="AR31" s="91"/>
      <c r="AS31" s="18"/>
      <c r="AT31" s="91"/>
      <c r="AU31" s="91"/>
      <c r="AV31" s="91"/>
      <c r="AW31" s="18"/>
      <c r="AX31" s="91"/>
      <c r="AY31" s="18"/>
      <c r="AZ31" s="17">
        <v>104884</v>
      </c>
      <c r="BA31" s="18"/>
      <c r="BB31" s="17">
        <v>271740</v>
      </c>
      <c r="BC31" s="17">
        <v>14022</v>
      </c>
      <c r="BD31" s="17">
        <v>5</v>
      </c>
      <c r="BE31" s="91"/>
      <c r="BF31" s="91"/>
      <c r="BG31" s="91"/>
      <c r="BH31" s="91"/>
      <c r="BI31" s="17">
        <v>4</v>
      </c>
      <c r="BJ31" s="17">
        <v>2570</v>
      </c>
      <c r="BK31" s="17">
        <v>8</v>
      </c>
      <c r="BL31" s="17">
        <v>17</v>
      </c>
      <c r="BM31" s="17">
        <v>245</v>
      </c>
      <c r="BN31" s="18"/>
      <c r="BO31" s="91"/>
      <c r="BP31" s="17">
        <v>117</v>
      </c>
      <c r="BQ31" s="18"/>
      <c r="BR31" s="17">
        <v>127</v>
      </c>
      <c r="BS31" s="18"/>
      <c r="BT31" s="17">
        <v>1880</v>
      </c>
      <c r="BU31" s="17">
        <v>9045</v>
      </c>
      <c r="BV31" s="17">
        <v>17815</v>
      </c>
      <c r="BW31" s="17">
        <v>354</v>
      </c>
      <c r="BX31" s="17">
        <v>4580</v>
      </c>
      <c r="BY31" s="17">
        <v>264819</v>
      </c>
      <c r="BZ31" s="91"/>
      <c r="CA31" s="18"/>
      <c r="CB31" s="18"/>
      <c r="CC31" s="18"/>
      <c r="CD31" s="17">
        <v>1230</v>
      </c>
      <c r="CE31" s="17">
        <v>325960</v>
      </c>
      <c r="CF31" s="18"/>
      <c r="CG31" s="18"/>
      <c r="CH31" s="17">
        <v>780</v>
      </c>
      <c r="CI31" s="91"/>
      <c r="CJ31" s="91"/>
      <c r="CK31" s="18"/>
      <c r="CL31" s="18"/>
      <c r="CM31" s="17">
        <v>12620</v>
      </c>
      <c r="CN31" s="21">
        <v>15000</v>
      </c>
      <c r="CO31" s="19" t="s">
        <v>35</v>
      </c>
      <c r="CP31" s="75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>
        <f t="shared" si="0"/>
        <v>1015812</v>
      </c>
      <c r="DE31" s="18">
        <f t="shared" si="1"/>
        <v>338580</v>
      </c>
      <c r="DF31" s="18">
        <f t="shared" si="2"/>
        <v>1354392</v>
      </c>
      <c r="DG31" s="20">
        <f t="shared" si="3"/>
        <v>75.001329009622026</v>
      </c>
      <c r="DH31" s="18">
        <f t="shared" si="4"/>
        <v>1015812</v>
      </c>
      <c r="DI31" s="18">
        <f t="shared" si="5"/>
        <v>338580</v>
      </c>
      <c r="DJ31" s="18">
        <f t="shared" si="10"/>
        <v>1354392</v>
      </c>
      <c r="DK31" s="20">
        <f t="shared" si="7"/>
        <v>75.001329009622026</v>
      </c>
      <c r="DL31" s="20">
        <f t="shared" si="8"/>
        <v>75.001329009622026</v>
      </c>
      <c r="DM31" s="32">
        <f t="shared" si="9"/>
        <v>492.14825581395348</v>
      </c>
    </row>
    <row r="32" spans="1:117" x14ac:dyDescent="0.3">
      <c r="A32" s="15">
        <v>2022</v>
      </c>
      <c r="B32" s="16" t="s">
        <v>7</v>
      </c>
      <c r="C32" s="16" t="s">
        <v>8</v>
      </c>
      <c r="D32" s="16">
        <v>1</v>
      </c>
      <c r="E32" s="16" t="s">
        <v>36</v>
      </c>
      <c r="F32" s="16" t="s">
        <v>37</v>
      </c>
      <c r="G32" s="17">
        <v>651</v>
      </c>
      <c r="H32" s="18"/>
      <c r="I32" s="18"/>
      <c r="J32" s="18"/>
      <c r="K32" s="91"/>
      <c r="L32" s="18"/>
      <c r="M32" s="18"/>
      <c r="N32" s="18"/>
      <c r="O32" s="91"/>
      <c r="P32" s="91"/>
      <c r="Q32" s="18"/>
      <c r="R32" s="18"/>
      <c r="S32" s="17">
        <v>40066</v>
      </c>
      <c r="T32" s="17">
        <v>25076</v>
      </c>
      <c r="U32" s="18"/>
      <c r="V32" s="18"/>
      <c r="W32" s="91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7">
        <v>6000</v>
      </c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7">
        <v>31355</v>
      </c>
      <c r="BA32" s="18"/>
      <c r="BB32" s="17">
        <v>68072</v>
      </c>
      <c r="BC32" s="17">
        <v>2780</v>
      </c>
      <c r="BD32" s="18"/>
      <c r="BE32" s="18"/>
      <c r="BF32" s="18"/>
      <c r="BG32" s="18"/>
      <c r="BH32" s="18"/>
      <c r="BI32" s="17">
        <v>18</v>
      </c>
      <c r="BJ32" s="17">
        <v>828</v>
      </c>
      <c r="BK32" s="17">
        <v>296</v>
      </c>
      <c r="BL32" s="91"/>
      <c r="BM32" s="91"/>
      <c r="BN32" s="18"/>
      <c r="BO32" s="18"/>
      <c r="BP32" s="18"/>
      <c r="BQ32" s="91"/>
      <c r="BR32" s="17">
        <v>27</v>
      </c>
      <c r="BS32" s="18"/>
      <c r="BT32" s="17">
        <v>829</v>
      </c>
      <c r="BU32" s="17">
        <v>2359</v>
      </c>
      <c r="BV32" s="17">
        <v>3878</v>
      </c>
      <c r="BW32" s="18"/>
      <c r="BX32" s="17">
        <v>1894</v>
      </c>
      <c r="BY32" s="17">
        <v>36559</v>
      </c>
      <c r="BZ32" s="18"/>
      <c r="CA32" s="18"/>
      <c r="CB32" s="18"/>
      <c r="CC32" s="18"/>
      <c r="CD32" s="17">
        <v>93</v>
      </c>
      <c r="CE32" s="17">
        <v>53837</v>
      </c>
      <c r="CF32" s="18"/>
      <c r="CG32" s="18"/>
      <c r="CH32" s="17">
        <v>1460</v>
      </c>
      <c r="CI32" s="18"/>
      <c r="CJ32" s="91"/>
      <c r="CK32" s="18"/>
      <c r="CL32" s="17">
        <v>4974</v>
      </c>
      <c r="CM32" s="18"/>
      <c r="CN32" s="18"/>
      <c r="CO32" s="19" t="s">
        <v>11</v>
      </c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>
        <f t="shared" si="0"/>
        <v>225011</v>
      </c>
      <c r="DE32" s="18">
        <f t="shared" si="1"/>
        <v>53837</v>
      </c>
      <c r="DF32" s="18">
        <f t="shared" si="2"/>
        <v>278848</v>
      </c>
      <c r="DG32" s="20">
        <f t="shared" si="3"/>
        <v>80.693065756254299</v>
      </c>
      <c r="DH32" s="18">
        <f t="shared" si="4"/>
        <v>225011</v>
      </c>
      <c r="DI32" s="18">
        <f t="shared" si="5"/>
        <v>53837</v>
      </c>
      <c r="DJ32" s="18">
        <f t="shared" si="10"/>
        <v>278848</v>
      </c>
      <c r="DK32" s="20">
        <f t="shared" si="7"/>
        <v>80.693065756254299</v>
      </c>
      <c r="DL32" s="20">
        <f t="shared" si="8"/>
        <v>80.693065756254299</v>
      </c>
      <c r="DM32" s="32">
        <f t="shared" si="9"/>
        <v>428.33794162826422</v>
      </c>
    </row>
    <row r="33" spans="1:117" x14ac:dyDescent="0.3">
      <c r="A33" s="15">
        <v>2022</v>
      </c>
      <c r="B33" s="16" t="s">
        <v>7</v>
      </c>
      <c r="C33" s="16" t="s">
        <v>8</v>
      </c>
      <c r="D33" s="16">
        <v>1</v>
      </c>
      <c r="E33" s="16" t="s">
        <v>38</v>
      </c>
      <c r="F33" s="16" t="s">
        <v>39</v>
      </c>
      <c r="G33" s="17">
        <v>5830</v>
      </c>
      <c r="H33" s="18"/>
      <c r="I33" s="18"/>
      <c r="J33" s="18"/>
      <c r="K33" s="17">
        <v>50</v>
      </c>
      <c r="L33" s="18"/>
      <c r="M33" s="18"/>
      <c r="N33" s="18"/>
      <c r="O33" s="17">
        <v>156740</v>
      </c>
      <c r="P33" s="17">
        <v>214161</v>
      </c>
      <c r="Q33" s="91"/>
      <c r="R33" s="17">
        <v>36699</v>
      </c>
      <c r="S33" s="18"/>
      <c r="T33" s="17">
        <v>212900</v>
      </c>
      <c r="U33" s="91"/>
      <c r="V33" s="18"/>
      <c r="W33" s="17">
        <v>4380</v>
      </c>
      <c r="X33" s="18"/>
      <c r="Y33" s="18"/>
      <c r="Z33" s="18"/>
      <c r="AA33" s="18"/>
      <c r="AB33" s="18"/>
      <c r="AC33" s="18"/>
      <c r="AD33" s="17">
        <v>140</v>
      </c>
      <c r="AE33" s="17">
        <v>60</v>
      </c>
      <c r="AF33" s="17">
        <v>40</v>
      </c>
      <c r="AG33" s="18"/>
      <c r="AH33" s="18"/>
      <c r="AI33" s="18"/>
      <c r="AJ33" s="17">
        <v>70620</v>
      </c>
      <c r="AK33" s="18"/>
      <c r="AL33" s="18"/>
      <c r="AM33" s="18"/>
      <c r="AN33" s="18"/>
      <c r="AO33" s="18"/>
      <c r="AP33" s="18"/>
      <c r="AQ33" s="18"/>
      <c r="AR33" s="17">
        <v>90</v>
      </c>
      <c r="AS33" s="18"/>
      <c r="AT33" s="17">
        <v>18</v>
      </c>
      <c r="AU33" s="18"/>
      <c r="AV33" s="18"/>
      <c r="AW33" s="18"/>
      <c r="AX33" s="18"/>
      <c r="AY33" s="18"/>
      <c r="AZ33" s="17">
        <v>215860</v>
      </c>
      <c r="BA33" s="18"/>
      <c r="BB33" s="17">
        <v>365710</v>
      </c>
      <c r="BC33" s="17">
        <v>24275</v>
      </c>
      <c r="BD33" s="91"/>
      <c r="BE33" s="91"/>
      <c r="BF33" s="17">
        <v>20</v>
      </c>
      <c r="BG33" s="91"/>
      <c r="BH33" s="17">
        <v>80</v>
      </c>
      <c r="BI33" s="17">
        <v>140</v>
      </c>
      <c r="BJ33" s="17">
        <v>10200</v>
      </c>
      <c r="BK33" s="17">
        <v>2590</v>
      </c>
      <c r="BL33" s="17">
        <v>810</v>
      </c>
      <c r="BM33" s="17">
        <v>4032</v>
      </c>
      <c r="BN33" s="18"/>
      <c r="BO33" s="17">
        <v>100</v>
      </c>
      <c r="BP33" s="17">
        <v>360</v>
      </c>
      <c r="BQ33" s="18"/>
      <c r="BR33" s="17">
        <v>2601</v>
      </c>
      <c r="BS33" s="18"/>
      <c r="BT33" s="17">
        <v>7890</v>
      </c>
      <c r="BU33" s="17">
        <v>20263</v>
      </c>
      <c r="BV33" s="17">
        <v>87530</v>
      </c>
      <c r="BW33" s="17">
        <v>1798</v>
      </c>
      <c r="BX33" s="17">
        <v>42580</v>
      </c>
      <c r="BY33" s="17">
        <v>279920</v>
      </c>
      <c r="BZ33" s="18"/>
      <c r="CA33" s="18"/>
      <c r="CB33" s="18"/>
      <c r="CC33" s="18"/>
      <c r="CD33" s="17">
        <v>2390</v>
      </c>
      <c r="CE33" s="17">
        <v>970540</v>
      </c>
      <c r="CF33" s="90"/>
      <c r="CG33" s="90">
        <v>92060</v>
      </c>
      <c r="CH33" s="17">
        <v>1760</v>
      </c>
      <c r="CI33" s="18"/>
      <c r="CJ33" s="17">
        <v>63810</v>
      </c>
      <c r="CK33" s="18"/>
      <c r="CL33" s="18"/>
      <c r="CM33" s="17">
        <v>49990</v>
      </c>
      <c r="CN33" s="21">
        <v>188550</v>
      </c>
      <c r="CO33" s="19" t="s">
        <v>20</v>
      </c>
      <c r="CP33" s="21">
        <v>188550</v>
      </c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>
        <f t="shared" si="0"/>
        <v>1826219</v>
      </c>
      <c r="DE33" s="18">
        <f t="shared" si="1"/>
        <v>1020530</v>
      </c>
      <c r="DF33" s="18">
        <f t="shared" si="2"/>
        <v>2846749</v>
      </c>
      <c r="DG33" s="20">
        <f t="shared" si="3"/>
        <v>64.151036849402601</v>
      </c>
      <c r="DH33" s="18">
        <f t="shared" si="4"/>
        <v>1826219</v>
      </c>
      <c r="DI33" s="18">
        <f t="shared" si="5"/>
        <v>1020530</v>
      </c>
      <c r="DJ33" s="18">
        <f t="shared" si="10"/>
        <v>2846749</v>
      </c>
      <c r="DK33" s="20">
        <f t="shared" si="7"/>
        <v>66.377941678892256</v>
      </c>
      <c r="DL33" s="20">
        <f t="shared" si="8"/>
        <v>66.377941678892256</v>
      </c>
      <c r="DM33" s="32">
        <f t="shared" si="9"/>
        <v>488.29313893653517</v>
      </c>
    </row>
    <row r="34" spans="1:117" x14ac:dyDescent="0.3">
      <c r="A34" s="15">
        <v>2022</v>
      </c>
      <c r="B34" s="16" t="s">
        <v>7</v>
      </c>
      <c r="C34" s="16" t="s">
        <v>8</v>
      </c>
      <c r="D34" s="16">
        <v>1</v>
      </c>
      <c r="E34" s="16" t="s">
        <v>40</v>
      </c>
      <c r="F34" s="16" t="s">
        <v>41</v>
      </c>
      <c r="G34" s="17">
        <v>95670</v>
      </c>
      <c r="H34" s="18"/>
      <c r="I34" s="18"/>
      <c r="J34" s="18"/>
      <c r="K34" s="90">
        <v>5591</v>
      </c>
      <c r="L34" s="18"/>
      <c r="M34" s="18"/>
      <c r="N34" s="18"/>
      <c r="O34" s="90">
        <v>6112808</v>
      </c>
      <c r="P34" s="90">
        <v>183319</v>
      </c>
      <c r="Q34" s="90">
        <v>10760</v>
      </c>
      <c r="R34" s="18"/>
      <c r="S34" s="17">
        <v>4202939</v>
      </c>
      <c r="T34" s="17">
        <v>3714768</v>
      </c>
      <c r="U34" s="18"/>
      <c r="V34" s="90">
        <v>475</v>
      </c>
      <c r="W34" s="17">
        <v>26024</v>
      </c>
      <c r="X34" s="18"/>
      <c r="Y34" s="90">
        <v>205</v>
      </c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90">
        <v>1345993</v>
      </c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7">
        <v>5100878</v>
      </c>
      <c r="BA34" s="90">
        <v>4100</v>
      </c>
      <c r="BB34" s="17">
        <v>6996342</v>
      </c>
      <c r="BC34" s="17">
        <v>330450</v>
      </c>
      <c r="BD34" s="18"/>
      <c r="BE34" s="18"/>
      <c r="BF34" s="18"/>
      <c r="BG34" s="18"/>
      <c r="BH34" s="18"/>
      <c r="BI34" s="90">
        <v>1754</v>
      </c>
      <c r="BJ34" s="17">
        <v>119089</v>
      </c>
      <c r="BK34" s="17">
        <v>46793</v>
      </c>
      <c r="BL34" s="90">
        <v>3670</v>
      </c>
      <c r="BM34" s="17">
        <v>29600</v>
      </c>
      <c r="BN34" s="18"/>
      <c r="BO34" s="18"/>
      <c r="BP34" s="18"/>
      <c r="BQ34" s="90">
        <v>7762</v>
      </c>
      <c r="BR34" s="17">
        <v>21353</v>
      </c>
      <c r="BS34" s="18"/>
      <c r="BT34" s="17">
        <v>73180</v>
      </c>
      <c r="BU34" s="17">
        <v>241823</v>
      </c>
      <c r="BV34" s="17">
        <v>1850670</v>
      </c>
      <c r="BW34" s="18"/>
      <c r="BX34" s="17">
        <v>222171</v>
      </c>
      <c r="BY34" s="17">
        <v>4636026</v>
      </c>
      <c r="BZ34" s="18"/>
      <c r="CA34" s="18"/>
      <c r="CB34" s="18"/>
      <c r="CC34" s="18"/>
      <c r="CD34" s="17">
        <v>15672</v>
      </c>
      <c r="CE34" s="17">
        <v>17615476</v>
      </c>
      <c r="CF34" s="18"/>
      <c r="CG34" s="18"/>
      <c r="CH34" s="17">
        <v>54610</v>
      </c>
      <c r="CI34" s="90">
        <v>3329320</v>
      </c>
      <c r="CJ34" s="90">
        <v>1192318</v>
      </c>
      <c r="CK34" s="90">
        <v>50340</v>
      </c>
      <c r="CL34" s="17">
        <v>814929</v>
      </c>
      <c r="CM34" s="18"/>
      <c r="CN34" s="18"/>
      <c r="CO34" s="19" t="s">
        <v>11</v>
      </c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>
        <f t="shared" si="0"/>
        <v>37295790</v>
      </c>
      <c r="DE34" s="18">
        <f t="shared" si="1"/>
        <v>17665816</v>
      </c>
      <c r="DF34" s="18">
        <f t="shared" si="2"/>
        <v>54961606</v>
      </c>
      <c r="DG34" s="20">
        <f t="shared" si="3"/>
        <v>67.857897019966998</v>
      </c>
      <c r="DH34" s="18">
        <f t="shared" si="4"/>
        <v>37295790</v>
      </c>
      <c r="DI34" s="18">
        <f t="shared" si="5"/>
        <v>17665816</v>
      </c>
      <c r="DJ34" s="18">
        <f t="shared" si="10"/>
        <v>54961606</v>
      </c>
      <c r="DK34" s="20">
        <f t="shared" si="7"/>
        <v>67.857897019966998</v>
      </c>
      <c r="DL34" s="20">
        <f t="shared" si="8"/>
        <v>67.857897019966998</v>
      </c>
      <c r="DM34" s="32">
        <f t="shared" si="9"/>
        <v>574.49154384864642</v>
      </c>
    </row>
    <row r="35" spans="1:117" x14ac:dyDescent="0.3">
      <c r="A35" s="15">
        <v>2022</v>
      </c>
      <c r="B35" s="16" t="s">
        <v>7</v>
      </c>
      <c r="C35" s="16" t="s">
        <v>8</v>
      </c>
      <c r="D35" s="16">
        <v>1</v>
      </c>
      <c r="E35" s="16" t="s">
        <v>42</v>
      </c>
      <c r="F35" s="16" t="s">
        <v>43</v>
      </c>
      <c r="G35" s="17">
        <v>2726</v>
      </c>
      <c r="H35" s="18"/>
      <c r="I35" s="18"/>
      <c r="J35" s="18"/>
      <c r="K35" s="90">
        <v>20</v>
      </c>
      <c r="L35" s="18"/>
      <c r="M35" s="18"/>
      <c r="N35" s="18"/>
      <c r="O35" s="18"/>
      <c r="P35" s="18"/>
      <c r="Q35" s="18"/>
      <c r="R35" s="18"/>
      <c r="S35" s="17">
        <v>178461</v>
      </c>
      <c r="T35" s="17">
        <v>78029</v>
      </c>
      <c r="U35" s="18"/>
      <c r="V35" s="18"/>
      <c r="W35" s="91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91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7">
        <v>176859</v>
      </c>
      <c r="BA35" s="18"/>
      <c r="BB35" s="17">
        <v>279807</v>
      </c>
      <c r="BC35" s="90">
        <v>10380</v>
      </c>
      <c r="BD35" s="18"/>
      <c r="BE35" s="18"/>
      <c r="BF35" s="18"/>
      <c r="BG35" s="18"/>
      <c r="BH35" s="18"/>
      <c r="BI35" s="91"/>
      <c r="BJ35" s="91"/>
      <c r="BK35" s="17">
        <v>1322</v>
      </c>
      <c r="BL35" s="91"/>
      <c r="BM35" s="18"/>
      <c r="BN35" s="18"/>
      <c r="BO35" s="18"/>
      <c r="BP35" s="18"/>
      <c r="BQ35" s="18"/>
      <c r="BR35" s="91"/>
      <c r="BS35" s="18"/>
      <c r="BT35" s="91"/>
      <c r="BU35" s="91"/>
      <c r="BV35" s="17">
        <v>32248</v>
      </c>
      <c r="BW35" s="18"/>
      <c r="BX35" s="91"/>
      <c r="BY35" s="17">
        <v>135250</v>
      </c>
      <c r="BZ35" s="18"/>
      <c r="CA35" s="18"/>
      <c r="CB35" s="18"/>
      <c r="CC35" s="18"/>
      <c r="CD35" s="17">
        <v>62</v>
      </c>
      <c r="CE35" s="17">
        <v>315131</v>
      </c>
      <c r="CF35" s="18"/>
      <c r="CG35" s="18"/>
      <c r="CH35" s="18"/>
      <c r="CI35" s="18"/>
      <c r="CJ35" s="18"/>
      <c r="CK35" s="18"/>
      <c r="CL35" s="17">
        <v>11000</v>
      </c>
      <c r="CM35" s="18"/>
      <c r="CN35" s="18"/>
      <c r="CO35" s="19" t="s">
        <v>11</v>
      </c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>
        <f t="shared" si="0"/>
        <v>903376</v>
      </c>
      <c r="DE35" s="18">
        <f t="shared" si="1"/>
        <v>315131</v>
      </c>
      <c r="DF35" s="18">
        <f t="shared" si="2"/>
        <v>1218507</v>
      </c>
      <c r="DG35" s="20">
        <f t="shared" si="3"/>
        <v>74.137940939198543</v>
      </c>
      <c r="DH35" s="18">
        <f t="shared" si="4"/>
        <v>903376</v>
      </c>
      <c r="DI35" s="18">
        <f t="shared" si="5"/>
        <v>315131</v>
      </c>
      <c r="DJ35" s="18">
        <f t="shared" si="10"/>
        <v>1218507</v>
      </c>
      <c r="DK35" s="20">
        <f t="shared" si="7"/>
        <v>74.137940939198543</v>
      </c>
      <c r="DL35" s="20">
        <f t="shared" si="8"/>
        <v>74.137940939198543</v>
      </c>
      <c r="DM35" s="32">
        <f t="shared" si="9"/>
        <v>446.99449743213501</v>
      </c>
    </row>
    <row r="36" spans="1:117" x14ac:dyDescent="0.3">
      <c r="A36" s="15">
        <v>2022</v>
      </c>
      <c r="B36" s="16" t="s">
        <v>7</v>
      </c>
      <c r="C36" s="16" t="s">
        <v>8</v>
      </c>
      <c r="D36" s="16">
        <v>1</v>
      </c>
      <c r="E36" s="16" t="s">
        <v>44</v>
      </c>
      <c r="F36" s="16" t="s">
        <v>45</v>
      </c>
      <c r="G36" s="17">
        <v>2061</v>
      </c>
      <c r="H36" s="18"/>
      <c r="I36" s="18"/>
      <c r="J36" s="18"/>
      <c r="K36" s="90">
        <v>114</v>
      </c>
      <c r="L36" s="18"/>
      <c r="M36" s="18"/>
      <c r="N36" s="18"/>
      <c r="O36" s="90">
        <v>169420</v>
      </c>
      <c r="P36" s="90">
        <v>91900</v>
      </c>
      <c r="Q36" s="18"/>
      <c r="R36" s="18"/>
      <c r="S36" s="17">
        <v>131531</v>
      </c>
      <c r="T36" s="17">
        <v>77619</v>
      </c>
      <c r="U36" s="18"/>
      <c r="V36" s="18"/>
      <c r="W36" s="17">
        <v>837</v>
      </c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7">
        <v>4547</v>
      </c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7">
        <v>158340</v>
      </c>
      <c r="BA36" s="18"/>
      <c r="BB36" s="17">
        <v>201310</v>
      </c>
      <c r="BC36" s="17">
        <v>8290</v>
      </c>
      <c r="BD36" s="18"/>
      <c r="BE36" s="18"/>
      <c r="BF36" s="18"/>
      <c r="BG36" s="18"/>
      <c r="BH36" s="18"/>
      <c r="BI36" s="17">
        <v>13</v>
      </c>
      <c r="BJ36" s="17">
        <v>2486</v>
      </c>
      <c r="BK36" s="17">
        <v>1085</v>
      </c>
      <c r="BL36" s="17">
        <v>52</v>
      </c>
      <c r="BM36" s="91"/>
      <c r="BN36" s="18"/>
      <c r="BO36" s="18"/>
      <c r="BP36" s="18"/>
      <c r="BQ36" s="91"/>
      <c r="BR36" s="17">
        <v>452</v>
      </c>
      <c r="BS36" s="18"/>
      <c r="BT36" s="17">
        <v>1839</v>
      </c>
      <c r="BU36" s="17">
        <v>3857</v>
      </c>
      <c r="BV36" s="17">
        <v>18482</v>
      </c>
      <c r="BW36" s="18"/>
      <c r="BX36" s="17">
        <v>3964</v>
      </c>
      <c r="BY36" s="17">
        <v>150738</v>
      </c>
      <c r="BZ36" s="18"/>
      <c r="CA36" s="18"/>
      <c r="CB36" s="18"/>
      <c r="CC36" s="18"/>
      <c r="CD36" s="17">
        <v>404</v>
      </c>
      <c r="CE36" s="17">
        <v>161484</v>
      </c>
      <c r="CF36" s="18"/>
      <c r="CG36" s="18"/>
      <c r="CH36" s="90">
        <v>180</v>
      </c>
      <c r="CI36" s="18"/>
      <c r="CJ36" s="18"/>
      <c r="CK36" s="18"/>
      <c r="CL36" s="17">
        <v>17056</v>
      </c>
      <c r="CM36" s="18"/>
      <c r="CN36" s="18"/>
      <c r="CO36" s="19" t="s">
        <v>11</v>
      </c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>
        <f t="shared" si="0"/>
        <v>1043932</v>
      </c>
      <c r="DE36" s="18">
        <f t="shared" si="1"/>
        <v>161484</v>
      </c>
      <c r="DF36" s="18">
        <f t="shared" si="2"/>
        <v>1205416</v>
      </c>
      <c r="DG36" s="20">
        <f t="shared" si="3"/>
        <v>86.603463036827122</v>
      </c>
      <c r="DH36" s="18">
        <f t="shared" si="4"/>
        <v>1043932</v>
      </c>
      <c r="DI36" s="18">
        <f t="shared" si="5"/>
        <v>161484</v>
      </c>
      <c r="DJ36" s="18">
        <f t="shared" si="10"/>
        <v>1205416</v>
      </c>
      <c r="DK36" s="20">
        <f t="shared" si="7"/>
        <v>86.603463036827122</v>
      </c>
      <c r="DL36" s="20">
        <f t="shared" si="8"/>
        <v>86.603463036827122</v>
      </c>
      <c r="DM36" s="32">
        <f t="shared" si="9"/>
        <v>584.86948083454638</v>
      </c>
    </row>
    <row r="37" spans="1:117" x14ac:dyDescent="0.3">
      <c r="A37" s="15">
        <v>2022</v>
      </c>
      <c r="B37" s="16" t="s">
        <v>7</v>
      </c>
      <c r="C37" s="16" t="s">
        <v>8</v>
      </c>
      <c r="D37" s="16">
        <v>1</v>
      </c>
      <c r="E37" s="16" t="s">
        <v>46</v>
      </c>
      <c r="F37" s="16" t="s">
        <v>47</v>
      </c>
      <c r="G37" s="17">
        <v>602</v>
      </c>
      <c r="H37" s="18"/>
      <c r="I37" s="18"/>
      <c r="J37" s="18"/>
      <c r="K37" s="91"/>
      <c r="L37" s="18"/>
      <c r="M37" s="18"/>
      <c r="N37" s="18"/>
      <c r="O37" s="91"/>
      <c r="P37" s="91"/>
      <c r="Q37" s="18"/>
      <c r="R37" s="18"/>
      <c r="S37" s="17">
        <v>34563</v>
      </c>
      <c r="T37" s="17">
        <v>24490</v>
      </c>
      <c r="U37" s="18"/>
      <c r="V37" s="91"/>
      <c r="W37" s="17">
        <v>258</v>
      </c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7">
        <v>1400</v>
      </c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7">
        <v>33580</v>
      </c>
      <c r="BA37" s="18"/>
      <c r="BB37" s="17">
        <v>59981</v>
      </c>
      <c r="BC37" s="17">
        <v>2540</v>
      </c>
      <c r="BD37" s="18"/>
      <c r="BE37" s="18"/>
      <c r="BF37" s="18"/>
      <c r="BG37" s="18"/>
      <c r="BH37" s="18"/>
      <c r="BI37" s="17">
        <v>4</v>
      </c>
      <c r="BJ37" s="17">
        <v>765</v>
      </c>
      <c r="BK37" s="17">
        <v>583</v>
      </c>
      <c r="BL37" s="17">
        <v>16</v>
      </c>
      <c r="BM37" s="91"/>
      <c r="BN37" s="18"/>
      <c r="BO37" s="18"/>
      <c r="BP37" s="18"/>
      <c r="BQ37" s="91"/>
      <c r="BR37" s="17">
        <v>141</v>
      </c>
      <c r="BS37" s="18"/>
      <c r="BT37" s="17">
        <v>502</v>
      </c>
      <c r="BU37" s="17">
        <v>1187</v>
      </c>
      <c r="BV37" s="17">
        <v>5689</v>
      </c>
      <c r="BW37" s="18"/>
      <c r="BX37" s="17">
        <v>1219</v>
      </c>
      <c r="BY37" s="17">
        <v>17288</v>
      </c>
      <c r="BZ37" s="18"/>
      <c r="CA37" s="18"/>
      <c r="CB37" s="18"/>
      <c r="CC37" s="18"/>
      <c r="CD37" s="17">
        <v>123</v>
      </c>
      <c r="CE37" s="17">
        <v>70717</v>
      </c>
      <c r="CF37" s="18"/>
      <c r="CG37" s="18"/>
      <c r="CH37" s="91"/>
      <c r="CI37" s="91"/>
      <c r="CJ37" s="91"/>
      <c r="CK37" s="18"/>
      <c r="CL37" s="17">
        <v>4654</v>
      </c>
      <c r="CM37" s="18"/>
      <c r="CN37" s="18"/>
      <c r="CO37" s="19" t="s">
        <v>11</v>
      </c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>
        <f t="shared" si="0"/>
        <v>188860</v>
      </c>
      <c r="DE37" s="18">
        <f t="shared" si="1"/>
        <v>70717</v>
      </c>
      <c r="DF37" s="18">
        <f t="shared" si="2"/>
        <v>259577</v>
      </c>
      <c r="DG37" s="20">
        <f t="shared" si="3"/>
        <v>72.756831306317579</v>
      </c>
      <c r="DH37" s="18">
        <f t="shared" si="4"/>
        <v>188860</v>
      </c>
      <c r="DI37" s="18">
        <f t="shared" si="5"/>
        <v>70717</v>
      </c>
      <c r="DJ37" s="18">
        <f t="shared" si="10"/>
        <v>259577</v>
      </c>
      <c r="DK37" s="20">
        <f t="shared" si="7"/>
        <v>72.756831306317579</v>
      </c>
      <c r="DL37" s="20">
        <f t="shared" si="8"/>
        <v>72.756831306317579</v>
      </c>
      <c r="DM37" s="32">
        <f t="shared" si="9"/>
        <v>431.19102990033224</v>
      </c>
    </row>
    <row r="38" spans="1:117" x14ac:dyDescent="0.3">
      <c r="A38" s="15">
        <v>2022</v>
      </c>
      <c r="B38" s="16" t="s">
        <v>7</v>
      </c>
      <c r="C38" s="16" t="s">
        <v>8</v>
      </c>
      <c r="D38" s="16">
        <v>1</v>
      </c>
      <c r="E38" s="16" t="s">
        <v>48</v>
      </c>
      <c r="F38" s="16" t="s">
        <v>49</v>
      </c>
      <c r="G38" s="17">
        <v>1798</v>
      </c>
      <c r="H38" s="18"/>
      <c r="I38" s="18"/>
      <c r="J38" s="18"/>
      <c r="K38" s="17">
        <v>20</v>
      </c>
      <c r="L38" s="18"/>
      <c r="M38" s="18"/>
      <c r="N38" s="18"/>
      <c r="O38" s="91"/>
      <c r="P38" s="17">
        <v>9360</v>
      </c>
      <c r="Q38" s="18"/>
      <c r="R38" s="18"/>
      <c r="S38" s="17">
        <v>119401</v>
      </c>
      <c r="T38" s="17">
        <v>77201</v>
      </c>
      <c r="U38" s="18"/>
      <c r="V38" s="18"/>
      <c r="W38" s="90">
        <v>998</v>
      </c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7">
        <v>12738</v>
      </c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7">
        <v>107499</v>
      </c>
      <c r="BA38" s="18"/>
      <c r="BB38" s="17">
        <v>178822</v>
      </c>
      <c r="BC38" s="17">
        <v>7470</v>
      </c>
      <c r="BD38" s="18"/>
      <c r="BE38" s="18"/>
      <c r="BF38" s="18"/>
      <c r="BG38" s="18"/>
      <c r="BH38" s="18"/>
      <c r="BI38" s="17">
        <v>79</v>
      </c>
      <c r="BJ38" s="17">
        <v>2748</v>
      </c>
      <c r="BK38" s="17">
        <v>1224</v>
      </c>
      <c r="BL38" s="90">
        <v>40</v>
      </c>
      <c r="BM38" s="90">
        <v>446</v>
      </c>
      <c r="BN38" s="18"/>
      <c r="BO38" s="18"/>
      <c r="BP38" s="18"/>
      <c r="BQ38" s="17">
        <v>131</v>
      </c>
      <c r="BR38" s="17">
        <v>64</v>
      </c>
      <c r="BS38" s="18"/>
      <c r="BT38" s="17">
        <v>2688</v>
      </c>
      <c r="BU38" s="17">
        <v>3288</v>
      </c>
      <c r="BV38" s="17">
        <v>22714</v>
      </c>
      <c r="BW38" s="18"/>
      <c r="BX38" s="17">
        <v>5917</v>
      </c>
      <c r="BY38" s="17">
        <v>53969</v>
      </c>
      <c r="BZ38" s="18"/>
      <c r="CA38" s="18"/>
      <c r="CB38" s="18"/>
      <c r="CC38" s="18"/>
      <c r="CD38" s="17">
        <v>419</v>
      </c>
      <c r="CE38" s="17">
        <v>212362</v>
      </c>
      <c r="CF38" s="18"/>
      <c r="CG38" s="18"/>
      <c r="CH38" s="17">
        <v>150</v>
      </c>
      <c r="CI38" s="18"/>
      <c r="CJ38" s="91"/>
      <c r="CK38" s="18"/>
      <c r="CL38" s="17">
        <v>19734</v>
      </c>
      <c r="CM38" s="18"/>
      <c r="CN38" s="18"/>
      <c r="CO38" s="19" t="s">
        <v>11</v>
      </c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>
        <f t="shared" si="0"/>
        <v>626551</v>
      </c>
      <c r="DE38" s="18">
        <f t="shared" si="1"/>
        <v>212362</v>
      </c>
      <c r="DF38" s="18">
        <f t="shared" si="2"/>
        <v>838913</v>
      </c>
      <c r="DG38" s="20">
        <f t="shared" si="3"/>
        <v>74.686052069761701</v>
      </c>
      <c r="DH38" s="18">
        <f t="shared" si="4"/>
        <v>626551</v>
      </c>
      <c r="DI38" s="18">
        <f t="shared" si="5"/>
        <v>212362</v>
      </c>
      <c r="DJ38" s="18">
        <f t="shared" si="10"/>
        <v>838913</v>
      </c>
      <c r="DK38" s="20">
        <f t="shared" si="7"/>
        <v>74.686052069761701</v>
      </c>
      <c r="DL38" s="20">
        <f t="shared" si="8"/>
        <v>74.686052069761701</v>
      </c>
      <c r="DM38" s="32">
        <f t="shared" si="9"/>
        <v>466.58120133481646</v>
      </c>
    </row>
    <row r="39" spans="1:117" x14ac:dyDescent="0.3">
      <c r="A39" s="15">
        <v>2022</v>
      </c>
      <c r="B39" s="16" t="s">
        <v>7</v>
      </c>
      <c r="C39" s="16" t="s">
        <v>8</v>
      </c>
      <c r="D39" s="16">
        <v>1</v>
      </c>
      <c r="E39" s="16" t="s">
        <v>50</v>
      </c>
      <c r="F39" s="16" t="s">
        <v>51</v>
      </c>
      <c r="G39" s="17">
        <v>4554</v>
      </c>
      <c r="H39" s="18"/>
      <c r="I39" s="18"/>
      <c r="J39" s="18"/>
      <c r="K39" s="17">
        <v>65</v>
      </c>
      <c r="L39" s="18"/>
      <c r="M39" s="18"/>
      <c r="N39" s="18"/>
      <c r="O39" s="17">
        <v>50401</v>
      </c>
      <c r="P39" s="17">
        <v>199426</v>
      </c>
      <c r="Q39" s="18"/>
      <c r="R39" s="17">
        <v>28928</v>
      </c>
      <c r="S39" s="18"/>
      <c r="T39" s="17">
        <v>164658</v>
      </c>
      <c r="U39" s="18"/>
      <c r="V39" s="18"/>
      <c r="W39" s="17">
        <v>863</v>
      </c>
      <c r="X39" s="18"/>
      <c r="Y39" s="18"/>
      <c r="Z39" s="18"/>
      <c r="AA39" s="18"/>
      <c r="AB39" s="18"/>
      <c r="AC39" s="18"/>
      <c r="AD39" s="18"/>
      <c r="AE39" s="90">
        <v>7</v>
      </c>
      <c r="AF39" s="18"/>
      <c r="AG39" s="18"/>
      <c r="AH39" s="18"/>
      <c r="AI39" s="18"/>
      <c r="AJ39" s="17">
        <v>5438</v>
      </c>
      <c r="AK39" s="18"/>
      <c r="AL39" s="18"/>
      <c r="AM39" s="18"/>
      <c r="AN39" s="18"/>
      <c r="AO39" s="18"/>
      <c r="AP39" s="18"/>
      <c r="AQ39" s="18"/>
      <c r="AR39" s="90">
        <v>68</v>
      </c>
      <c r="AS39" s="18"/>
      <c r="AT39" s="18"/>
      <c r="AU39" s="90">
        <v>60</v>
      </c>
      <c r="AV39" s="18"/>
      <c r="AW39" s="18"/>
      <c r="AX39" s="18"/>
      <c r="AY39" s="18"/>
      <c r="AZ39" s="17">
        <v>179182</v>
      </c>
      <c r="BA39" s="18"/>
      <c r="BB39" s="17">
        <v>336870</v>
      </c>
      <c r="BC39" s="17">
        <v>23069</v>
      </c>
      <c r="BD39" s="90">
        <v>43</v>
      </c>
      <c r="BE39" s="90">
        <v>7</v>
      </c>
      <c r="BF39" s="18"/>
      <c r="BG39" s="18"/>
      <c r="BH39" s="90">
        <v>10</v>
      </c>
      <c r="BI39" s="90">
        <v>73</v>
      </c>
      <c r="BJ39" s="17">
        <v>4300</v>
      </c>
      <c r="BK39" s="17">
        <v>1174</v>
      </c>
      <c r="BL39" s="17">
        <v>69</v>
      </c>
      <c r="BM39" s="90">
        <v>870</v>
      </c>
      <c r="BN39" s="18"/>
      <c r="BO39" s="90">
        <v>8</v>
      </c>
      <c r="BP39" s="17">
        <v>152</v>
      </c>
      <c r="BQ39" s="18"/>
      <c r="BR39" s="17">
        <v>818</v>
      </c>
      <c r="BS39" s="18"/>
      <c r="BT39" s="17">
        <v>3751</v>
      </c>
      <c r="BU39" s="17">
        <v>9535</v>
      </c>
      <c r="BV39" s="17">
        <v>31402</v>
      </c>
      <c r="BW39" s="17">
        <v>1328</v>
      </c>
      <c r="BX39" s="17">
        <v>10122</v>
      </c>
      <c r="BY39" s="17">
        <v>266100</v>
      </c>
      <c r="BZ39" s="18"/>
      <c r="CA39" s="18"/>
      <c r="CB39" s="18"/>
      <c r="CC39" s="18"/>
      <c r="CD39" s="17">
        <v>2875</v>
      </c>
      <c r="CE39" s="17">
        <v>399170</v>
      </c>
      <c r="CF39" s="18"/>
      <c r="CG39" s="18"/>
      <c r="CH39" s="90">
        <v>960</v>
      </c>
      <c r="CI39" s="18"/>
      <c r="CJ39" s="18"/>
      <c r="CK39" s="90">
        <v>1520</v>
      </c>
      <c r="CL39" s="18"/>
      <c r="CM39" s="17">
        <v>25979</v>
      </c>
      <c r="CN39" s="21">
        <v>108810</v>
      </c>
      <c r="CO39" s="19" t="s">
        <v>35</v>
      </c>
      <c r="CP39" s="75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>
        <f t="shared" si="0"/>
        <v>1318669</v>
      </c>
      <c r="DE39" s="18">
        <f t="shared" si="1"/>
        <v>426669</v>
      </c>
      <c r="DF39" s="18">
        <f t="shared" si="2"/>
        <v>1745338</v>
      </c>
      <c r="DG39" s="20">
        <f t="shared" si="3"/>
        <v>75.553789581158497</v>
      </c>
      <c r="DH39" s="18">
        <f t="shared" si="4"/>
        <v>1318669</v>
      </c>
      <c r="DI39" s="18">
        <f t="shared" si="5"/>
        <v>426669</v>
      </c>
      <c r="DJ39" s="18">
        <f t="shared" si="10"/>
        <v>1745338</v>
      </c>
      <c r="DK39" s="20">
        <f t="shared" si="7"/>
        <v>75.553789581158497</v>
      </c>
      <c r="DL39" s="20">
        <f t="shared" si="8"/>
        <v>75.553789581158497</v>
      </c>
      <c r="DM39" s="32">
        <f t="shared" si="9"/>
        <v>383.25384277558192</v>
      </c>
    </row>
    <row r="40" spans="1:117" x14ac:dyDescent="0.3">
      <c r="A40" s="15">
        <v>2022</v>
      </c>
      <c r="B40" s="16" t="s">
        <v>7</v>
      </c>
      <c r="C40" s="16" t="s">
        <v>8</v>
      </c>
      <c r="D40" s="16">
        <v>1</v>
      </c>
      <c r="E40" s="16" t="s">
        <v>52</v>
      </c>
      <c r="F40" s="16" t="s">
        <v>53</v>
      </c>
      <c r="G40" s="17">
        <v>3201</v>
      </c>
      <c r="H40" s="18"/>
      <c r="I40" s="18"/>
      <c r="J40" s="18"/>
      <c r="K40" s="17">
        <v>39</v>
      </c>
      <c r="L40" s="18"/>
      <c r="M40" s="18"/>
      <c r="N40" s="18"/>
      <c r="O40" s="91"/>
      <c r="P40" s="17">
        <v>103190</v>
      </c>
      <c r="Q40" s="18"/>
      <c r="R40" s="90">
        <v>18760</v>
      </c>
      <c r="S40" s="91"/>
      <c r="T40" s="17">
        <v>117930</v>
      </c>
      <c r="U40" s="18"/>
      <c r="V40" s="18"/>
      <c r="W40" s="17">
        <v>2620</v>
      </c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91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90">
        <v>17670</v>
      </c>
      <c r="AX40" s="18"/>
      <c r="AY40" s="18"/>
      <c r="AZ40" s="17">
        <v>191850</v>
      </c>
      <c r="BA40" s="18"/>
      <c r="BB40" s="17">
        <v>284030</v>
      </c>
      <c r="BC40" s="17">
        <v>14195</v>
      </c>
      <c r="BD40" s="18"/>
      <c r="BE40" s="18"/>
      <c r="BF40" s="18"/>
      <c r="BG40" s="18"/>
      <c r="BH40" s="18"/>
      <c r="BI40" s="17">
        <v>90</v>
      </c>
      <c r="BJ40" s="17">
        <v>7460</v>
      </c>
      <c r="BK40" s="17">
        <v>1960</v>
      </c>
      <c r="BL40" s="91"/>
      <c r="BM40" s="18"/>
      <c r="BN40" s="18"/>
      <c r="BO40" s="18"/>
      <c r="BP40" s="18"/>
      <c r="BQ40" s="90">
        <v>176</v>
      </c>
      <c r="BR40" s="17">
        <v>1544</v>
      </c>
      <c r="BS40" s="90">
        <v>261</v>
      </c>
      <c r="BT40" s="17">
        <v>7200</v>
      </c>
      <c r="BU40" s="17">
        <v>10420</v>
      </c>
      <c r="BV40" s="17">
        <v>39950</v>
      </c>
      <c r="BW40" s="90">
        <v>8700</v>
      </c>
      <c r="BX40" s="17">
        <v>11180</v>
      </c>
      <c r="BY40" s="17">
        <v>93170</v>
      </c>
      <c r="BZ40" s="18"/>
      <c r="CA40" s="18"/>
      <c r="CB40" s="18"/>
      <c r="CC40" s="18"/>
      <c r="CD40" s="17">
        <v>390</v>
      </c>
      <c r="CE40" s="17">
        <v>432100</v>
      </c>
      <c r="CF40" s="18"/>
      <c r="CG40" s="18"/>
      <c r="CH40" s="91"/>
      <c r="CI40" s="18"/>
      <c r="CJ40" s="18"/>
      <c r="CK40" s="18"/>
      <c r="CL40" s="17">
        <v>24820</v>
      </c>
      <c r="CM40" s="18"/>
      <c r="CN40" s="93">
        <v>44700</v>
      </c>
      <c r="CO40" s="19" t="s">
        <v>20</v>
      </c>
      <c r="CP40" s="93">
        <v>44700</v>
      </c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>
        <f t="shared" si="0"/>
        <v>957215</v>
      </c>
      <c r="DE40" s="18">
        <f t="shared" si="1"/>
        <v>432100</v>
      </c>
      <c r="DF40" s="18">
        <f t="shared" si="2"/>
        <v>1389315</v>
      </c>
      <c r="DG40" s="20">
        <f t="shared" si="3"/>
        <v>68.898341988677871</v>
      </c>
      <c r="DH40" s="18">
        <f t="shared" si="4"/>
        <v>957215</v>
      </c>
      <c r="DI40" s="18">
        <f t="shared" si="5"/>
        <v>432100</v>
      </c>
      <c r="DJ40" s="18">
        <f t="shared" si="10"/>
        <v>1389315</v>
      </c>
      <c r="DK40" s="20">
        <f t="shared" si="7"/>
        <v>69.867818676931549</v>
      </c>
      <c r="DL40" s="20">
        <f t="shared" si="8"/>
        <v>69.867818676931549</v>
      </c>
      <c r="DM40" s="32">
        <f t="shared" si="9"/>
        <v>434.02530459231491</v>
      </c>
    </row>
    <row r="41" spans="1:117" x14ac:dyDescent="0.3">
      <c r="A41" s="15">
        <v>2022</v>
      </c>
      <c r="B41" s="16" t="s">
        <v>7</v>
      </c>
      <c r="C41" s="16" t="s">
        <v>8</v>
      </c>
      <c r="D41" s="16">
        <v>1</v>
      </c>
      <c r="E41" s="16" t="s">
        <v>90</v>
      </c>
      <c r="F41" s="16" t="s">
        <v>91</v>
      </c>
      <c r="G41" s="17">
        <v>3907</v>
      </c>
      <c r="H41" s="18"/>
      <c r="I41" s="18"/>
      <c r="J41" s="18"/>
      <c r="K41" s="17">
        <v>19</v>
      </c>
      <c r="L41" s="18"/>
      <c r="M41" s="18"/>
      <c r="N41" s="18"/>
      <c r="O41" s="17">
        <v>118480</v>
      </c>
      <c r="P41" s="17">
        <v>45900</v>
      </c>
      <c r="Q41" s="18"/>
      <c r="R41" s="18"/>
      <c r="S41" s="17">
        <v>279489</v>
      </c>
      <c r="T41" s="17">
        <v>135526</v>
      </c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7">
        <v>13836</v>
      </c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7">
        <v>312305</v>
      </c>
      <c r="BA41" s="18"/>
      <c r="BB41" s="17">
        <v>459430</v>
      </c>
      <c r="BC41" s="17">
        <v>17165</v>
      </c>
      <c r="BD41" s="18"/>
      <c r="BE41" s="18"/>
      <c r="BF41" s="18"/>
      <c r="BG41" s="18"/>
      <c r="BH41" s="18"/>
      <c r="BI41" s="17">
        <v>220</v>
      </c>
      <c r="BJ41" s="17">
        <v>6160</v>
      </c>
      <c r="BK41" s="17">
        <v>2717</v>
      </c>
      <c r="BL41" s="17">
        <v>150</v>
      </c>
      <c r="BM41" s="17">
        <v>2007</v>
      </c>
      <c r="BN41" s="18"/>
      <c r="BO41" s="18"/>
      <c r="BP41" s="18"/>
      <c r="BQ41" s="17">
        <v>668</v>
      </c>
      <c r="BR41" s="17">
        <v>963</v>
      </c>
      <c r="BS41" s="18"/>
      <c r="BT41" s="17">
        <v>11470</v>
      </c>
      <c r="BU41" s="17">
        <v>15710</v>
      </c>
      <c r="BV41" s="17">
        <v>41648</v>
      </c>
      <c r="BW41" s="18"/>
      <c r="BX41" s="17">
        <v>19523</v>
      </c>
      <c r="BY41" s="17">
        <v>233247</v>
      </c>
      <c r="BZ41" s="18"/>
      <c r="CA41" s="18"/>
      <c r="CB41" s="18"/>
      <c r="CC41" s="18"/>
      <c r="CD41" s="17">
        <v>975</v>
      </c>
      <c r="CE41" s="17">
        <v>343351</v>
      </c>
      <c r="CF41" s="18"/>
      <c r="CG41" s="18"/>
      <c r="CH41" s="17">
        <v>1640</v>
      </c>
      <c r="CI41" s="18"/>
      <c r="CJ41" s="18"/>
      <c r="CK41" s="18"/>
      <c r="CL41" s="17">
        <v>60552</v>
      </c>
      <c r="CM41" s="18"/>
      <c r="CN41" s="18"/>
      <c r="CO41" s="19" t="s">
        <v>11</v>
      </c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>
        <f t="shared" si="0"/>
        <v>1777185</v>
      </c>
      <c r="DE41" s="18">
        <f t="shared" si="1"/>
        <v>343351</v>
      </c>
      <c r="DF41" s="18">
        <f t="shared" si="2"/>
        <v>2120536</v>
      </c>
      <c r="DG41" s="20">
        <f t="shared" si="3"/>
        <v>83.808291865830157</v>
      </c>
      <c r="DH41" s="18">
        <f t="shared" si="4"/>
        <v>1777185</v>
      </c>
      <c r="DI41" s="18">
        <f t="shared" si="5"/>
        <v>343351</v>
      </c>
      <c r="DJ41" s="18">
        <f t="shared" si="10"/>
        <v>2120536</v>
      </c>
      <c r="DK41" s="20">
        <f t="shared" si="7"/>
        <v>83.808291865830157</v>
      </c>
      <c r="DL41" s="20">
        <f t="shared" si="8"/>
        <v>83.808291865830157</v>
      </c>
      <c r="DM41" s="32">
        <f t="shared" si="9"/>
        <v>542.75300742257491</v>
      </c>
    </row>
    <row r="42" spans="1:117" x14ac:dyDescent="0.3">
      <c r="A42" s="15">
        <v>2022</v>
      </c>
      <c r="B42" s="16" t="s">
        <v>7</v>
      </c>
      <c r="C42" s="16" t="s">
        <v>8</v>
      </c>
      <c r="D42" s="16">
        <v>1</v>
      </c>
      <c r="E42" s="16" t="s">
        <v>92</v>
      </c>
      <c r="F42" s="16" t="s">
        <v>93</v>
      </c>
      <c r="G42" s="17">
        <v>1459</v>
      </c>
      <c r="H42" s="18"/>
      <c r="I42" s="18"/>
      <c r="J42" s="18"/>
      <c r="K42" s="17">
        <v>2</v>
      </c>
      <c r="L42" s="18"/>
      <c r="M42" s="18"/>
      <c r="N42" s="18"/>
      <c r="O42" s="17">
        <v>76713</v>
      </c>
      <c r="P42" s="17">
        <v>66850</v>
      </c>
      <c r="Q42" s="18"/>
      <c r="R42" s="17">
        <v>8061</v>
      </c>
      <c r="S42" s="18"/>
      <c r="T42" s="17">
        <v>73008</v>
      </c>
      <c r="U42" s="18"/>
      <c r="V42" s="18"/>
      <c r="W42" s="17">
        <v>445</v>
      </c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7">
        <v>665</v>
      </c>
      <c r="AK42" s="18"/>
      <c r="AL42" s="17">
        <v>150</v>
      </c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7">
        <v>52768</v>
      </c>
      <c r="BA42" s="18"/>
      <c r="BB42" s="17">
        <v>129000</v>
      </c>
      <c r="BC42" s="17">
        <v>5586</v>
      </c>
      <c r="BD42" s="18"/>
      <c r="BE42" s="18"/>
      <c r="BF42" s="18"/>
      <c r="BG42" s="18"/>
      <c r="BH42" s="18"/>
      <c r="BI42" s="17">
        <v>117</v>
      </c>
      <c r="BJ42" s="17">
        <v>10751</v>
      </c>
      <c r="BK42" s="17">
        <v>50</v>
      </c>
      <c r="BL42" s="17">
        <v>18</v>
      </c>
      <c r="BM42" s="17">
        <v>50</v>
      </c>
      <c r="BN42" s="18"/>
      <c r="BO42" s="18"/>
      <c r="BP42" s="17">
        <v>91</v>
      </c>
      <c r="BQ42" s="18"/>
      <c r="BR42" s="17">
        <v>225</v>
      </c>
      <c r="BS42" s="18"/>
      <c r="BT42" s="17">
        <v>6886</v>
      </c>
      <c r="BU42" s="17">
        <v>6192</v>
      </c>
      <c r="BV42" s="17">
        <v>15790</v>
      </c>
      <c r="BW42" s="17">
        <v>80</v>
      </c>
      <c r="BX42" s="17">
        <v>2104</v>
      </c>
      <c r="BY42" s="17">
        <v>195585</v>
      </c>
      <c r="BZ42" s="18"/>
      <c r="CA42" s="18"/>
      <c r="CB42" s="18"/>
      <c r="CC42" s="18"/>
      <c r="CD42" s="17">
        <v>870</v>
      </c>
      <c r="CE42" s="17">
        <v>205600</v>
      </c>
      <c r="CF42" s="18"/>
      <c r="CG42" s="18"/>
      <c r="CH42" s="18"/>
      <c r="CI42" s="18"/>
      <c r="CJ42" s="18"/>
      <c r="CK42" s="18"/>
      <c r="CL42" s="18"/>
      <c r="CM42" s="17">
        <v>7512</v>
      </c>
      <c r="CN42" s="21">
        <v>66400</v>
      </c>
      <c r="CO42" s="19" t="s">
        <v>35</v>
      </c>
      <c r="CP42" s="75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>
        <f t="shared" si="0"/>
        <v>651037</v>
      </c>
      <c r="DE42" s="18">
        <f t="shared" si="1"/>
        <v>213112</v>
      </c>
      <c r="DF42" s="18">
        <f t="shared" si="2"/>
        <v>864149</v>
      </c>
      <c r="DG42" s="20">
        <f t="shared" si="3"/>
        <v>75.338512224165044</v>
      </c>
      <c r="DH42" s="18">
        <f t="shared" si="4"/>
        <v>651037</v>
      </c>
      <c r="DI42" s="18">
        <f t="shared" si="5"/>
        <v>213112</v>
      </c>
      <c r="DJ42" s="18">
        <f t="shared" si="10"/>
        <v>864149</v>
      </c>
      <c r="DK42" s="20">
        <f t="shared" si="7"/>
        <v>75.338512224165044</v>
      </c>
      <c r="DL42" s="20">
        <f t="shared" si="8"/>
        <v>75.338512224165044</v>
      </c>
      <c r="DM42" s="32">
        <f t="shared" si="9"/>
        <v>592.28855380397533</v>
      </c>
    </row>
    <row r="43" spans="1:117" x14ac:dyDescent="0.3">
      <c r="A43" s="15">
        <v>2022</v>
      </c>
      <c r="B43" s="16" t="s">
        <v>7</v>
      </c>
      <c r="C43" s="16" t="s">
        <v>8</v>
      </c>
      <c r="D43" s="16">
        <v>1</v>
      </c>
      <c r="E43" s="16" t="s">
        <v>94</v>
      </c>
      <c r="F43" s="16" t="s">
        <v>95</v>
      </c>
      <c r="G43" s="17">
        <v>919</v>
      </c>
      <c r="H43" s="18"/>
      <c r="I43" s="18"/>
      <c r="J43" s="18"/>
      <c r="K43" s="17">
        <v>20</v>
      </c>
      <c r="L43" s="18"/>
      <c r="M43" s="18"/>
      <c r="N43" s="18"/>
      <c r="O43" s="18"/>
      <c r="P43" s="18"/>
      <c r="Q43" s="18"/>
      <c r="R43" s="18"/>
      <c r="S43" s="17">
        <v>48563</v>
      </c>
      <c r="T43" s="17">
        <v>48404</v>
      </c>
      <c r="U43" s="18"/>
      <c r="V43" s="18"/>
      <c r="W43" s="17">
        <v>80</v>
      </c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7">
        <v>10944</v>
      </c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7">
        <v>56820</v>
      </c>
      <c r="BA43" s="18"/>
      <c r="BB43" s="17">
        <v>98615</v>
      </c>
      <c r="BC43" s="17">
        <v>2740</v>
      </c>
      <c r="BD43" s="18"/>
      <c r="BE43" s="18"/>
      <c r="BF43" s="18"/>
      <c r="BG43" s="18"/>
      <c r="BH43" s="18"/>
      <c r="BI43" s="17">
        <v>6</v>
      </c>
      <c r="BJ43" s="17">
        <v>2256</v>
      </c>
      <c r="BK43" s="17">
        <v>814</v>
      </c>
      <c r="BL43" s="17">
        <v>10</v>
      </c>
      <c r="BM43" s="17">
        <v>110</v>
      </c>
      <c r="BN43" s="18"/>
      <c r="BO43" s="18"/>
      <c r="BP43" s="18"/>
      <c r="BQ43" s="17">
        <v>31</v>
      </c>
      <c r="BR43" s="17">
        <v>64</v>
      </c>
      <c r="BS43" s="18"/>
      <c r="BT43" s="17">
        <v>1826</v>
      </c>
      <c r="BU43" s="17">
        <v>2354</v>
      </c>
      <c r="BV43" s="17">
        <v>13883</v>
      </c>
      <c r="BW43" s="18"/>
      <c r="BX43" s="17">
        <v>1724</v>
      </c>
      <c r="BY43" s="17">
        <v>21993</v>
      </c>
      <c r="BZ43" s="18"/>
      <c r="CA43" s="18"/>
      <c r="CB43" s="18"/>
      <c r="CC43" s="18"/>
      <c r="CD43" s="17">
        <v>257</v>
      </c>
      <c r="CE43" s="17">
        <v>112020</v>
      </c>
      <c r="CF43" s="18"/>
      <c r="CG43" s="18"/>
      <c r="CH43" s="17">
        <v>110</v>
      </c>
      <c r="CI43" s="18"/>
      <c r="CJ43" s="18"/>
      <c r="CK43" s="18"/>
      <c r="CL43" s="17">
        <v>14546</v>
      </c>
      <c r="CM43" s="18"/>
      <c r="CN43" s="18"/>
      <c r="CO43" s="19" t="s">
        <v>11</v>
      </c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>
        <f t="shared" si="0"/>
        <v>325803</v>
      </c>
      <c r="DE43" s="18">
        <f t="shared" si="1"/>
        <v>112020</v>
      </c>
      <c r="DF43" s="18">
        <f t="shared" si="2"/>
        <v>437823</v>
      </c>
      <c r="DG43" s="20">
        <f t="shared" si="3"/>
        <v>74.414318114854638</v>
      </c>
      <c r="DH43" s="18">
        <f t="shared" si="4"/>
        <v>325803</v>
      </c>
      <c r="DI43" s="18">
        <f t="shared" si="5"/>
        <v>112020</v>
      </c>
      <c r="DJ43" s="18">
        <f t="shared" si="10"/>
        <v>437823</v>
      </c>
      <c r="DK43" s="20">
        <f t="shared" si="7"/>
        <v>74.414318114854638</v>
      </c>
      <c r="DL43" s="20">
        <f t="shared" si="8"/>
        <v>74.414318114854638</v>
      </c>
      <c r="DM43" s="32">
        <f t="shared" si="9"/>
        <v>476.41240478781282</v>
      </c>
    </row>
    <row r="44" spans="1:117" x14ac:dyDescent="0.3">
      <c r="A44" s="15">
        <v>2022</v>
      </c>
      <c r="B44" s="16" t="s">
        <v>7</v>
      </c>
      <c r="C44" s="16" t="s">
        <v>8</v>
      </c>
      <c r="D44" s="16">
        <v>1</v>
      </c>
      <c r="E44" s="16" t="s">
        <v>96</v>
      </c>
      <c r="F44" s="16" t="s">
        <v>97</v>
      </c>
      <c r="G44" s="17">
        <v>831</v>
      </c>
      <c r="H44" s="18"/>
      <c r="I44" s="18"/>
      <c r="J44" s="18"/>
      <c r="K44" s="17">
        <v>35</v>
      </c>
      <c r="L44" s="18"/>
      <c r="M44" s="18"/>
      <c r="N44" s="18"/>
      <c r="O44" s="17">
        <v>9640</v>
      </c>
      <c r="P44" s="17">
        <v>3080</v>
      </c>
      <c r="Q44" s="18"/>
      <c r="R44" s="18"/>
      <c r="S44" s="17">
        <v>54521</v>
      </c>
      <c r="T44" s="17">
        <v>30983</v>
      </c>
      <c r="U44" s="18"/>
      <c r="V44" s="18"/>
      <c r="W44" s="17">
        <v>322</v>
      </c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7">
        <v>1749</v>
      </c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7">
        <v>60303</v>
      </c>
      <c r="BA44" s="18"/>
      <c r="BB44" s="17">
        <v>71810</v>
      </c>
      <c r="BC44" s="17">
        <v>2710</v>
      </c>
      <c r="BD44" s="18"/>
      <c r="BE44" s="18"/>
      <c r="BF44" s="18"/>
      <c r="BG44" s="18"/>
      <c r="BH44" s="18"/>
      <c r="BI44" s="17">
        <v>5</v>
      </c>
      <c r="BJ44" s="17">
        <v>956</v>
      </c>
      <c r="BK44" s="17">
        <v>529</v>
      </c>
      <c r="BL44" s="17">
        <v>20</v>
      </c>
      <c r="BM44" s="18"/>
      <c r="BN44" s="18"/>
      <c r="BO44" s="18"/>
      <c r="BP44" s="18"/>
      <c r="BQ44" s="18"/>
      <c r="BR44" s="17">
        <v>175</v>
      </c>
      <c r="BS44" s="18"/>
      <c r="BT44" s="17">
        <v>836</v>
      </c>
      <c r="BU44" s="17">
        <v>1482</v>
      </c>
      <c r="BV44" s="17">
        <v>7109</v>
      </c>
      <c r="BW44" s="18"/>
      <c r="BX44" s="17">
        <v>1522</v>
      </c>
      <c r="BY44" s="17">
        <v>10295</v>
      </c>
      <c r="BZ44" s="18"/>
      <c r="CA44" s="18"/>
      <c r="CB44" s="18"/>
      <c r="CC44" s="18"/>
      <c r="CD44" s="17">
        <v>23</v>
      </c>
      <c r="CE44" s="17">
        <v>84716</v>
      </c>
      <c r="CF44" s="18"/>
      <c r="CG44" s="18"/>
      <c r="CH44" s="17">
        <v>220</v>
      </c>
      <c r="CI44" s="18"/>
      <c r="CJ44" s="18"/>
      <c r="CK44" s="18"/>
      <c r="CL44" s="17">
        <v>7740</v>
      </c>
      <c r="CM44" s="18"/>
      <c r="CN44" s="18"/>
      <c r="CO44" s="19" t="s">
        <v>11</v>
      </c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>
        <f t="shared" si="0"/>
        <v>265822</v>
      </c>
      <c r="DE44" s="18">
        <f t="shared" si="1"/>
        <v>84716</v>
      </c>
      <c r="DF44" s="18">
        <f t="shared" si="2"/>
        <v>350538</v>
      </c>
      <c r="DG44" s="20">
        <f t="shared" si="3"/>
        <v>75.832577352526684</v>
      </c>
      <c r="DH44" s="18">
        <f t="shared" si="4"/>
        <v>265822</v>
      </c>
      <c r="DI44" s="18">
        <f t="shared" si="5"/>
        <v>84716</v>
      </c>
      <c r="DJ44" s="18">
        <f t="shared" si="10"/>
        <v>350538</v>
      </c>
      <c r="DK44" s="20">
        <f t="shared" si="7"/>
        <v>75.832577352526684</v>
      </c>
      <c r="DL44" s="20">
        <f t="shared" si="8"/>
        <v>75.832577352526684</v>
      </c>
      <c r="DM44" s="32">
        <f t="shared" si="9"/>
        <v>421.82671480144404</v>
      </c>
    </row>
    <row r="45" spans="1:117" x14ac:dyDescent="0.3">
      <c r="A45" s="15">
        <v>2022</v>
      </c>
      <c r="B45" s="16" t="s">
        <v>7</v>
      </c>
      <c r="C45" s="16" t="s">
        <v>8</v>
      </c>
      <c r="D45" s="16">
        <v>1</v>
      </c>
      <c r="E45" s="16" t="s">
        <v>98</v>
      </c>
      <c r="F45" s="16" t="s">
        <v>99</v>
      </c>
      <c r="G45" s="17">
        <v>7883</v>
      </c>
      <c r="H45" s="18"/>
      <c r="I45" s="18"/>
      <c r="J45" s="18"/>
      <c r="K45" s="17">
        <v>284</v>
      </c>
      <c r="L45" s="18"/>
      <c r="M45" s="18"/>
      <c r="N45" s="18"/>
      <c r="O45" s="17">
        <v>299832</v>
      </c>
      <c r="P45" s="17">
        <v>11568</v>
      </c>
      <c r="Q45" s="18"/>
      <c r="R45" s="18"/>
      <c r="S45" s="17">
        <v>513141</v>
      </c>
      <c r="T45" s="17">
        <v>290331</v>
      </c>
      <c r="U45" s="18"/>
      <c r="V45" s="18"/>
      <c r="W45" s="17">
        <v>1637</v>
      </c>
      <c r="X45" s="18"/>
      <c r="Y45" s="17">
        <v>38</v>
      </c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7">
        <v>77634</v>
      </c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7">
        <v>547931</v>
      </c>
      <c r="BA45" s="18"/>
      <c r="BB45" s="17">
        <v>793348</v>
      </c>
      <c r="BC45" s="17">
        <v>31390</v>
      </c>
      <c r="BD45" s="18"/>
      <c r="BE45" s="18"/>
      <c r="BF45" s="18"/>
      <c r="BG45" s="18"/>
      <c r="BH45" s="18"/>
      <c r="BI45" s="17">
        <v>263</v>
      </c>
      <c r="BJ45" s="17">
        <v>6544</v>
      </c>
      <c r="BK45" s="17">
        <v>5804</v>
      </c>
      <c r="BL45" s="17">
        <v>690</v>
      </c>
      <c r="BM45" s="17">
        <v>2617</v>
      </c>
      <c r="BN45" s="18"/>
      <c r="BO45" s="18"/>
      <c r="BP45" s="18"/>
      <c r="BQ45" s="17">
        <v>777</v>
      </c>
      <c r="BR45" s="17">
        <v>3110</v>
      </c>
      <c r="BS45" s="18"/>
      <c r="BT45" s="17">
        <v>6490</v>
      </c>
      <c r="BU45" s="17">
        <v>12071</v>
      </c>
      <c r="BV45" s="17">
        <v>202080</v>
      </c>
      <c r="BW45" s="18"/>
      <c r="BX45" s="17">
        <v>13919</v>
      </c>
      <c r="BY45" s="17">
        <v>536480</v>
      </c>
      <c r="BZ45" s="18"/>
      <c r="CA45" s="18"/>
      <c r="CB45" s="18"/>
      <c r="CC45" s="18"/>
      <c r="CD45" s="17">
        <v>1870</v>
      </c>
      <c r="CE45" s="17">
        <v>886003</v>
      </c>
      <c r="CF45" s="18"/>
      <c r="CG45" s="18"/>
      <c r="CH45" s="18"/>
      <c r="CI45" s="18"/>
      <c r="CJ45" s="17">
        <v>38092</v>
      </c>
      <c r="CK45" s="18"/>
      <c r="CL45" s="17">
        <v>73612</v>
      </c>
      <c r="CM45" s="18"/>
      <c r="CN45" s="18"/>
      <c r="CO45" s="19" t="s">
        <v>11</v>
      </c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>
        <f t="shared" si="0"/>
        <v>3469683</v>
      </c>
      <c r="DE45" s="18">
        <f t="shared" si="1"/>
        <v>886003</v>
      </c>
      <c r="DF45" s="18">
        <f t="shared" si="2"/>
        <v>4355686</v>
      </c>
      <c r="DG45" s="20">
        <f t="shared" si="3"/>
        <v>79.658703588826199</v>
      </c>
      <c r="DH45" s="18">
        <f t="shared" si="4"/>
        <v>3469683</v>
      </c>
      <c r="DI45" s="18">
        <f t="shared" si="5"/>
        <v>886003</v>
      </c>
      <c r="DJ45" s="18">
        <f t="shared" si="10"/>
        <v>4355686</v>
      </c>
      <c r="DK45" s="20">
        <f t="shared" si="7"/>
        <v>79.658703588826199</v>
      </c>
      <c r="DL45" s="20">
        <f t="shared" si="8"/>
        <v>79.658703588826199</v>
      </c>
      <c r="DM45" s="32">
        <f t="shared" si="9"/>
        <v>552.54167195230241</v>
      </c>
    </row>
    <row r="46" spans="1:117" x14ac:dyDescent="0.3">
      <c r="A46" s="15">
        <v>2022</v>
      </c>
      <c r="B46" s="16" t="s">
        <v>7</v>
      </c>
      <c r="C46" s="16" t="s">
        <v>8</v>
      </c>
      <c r="D46" s="16">
        <v>1</v>
      </c>
      <c r="E46" s="16" t="s">
        <v>100</v>
      </c>
      <c r="F46" s="16" t="s">
        <v>101</v>
      </c>
      <c r="G46" s="17">
        <v>6888</v>
      </c>
      <c r="H46" s="18"/>
      <c r="I46" s="18"/>
      <c r="J46" s="18"/>
      <c r="K46" s="17">
        <v>166</v>
      </c>
      <c r="L46" s="18"/>
      <c r="M46" s="18"/>
      <c r="N46" s="18"/>
      <c r="O46" s="17">
        <v>279520</v>
      </c>
      <c r="P46" s="17">
        <v>5680</v>
      </c>
      <c r="Q46" s="18"/>
      <c r="R46" s="18"/>
      <c r="S46" s="17">
        <v>468639</v>
      </c>
      <c r="T46" s="17">
        <v>244856</v>
      </c>
      <c r="U46" s="18"/>
      <c r="V46" s="18"/>
      <c r="W46" s="17">
        <v>2940</v>
      </c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7">
        <v>21000</v>
      </c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7">
        <v>498398</v>
      </c>
      <c r="BA46" s="18"/>
      <c r="BB46" s="17">
        <v>675675</v>
      </c>
      <c r="BC46" s="17">
        <v>34190</v>
      </c>
      <c r="BD46" s="18"/>
      <c r="BE46" s="18"/>
      <c r="BF46" s="18"/>
      <c r="BG46" s="18"/>
      <c r="BH46" s="18"/>
      <c r="BI46" s="17">
        <v>182</v>
      </c>
      <c r="BJ46" s="17">
        <v>8372</v>
      </c>
      <c r="BK46" s="17">
        <v>4032</v>
      </c>
      <c r="BL46" s="17">
        <v>200</v>
      </c>
      <c r="BM46" s="17">
        <v>1873</v>
      </c>
      <c r="BN46" s="18"/>
      <c r="BO46" s="18"/>
      <c r="BP46" s="18"/>
      <c r="BQ46" s="17">
        <v>263</v>
      </c>
      <c r="BR46" s="17">
        <v>829</v>
      </c>
      <c r="BS46" s="18"/>
      <c r="BT46" s="17">
        <v>8371</v>
      </c>
      <c r="BU46" s="17">
        <v>23852</v>
      </c>
      <c r="BV46" s="17">
        <v>39222</v>
      </c>
      <c r="BW46" s="18"/>
      <c r="BX46" s="17">
        <v>19156</v>
      </c>
      <c r="BY46" s="17">
        <v>202196</v>
      </c>
      <c r="BZ46" s="18"/>
      <c r="CA46" s="18"/>
      <c r="CB46" s="18"/>
      <c r="CC46" s="18"/>
      <c r="CD46" s="17">
        <v>1431</v>
      </c>
      <c r="CE46" s="17">
        <v>638630</v>
      </c>
      <c r="CF46" s="18"/>
      <c r="CG46" s="18"/>
      <c r="CH46" s="17">
        <v>2910</v>
      </c>
      <c r="CI46" s="18"/>
      <c r="CJ46" s="17">
        <v>55650</v>
      </c>
      <c r="CK46" s="18"/>
      <c r="CL46" s="17">
        <v>52476</v>
      </c>
      <c r="CM46" s="18"/>
      <c r="CN46" s="18"/>
      <c r="CO46" s="19" t="s">
        <v>11</v>
      </c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>
        <f t="shared" si="0"/>
        <v>2647738</v>
      </c>
      <c r="DE46" s="18">
        <f t="shared" si="1"/>
        <v>638630</v>
      </c>
      <c r="DF46" s="18">
        <f t="shared" si="2"/>
        <v>3286368</v>
      </c>
      <c r="DG46" s="20">
        <f t="shared" si="3"/>
        <v>80.567301044800814</v>
      </c>
      <c r="DH46" s="18">
        <f t="shared" si="4"/>
        <v>2647738</v>
      </c>
      <c r="DI46" s="18">
        <f t="shared" si="5"/>
        <v>638630</v>
      </c>
      <c r="DJ46" s="18">
        <f t="shared" si="10"/>
        <v>3286368</v>
      </c>
      <c r="DK46" s="20">
        <f t="shared" si="7"/>
        <v>80.567301044800814</v>
      </c>
      <c r="DL46" s="20">
        <f t="shared" si="8"/>
        <v>80.567301044800814</v>
      </c>
      <c r="DM46" s="32">
        <f t="shared" si="9"/>
        <v>477.11498257839719</v>
      </c>
    </row>
    <row r="47" spans="1:117" x14ac:dyDescent="0.3">
      <c r="A47" s="15">
        <v>2022</v>
      </c>
      <c r="B47" s="16" t="s">
        <v>7</v>
      </c>
      <c r="C47" s="16" t="s">
        <v>8</v>
      </c>
      <c r="D47" s="16">
        <v>1</v>
      </c>
      <c r="E47" s="16" t="s">
        <v>102</v>
      </c>
      <c r="F47" s="16" t="s">
        <v>103</v>
      </c>
      <c r="G47" s="17">
        <v>13772</v>
      </c>
      <c r="H47" s="18"/>
      <c r="I47" s="18"/>
      <c r="J47" s="18"/>
      <c r="K47" s="17">
        <v>727</v>
      </c>
      <c r="L47" s="18"/>
      <c r="M47" s="18"/>
      <c r="N47" s="18"/>
      <c r="O47" s="17">
        <v>402980</v>
      </c>
      <c r="P47" s="17">
        <v>91120</v>
      </c>
      <c r="Q47" s="17">
        <v>3100</v>
      </c>
      <c r="R47" s="18"/>
      <c r="S47" s="17">
        <v>890594</v>
      </c>
      <c r="T47" s="17">
        <v>779334</v>
      </c>
      <c r="U47" s="17">
        <v>164</v>
      </c>
      <c r="V47" s="18"/>
      <c r="W47" s="17">
        <v>9920</v>
      </c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7">
        <v>78326</v>
      </c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7">
        <v>981258</v>
      </c>
      <c r="BA47" s="18"/>
      <c r="BB47" s="17">
        <v>1156818</v>
      </c>
      <c r="BC47" s="17">
        <v>48310</v>
      </c>
      <c r="BD47" s="18"/>
      <c r="BE47" s="18"/>
      <c r="BF47" s="18"/>
      <c r="BG47" s="18"/>
      <c r="BH47" s="18"/>
      <c r="BI47" s="17">
        <v>440</v>
      </c>
      <c r="BJ47" s="17">
        <v>21340</v>
      </c>
      <c r="BK47" s="17">
        <v>10061</v>
      </c>
      <c r="BL47" s="17">
        <v>580</v>
      </c>
      <c r="BM47" s="17">
        <v>3215</v>
      </c>
      <c r="BN47" s="18"/>
      <c r="BO47" s="18"/>
      <c r="BP47" s="18"/>
      <c r="BQ47" s="17">
        <v>3965</v>
      </c>
      <c r="BR47" s="17">
        <v>3240</v>
      </c>
      <c r="BS47" s="18"/>
      <c r="BT47" s="17">
        <v>17240</v>
      </c>
      <c r="BU47" s="17">
        <v>52330</v>
      </c>
      <c r="BV47" s="17">
        <v>211658</v>
      </c>
      <c r="BW47" s="18"/>
      <c r="BX47" s="17">
        <v>46600</v>
      </c>
      <c r="BY47" s="17">
        <v>374872</v>
      </c>
      <c r="BZ47" s="18"/>
      <c r="CA47" s="18"/>
      <c r="CB47" s="18"/>
      <c r="CC47" s="18"/>
      <c r="CD47" s="17">
        <v>2710</v>
      </c>
      <c r="CE47" s="17">
        <v>1938168</v>
      </c>
      <c r="CF47" s="18"/>
      <c r="CG47" s="18"/>
      <c r="CH47" s="17">
        <v>5220</v>
      </c>
      <c r="CI47" s="18"/>
      <c r="CJ47" s="17">
        <v>479470</v>
      </c>
      <c r="CK47" s="18"/>
      <c r="CL47" s="17">
        <v>229150</v>
      </c>
      <c r="CM47" s="18"/>
      <c r="CN47" s="18"/>
      <c r="CO47" s="19" t="s">
        <v>11</v>
      </c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>
        <f t="shared" si="0"/>
        <v>5896812</v>
      </c>
      <c r="DE47" s="18">
        <f t="shared" si="1"/>
        <v>1938168</v>
      </c>
      <c r="DF47" s="18">
        <f t="shared" si="2"/>
        <v>7834980</v>
      </c>
      <c r="DG47" s="20">
        <f t="shared" si="3"/>
        <v>75.262629898225654</v>
      </c>
      <c r="DH47" s="18">
        <f t="shared" si="4"/>
        <v>5896812</v>
      </c>
      <c r="DI47" s="18">
        <f t="shared" si="5"/>
        <v>1938168</v>
      </c>
      <c r="DJ47" s="18">
        <f t="shared" si="10"/>
        <v>7834980</v>
      </c>
      <c r="DK47" s="20">
        <f t="shared" si="7"/>
        <v>75.262629898225654</v>
      </c>
      <c r="DL47" s="20">
        <f t="shared" si="8"/>
        <v>75.262629898225654</v>
      </c>
      <c r="DM47" s="32">
        <f t="shared" si="9"/>
        <v>568.90647690967182</v>
      </c>
    </row>
    <row r="48" spans="1:117" x14ac:dyDescent="0.3">
      <c r="A48" s="15">
        <v>2022</v>
      </c>
      <c r="B48" s="16" t="s">
        <v>7</v>
      </c>
      <c r="C48" s="16" t="s">
        <v>8</v>
      </c>
      <c r="D48" s="16">
        <v>1</v>
      </c>
      <c r="E48" s="16" t="s">
        <v>104</v>
      </c>
      <c r="F48" s="16" t="s">
        <v>105</v>
      </c>
      <c r="G48" s="17">
        <v>14917</v>
      </c>
      <c r="H48" s="18"/>
      <c r="I48" s="18"/>
      <c r="J48" s="18"/>
      <c r="K48" s="17">
        <v>1794</v>
      </c>
      <c r="L48" s="18"/>
      <c r="M48" s="18"/>
      <c r="N48" s="18"/>
      <c r="O48" s="17">
        <v>1794215</v>
      </c>
      <c r="P48" s="17">
        <v>37820</v>
      </c>
      <c r="Q48" s="18"/>
      <c r="R48" s="18"/>
      <c r="S48" s="17">
        <v>1009616</v>
      </c>
      <c r="T48" s="17">
        <v>597889</v>
      </c>
      <c r="U48" s="18"/>
      <c r="V48" s="17">
        <v>128</v>
      </c>
      <c r="W48" s="17">
        <v>3490</v>
      </c>
      <c r="X48" s="18"/>
      <c r="Y48" s="17">
        <v>79</v>
      </c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7">
        <v>160148</v>
      </c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7">
        <v>924229</v>
      </c>
      <c r="BA48" s="18"/>
      <c r="BB48" s="17">
        <v>1236998</v>
      </c>
      <c r="BC48" s="17">
        <v>69295</v>
      </c>
      <c r="BD48" s="18"/>
      <c r="BE48" s="18"/>
      <c r="BF48" s="18"/>
      <c r="BG48" s="18"/>
      <c r="BH48" s="18"/>
      <c r="BI48" s="17">
        <v>558</v>
      </c>
      <c r="BJ48" s="17">
        <v>13944</v>
      </c>
      <c r="BK48" s="17">
        <v>9835</v>
      </c>
      <c r="BL48" s="17">
        <v>1470</v>
      </c>
      <c r="BM48" s="17">
        <v>5571</v>
      </c>
      <c r="BN48" s="18"/>
      <c r="BO48" s="18"/>
      <c r="BP48" s="18"/>
      <c r="BQ48" s="17">
        <v>1455</v>
      </c>
      <c r="BR48" s="17">
        <v>6079</v>
      </c>
      <c r="BS48" s="18"/>
      <c r="BT48" s="17">
        <v>13828</v>
      </c>
      <c r="BU48" s="17">
        <v>25717</v>
      </c>
      <c r="BV48" s="17">
        <v>331289</v>
      </c>
      <c r="BW48" s="18"/>
      <c r="BX48" s="17">
        <v>32072</v>
      </c>
      <c r="BY48" s="17">
        <v>668925</v>
      </c>
      <c r="BZ48" s="18"/>
      <c r="CA48" s="18"/>
      <c r="CB48" s="18"/>
      <c r="CC48" s="18"/>
      <c r="CD48" s="17">
        <v>1561</v>
      </c>
      <c r="CE48" s="17">
        <v>1763004</v>
      </c>
      <c r="CF48" s="18"/>
      <c r="CG48" s="18"/>
      <c r="CH48" s="18"/>
      <c r="CI48" s="18"/>
      <c r="CJ48" s="17">
        <v>23184</v>
      </c>
      <c r="CK48" s="17">
        <v>17090</v>
      </c>
      <c r="CL48" s="17">
        <v>186205</v>
      </c>
      <c r="CM48" s="18"/>
      <c r="CN48" s="18"/>
      <c r="CO48" s="19" t="s">
        <v>11</v>
      </c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>
        <f t="shared" si="0"/>
        <v>7155833</v>
      </c>
      <c r="DE48" s="18">
        <f t="shared" si="1"/>
        <v>1780094</v>
      </c>
      <c r="DF48" s="18">
        <f t="shared" si="2"/>
        <v>8935927</v>
      </c>
      <c r="DG48" s="20">
        <f t="shared" si="3"/>
        <v>80.079358302725609</v>
      </c>
      <c r="DH48" s="18">
        <f t="shared" si="4"/>
        <v>7155833</v>
      </c>
      <c r="DI48" s="18">
        <f t="shared" si="5"/>
        <v>1780094</v>
      </c>
      <c r="DJ48" s="18">
        <f t="shared" si="10"/>
        <v>8935927</v>
      </c>
      <c r="DK48" s="20">
        <f t="shared" si="7"/>
        <v>80.079358302725609</v>
      </c>
      <c r="DL48" s="20">
        <f t="shared" si="8"/>
        <v>80.079358302725609</v>
      </c>
      <c r="DM48" s="32">
        <f t="shared" si="9"/>
        <v>599.04317221961526</v>
      </c>
    </row>
    <row r="49" spans="1:117" x14ac:dyDescent="0.3">
      <c r="A49" s="15">
        <v>2022</v>
      </c>
      <c r="B49" s="16" t="s">
        <v>7</v>
      </c>
      <c r="C49" s="16" t="s">
        <v>8</v>
      </c>
      <c r="D49" s="16">
        <v>1</v>
      </c>
      <c r="E49" s="16" t="s">
        <v>106</v>
      </c>
      <c r="F49" s="16" t="s">
        <v>107</v>
      </c>
      <c r="G49" s="17">
        <v>12235</v>
      </c>
      <c r="H49" s="18"/>
      <c r="I49" s="18"/>
      <c r="J49" s="18"/>
      <c r="K49" s="17">
        <v>171</v>
      </c>
      <c r="L49" s="18"/>
      <c r="M49" s="18"/>
      <c r="N49" s="18"/>
      <c r="O49" s="17">
        <v>251215</v>
      </c>
      <c r="P49" s="17">
        <v>447031</v>
      </c>
      <c r="Q49" s="17">
        <v>2660</v>
      </c>
      <c r="R49" s="17">
        <v>59434</v>
      </c>
      <c r="S49" s="18"/>
      <c r="T49" s="17">
        <v>428601</v>
      </c>
      <c r="U49" s="17">
        <v>136</v>
      </c>
      <c r="V49" s="18"/>
      <c r="W49" s="17">
        <v>6587</v>
      </c>
      <c r="X49" s="18"/>
      <c r="Y49" s="18"/>
      <c r="Z49" s="18"/>
      <c r="AA49" s="18"/>
      <c r="AB49" s="17">
        <v>642</v>
      </c>
      <c r="AC49" s="18"/>
      <c r="AD49" s="18"/>
      <c r="AE49" s="17">
        <v>117</v>
      </c>
      <c r="AF49" s="18"/>
      <c r="AG49" s="18"/>
      <c r="AH49" s="18"/>
      <c r="AI49" s="18"/>
      <c r="AJ49" s="17">
        <v>91595</v>
      </c>
      <c r="AK49" s="18"/>
      <c r="AL49" s="18"/>
      <c r="AM49" s="18"/>
      <c r="AN49" s="18"/>
      <c r="AO49" s="18"/>
      <c r="AP49" s="18"/>
      <c r="AQ49" s="18"/>
      <c r="AR49" s="17">
        <v>160</v>
      </c>
      <c r="AS49" s="18"/>
      <c r="AT49" s="18"/>
      <c r="AU49" s="17">
        <v>156</v>
      </c>
      <c r="AV49" s="17">
        <v>100</v>
      </c>
      <c r="AW49" s="18"/>
      <c r="AX49" s="18"/>
      <c r="AY49" s="18"/>
      <c r="AZ49" s="17">
        <v>425535</v>
      </c>
      <c r="BA49" s="18"/>
      <c r="BB49" s="17">
        <v>1034170</v>
      </c>
      <c r="BC49" s="17">
        <v>31120</v>
      </c>
      <c r="BD49" s="17">
        <v>2</v>
      </c>
      <c r="BE49" s="17">
        <v>142</v>
      </c>
      <c r="BF49" s="17">
        <v>45</v>
      </c>
      <c r="BG49" s="17">
        <v>88</v>
      </c>
      <c r="BH49" s="17">
        <v>337</v>
      </c>
      <c r="BI49" s="17">
        <v>184</v>
      </c>
      <c r="BJ49" s="17">
        <v>17467</v>
      </c>
      <c r="BK49" s="17">
        <v>2794</v>
      </c>
      <c r="BL49" s="17">
        <v>781</v>
      </c>
      <c r="BM49" s="17">
        <v>9448</v>
      </c>
      <c r="BN49" s="18"/>
      <c r="BO49" s="17">
        <v>314</v>
      </c>
      <c r="BP49" s="17">
        <v>716</v>
      </c>
      <c r="BQ49" s="18"/>
      <c r="BR49" s="17">
        <v>4306</v>
      </c>
      <c r="BS49" s="18"/>
      <c r="BT49" s="17">
        <v>11827</v>
      </c>
      <c r="BU49" s="17">
        <v>44605</v>
      </c>
      <c r="BV49" s="17">
        <v>180205</v>
      </c>
      <c r="BW49" s="17">
        <v>4294</v>
      </c>
      <c r="BX49" s="17">
        <v>49362</v>
      </c>
      <c r="BY49" s="17">
        <v>811606</v>
      </c>
      <c r="BZ49" s="18"/>
      <c r="CA49" s="18"/>
      <c r="CB49" s="18"/>
      <c r="CC49" s="18"/>
      <c r="CD49" s="17">
        <v>4960</v>
      </c>
      <c r="CE49" s="17">
        <v>1305190</v>
      </c>
      <c r="CF49" s="18"/>
      <c r="CG49" s="18"/>
      <c r="CH49" s="17">
        <v>1560</v>
      </c>
      <c r="CI49" s="18"/>
      <c r="CJ49" s="17">
        <v>46909</v>
      </c>
      <c r="CK49" s="17">
        <v>239180</v>
      </c>
      <c r="CL49" s="18"/>
      <c r="CM49" s="17">
        <v>122245</v>
      </c>
      <c r="CN49" s="21">
        <v>102900</v>
      </c>
      <c r="CO49" s="19" t="s">
        <v>20</v>
      </c>
      <c r="CP49" s="21">
        <v>102900</v>
      </c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>
        <f t="shared" si="0"/>
        <v>3964446</v>
      </c>
      <c r="DE49" s="18">
        <f t="shared" si="1"/>
        <v>1666615</v>
      </c>
      <c r="DF49" s="18">
        <f t="shared" si="2"/>
        <v>5631061</v>
      </c>
      <c r="DG49" s="20">
        <f t="shared" si="3"/>
        <v>70.40317979151709</v>
      </c>
      <c r="DH49" s="18">
        <f t="shared" si="4"/>
        <v>3964446</v>
      </c>
      <c r="DI49" s="18">
        <f t="shared" si="5"/>
        <v>1666615</v>
      </c>
      <c r="DJ49" s="18">
        <f t="shared" si="10"/>
        <v>5631061</v>
      </c>
      <c r="DK49" s="20">
        <f t="shared" si="7"/>
        <v>70.934315737410842</v>
      </c>
      <c r="DL49" s="20">
        <f t="shared" si="8"/>
        <v>70.934315737410842</v>
      </c>
      <c r="DM49" s="32">
        <f t="shared" si="9"/>
        <v>460.24201062525543</v>
      </c>
    </row>
    <row r="50" spans="1:117" x14ac:dyDescent="0.3">
      <c r="A50" s="15">
        <v>2022</v>
      </c>
      <c r="B50" s="16" t="s">
        <v>7</v>
      </c>
      <c r="C50" s="16" t="s">
        <v>8</v>
      </c>
      <c r="D50" s="16">
        <v>1</v>
      </c>
      <c r="E50" s="16" t="s">
        <v>108</v>
      </c>
      <c r="F50" s="16" t="s">
        <v>109</v>
      </c>
      <c r="G50" s="17">
        <v>5147</v>
      </c>
      <c r="H50" s="18"/>
      <c r="I50" s="18"/>
      <c r="J50" s="18"/>
      <c r="K50" s="17">
        <v>112</v>
      </c>
      <c r="L50" s="18"/>
      <c r="M50" s="18"/>
      <c r="N50" s="18"/>
      <c r="O50" s="17">
        <v>85476</v>
      </c>
      <c r="P50" s="17">
        <v>153990</v>
      </c>
      <c r="Q50" s="18"/>
      <c r="R50" s="17">
        <v>24850</v>
      </c>
      <c r="S50" s="18"/>
      <c r="T50" s="17">
        <v>199110</v>
      </c>
      <c r="U50" s="18"/>
      <c r="V50" s="18"/>
      <c r="W50" s="17">
        <v>3140</v>
      </c>
      <c r="X50" s="18"/>
      <c r="Y50" s="18"/>
      <c r="Z50" s="18"/>
      <c r="AA50" s="18"/>
      <c r="AB50" s="18"/>
      <c r="AC50" s="18"/>
      <c r="AD50" s="18"/>
      <c r="AE50" s="18"/>
      <c r="AF50" s="18"/>
      <c r="AG50" s="17">
        <v>1160</v>
      </c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7">
        <v>360</v>
      </c>
      <c r="AS50" s="17">
        <v>2112</v>
      </c>
      <c r="AT50" s="18"/>
      <c r="AU50" s="17">
        <v>517</v>
      </c>
      <c r="AV50" s="18"/>
      <c r="AW50" s="17">
        <v>65940</v>
      </c>
      <c r="AX50" s="18"/>
      <c r="AY50" s="18"/>
      <c r="AZ50" s="17">
        <v>168800</v>
      </c>
      <c r="BA50" s="18"/>
      <c r="BB50" s="17">
        <v>361650</v>
      </c>
      <c r="BC50" s="17">
        <v>10020</v>
      </c>
      <c r="BD50" s="18"/>
      <c r="BE50" s="18"/>
      <c r="BF50" s="18"/>
      <c r="BG50" s="18"/>
      <c r="BH50" s="18"/>
      <c r="BI50" s="17">
        <v>220</v>
      </c>
      <c r="BJ50" s="17">
        <v>9580</v>
      </c>
      <c r="BK50" s="17">
        <v>2530</v>
      </c>
      <c r="BL50" s="18"/>
      <c r="BM50" s="18"/>
      <c r="BN50" s="18"/>
      <c r="BO50" s="18"/>
      <c r="BP50" s="18"/>
      <c r="BQ50" s="17">
        <v>280</v>
      </c>
      <c r="BR50" s="17">
        <v>422</v>
      </c>
      <c r="BS50" s="18"/>
      <c r="BT50" s="17">
        <v>6700</v>
      </c>
      <c r="BU50" s="17">
        <v>26680</v>
      </c>
      <c r="BV50" s="17">
        <v>108610</v>
      </c>
      <c r="BW50" s="17">
        <v>52240</v>
      </c>
      <c r="BX50" s="17">
        <v>60270</v>
      </c>
      <c r="BY50" s="17">
        <v>224230</v>
      </c>
      <c r="BZ50" s="18"/>
      <c r="CA50" s="18"/>
      <c r="CB50" s="18"/>
      <c r="CC50" s="18"/>
      <c r="CD50" s="17">
        <v>2010</v>
      </c>
      <c r="CE50" s="17">
        <v>351680</v>
      </c>
      <c r="CF50" s="18"/>
      <c r="CG50" s="18"/>
      <c r="CH50" s="17">
        <v>1280</v>
      </c>
      <c r="CI50" s="18"/>
      <c r="CJ50" s="18"/>
      <c r="CK50" s="17">
        <v>900</v>
      </c>
      <c r="CL50" s="17">
        <v>51670</v>
      </c>
      <c r="CM50" s="18"/>
      <c r="CN50" s="21">
        <v>180000</v>
      </c>
      <c r="CO50" s="19" t="s">
        <v>20</v>
      </c>
      <c r="CP50" s="21">
        <v>180000</v>
      </c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>
        <f t="shared" si="0"/>
        <v>1616520</v>
      </c>
      <c r="DE50" s="18">
        <f t="shared" si="1"/>
        <v>352580</v>
      </c>
      <c r="DF50" s="18">
        <f t="shared" si="2"/>
        <v>1969100</v>
      </c>
      <c r="DG50" s="20">
        <f t="shared" si="3"/>
        <v>82.094357828449546</v>
      </c>
      <c r="DH50" s="18">
        <f t="shared" si="4"/>
        <v>1616520</v>
      </c>
      <c r="DI50" s="18">
        <f t="shared" si="5"/>
        <v>352580</v>
      </c>
      <c r="DJ50" s="18">
        <f t="shared" si="10"/>
        <v>1969100</v>
      </c>
      <c r="DK50" s="20">
        <f t="shared" si="7"/>
        <v>83.594062630868734</v>
      </c>
      <c r="DL50" s="20">
        <f t="shared" si="8"/>
        <v>83.594062630868734</v>
      </c>
      <c r="DM50" s="32">
        <f t="shared" si="9"/>
        <v>382.57237225568292</v>
      </c>
    </row>
    <row r="51" spans="1:117" x14ac:dyDescent="0.3">
      <c r="A51" s="15">
        <v>2022</v>
      </c>
      <c r="B51" s="16" t="s">
        <v>7</v>
      </c>
      <c r="C51" s="16" t="s">
        <v>8</v>
      </c>
      <c r="D51" s="16">
        <v>1</v>
      </c>
      <c r="E51" s="16" t="s">
        <v>110</v>
      </c>
      <c r="F51" s="16" t="s">
        <v>111</v>
      </c>
      <c r="G51" s="17">
        <v>4870</v>
      </c>
      <c r="H51" s="18"/>
      <c r="I51" s="18"/>
      <c r="J51" s="18"/>
      <c r="K51" s="17">
        <v>129</v>
      </c>
      <c r="L51" s="18"/>
      <c r="M51" s="18"/>
      <c r="N51" s="18"/>
      <c r="O51" s="17">
        <v>82340</v>
      </c>
      <c r="P51" s="17">
        <v>32380</v>
      </c>
      <c r="Q51" s="18"/>
      <c r="R51" s="18"/>
      <c r="S51" s="17">
        <v>348169</v>
      </c>
      <c r="T51" s="17">
        <v>185075</v>
      </c>
      <c r="U51" s="18"/>
      <c r="V51" s="18"/>
      <c r="W51" s="17">
        <v>1996</v>
      </c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7">
        <v>10843</v>
      </c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7">
        <v>432879</v>
      </c>
      <c r="BA51" s="18"/>
      <c r="BB51" s="17">
        <v>546389</v>
      </c>
      <c r="BC51" s="17">
        <v>17900</v>
      </c>
      <c r="BD51" s="18"/>
      <c r="BE51" s="18"/>
      <c r="BF51" s="18"/>
      <c r="BG51" s="18"/>
      <c r="BH51" s="18"/>
      <c r="BI51" s="17">
        <v>31</v>
      </c>
      <c r="BJ51" s="17">
        <v>5927</v>
      </c>
      <c r="BK51" s="17">
        <v>4400</v>
      </c>
      <c r="BL51" s="17">
        <v>124</v>
      </c>
      <c r="BM51" s="17">
        <v>2346</v>
      </c>
      <c r="BN51" s="18"/>
      <c r="BO51" s="18"/>
      <c r="BP51" s="18"/>
      <c r="BQ51" s="18"/>
      <c r="BR51" s="17">
        <v>1081</v>
      </c>
      <c r="BS51" s="18"/>
      <c r="BT51" s="17">
        <v>4514</v>
      </c>
      <c r="BU51" s="17">
        <v>9202</v>
      </c>
      <c r="BV51" s="17">
        <v>44074</v>
      </c>
      <c r="BW51" s="18"/>
      <c r="BX51" s="17">
        <v>9460</v>
      </c>
      <c r="BY51" s="17">
        <v>225552</v>
      </c>
      <c r="BZ51" s="18"/>
      <c r="CA51" s="18"/>
      <c r="CB51" s="18"/>
      <c r="CC51" s="18"/>
      <c r="CD51" s="17">
        <v>1002</v>
      </c>
      <c r="CE51" s="17">
        <v>488104</v>
      </c>
      <c r="CF51" s="18"/>
      <c r="CG51" s="18"/>
      <c r="CH51" s="17">
        <v>1050</v>
      </c>
      <c r="CI51" s="18"/>
      <c r="CJ51" s="18"/>
      <c r="CK51" s="18"/>
      <c r="CL51" s="17">
        <v>41903</v>
      </c>
      <c r="CM51" s="18"/>
      <c r="CN51" s="18"/>
      <c r="CO51" s="19" t="s">
        <v>11</v>
      </c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>
        <f t="shared" si="0"/>
        <v>2006714</v>
      </c>
      <c r="DE51" s="18">
        <f t="shared" si="1"/>
        <v>488104</v>
      </c>
      <c r="DF51" s="18">
        <f t="shared" si="2"/>
        <v>2494818</v>
      </c>
      <c r="DG51" s="20">
        <f t="shared" si="3"/>
        <v>80.435286261362549</v>
      </c>
      <c r="DH51" s="18">
        <f t="shared" si="4"/>
        <v>2006714</v>
      </c>
      <c r="DI51" s="18">
        <f t="shared" si="5"/>
        <v>488104</v>
      </c>
      <c r="DJ51" s="18">
        <f t="shared" si="10"/>
        <v>2494818</v>
      </c>
      <c r="DK51" s="20">
        <f t="shared" si="7"/>
        <v>80.435286261362549</v>
      </c>
      <c r="DL51" s="20">
        <f t="shared" si="8"/>
        <v>80.435286261362549</v>
      </c>
      <c r="DM51" s="32">
        <f t="shared" si="9"/>
        <v>512.28295687885009</v>
      </c>
    </row>
    <row r="52" spans="1:117" x14ac:dyDescent="0.3">
      <c r="A52" s="15">
        <v>2022</v>
      </c>
      <c r="B52" s="16" t="s">
        <v>7</v>
      </c>
      <c r="C52" s="16" t="s">
        <v>112</v>
      </c>
      <c r="D52" s="16">
        <v>2</v>
      </c>
      <c r="E52" s="16" t="s">
        <v>113</v>
      </c>
      <c r="F52" s="16" t="s">
        <v>114</v>
      </c>
      <c r="G52" s="17">
        <v>4682</v>
      </c>
      <c r="H52" s="18"/>
      <c r="I52" s="18"/>
      <c r="J52" s="18"/>
      <c r="K52" s="17">
        <v>94</v>
      </c>
      <c r="L52" s="18"/>
      <c r="M52" s="18"/>
      <c r="N52" s="18"/>
      <c r="O52" s="17">
        <v>8544</v>
      </c>
      <c r="P52" s="17">
        <v>133070</v>
      </c>
      <c r="Q52" s="18"/>
      <c r="R52" s="18"/>
      <c r="S52" s="17">
        <v>20400</v>
      </c>
      <c r="T52" s="17">
        <v>146340</v>
      </c>
      <c r="U52" s="18"/>
      <c r="V52" s="18"/>
      <c r="W52" s="17">
        <v>1088</v>
      </c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7">
        <v>52572</v>
      </c>
      <c r="AX52" s="18"/>
      <c r="AY52" s="18"/>
      <c r="AZ52" s="17">
        <v>180920</v>
      </c>
      <c r="BA52" s="18"/>
      <c r="BB52" s="17">
        <v>424430</v>
      </c>
      <c r="BC52" s="17">
        <v>20480</v>
      </c>
      <c r="BD52" s="18"/>
      <c r="BE52" s="18"/>
      <c r="BF52" s="18"/>
      <c r="BG52" s="18"/>
      <c r="BH52" s="18"/>
      <c r="BI52" s="17">
        <v>92</v>
      </c>
      <c r="BJ52" s="17">
        <v>5036</v>
      </c>
      <c r="BK52" s="17">
        <v>816</v>
      </c>
      <c r="BL52" s="17">
        <v>424</v>
      </c>
      <c r="BM52" s="17">
        <v>1628</v>
      </c>
      <c r="BN52" s="18"/>
      <c r="BO52" s="18"/>
      <c r="BP52" s="18"/>
      <c r="BQ52" s="17">
        <v>323</v>
      </c>
      <c r="BR52" s="17">
        <v>1472</v>
      </c>
      <c r="BS52" s="18"/>
      <c r="BT52" s="17">
        <v>4084</v>
      </c>
      <c r="BU52" s="17">
        <v>12392</v>
      </c>
      <c r="BV52" s="17">
        <v>59940</v>
      </c>
      <c r="BW52" s="18"/>
      <c r="BX52" s="17">
        <v>19004</v>
      </c>
      <c r="BY52" s="17">
        <v>78737</v>
      </c>
      <c r="BZ52" s="18"/>
      <c r="CA52" s="18"/>
      <c r="CB52" s="18"/>
      <c r="CC52" s="18"/>
      <c r="CD52" s="17">
        <v>680</v>
      </c>
      <c r="CE52" s="17">
        <v>378700</v>
      </c>
      <c r="CF52" s="18"/>
      <c r="CG52" s="18"/>
      <c r="CH52" s="18"/>
      <c r="CI52" s="18"/>
      <c r="CJ52" s="17">
        <v>31990</v>
      </c>
      <c r="CK52" s="18"/>
      <c r="CL52" s="17">
        <v>47320</v>
      </c>
      <c r="CM52" s="18"/>
      <c r="CN52" s="21">
        <v>29000</v>
      </c>
      <c r="CO52" s="19" t="s">
        <v>20</v>
      </c>
      <c r="CP52" s="21">
        <v>29000</v>
      </c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>
        <f t="shared" si="0"/>
        <v>1251196</v>
      </c>
      <c r="DE52" s="18">
        <f t="shared" si="1"/>
        <v>378700</v>
      </c>
      <c r="DF52" s="18">
        <f t="shared" si="2"/>
        <v>1629896</v>
      </c>
      <c r="DG52" s="20">
        <f t="shared" si="3"/>
        <v>76.765388711917808</v>
      </c>
      <c r="DH52" s="18">
        <f t="shared" si="4"/>
        <v>1251196</v>
      </c>
      <c r="DI52" s="18">
        <f t="shared" si="5"/>
        <v>378700</v>
      </c>
      <c r="DJ52" s="18">
        <f t="shared" si="10"/>
        <v>1629896</v>
      </c>
      <c r="DK52" s="20">
        <f t="shared" si="7"/>
        <v>77.171564703272537</v>
      </c>
      <c r="DL52" s="20">
        <f t="shared" si="8"/>
        <v>77.171564703272537</v>
      </c>
      <c r="DM52" s="32">
        <f t="shared" si="9"/>
        <v>348.11960700555318</v>
      </c>
    </row>
    <row r="53" spans="1:117" x14ac:dyDescent="0.3">
      <c r="A53" s="15">
        <v>2022</v>
      </c>
      <c r="B53" s="16" t="s">
        <v>7</v>
      </c>
      <c r="C53" s="16" t="s">
        <v>112</v>
      </c>
      <c r="D53" s="16">
        <v>2</v>
      </c>
      <c r="E53" s="16" t="s">
        <v>115</v>
      </c>
      <c r="F53" s="16" t="s">
        <v>116</v>
      </c>
      <c r="G53" s="17">
        <v>98402</v>
      </c>
      <c r="H53" s="18"/>
      <c r="I53" s="18"/>
      <c r="J53" s="18"/>
      <c r="K53" s="17">
        <v>3160</v>
      </c>
      <c r="L53" s="18"/>
      <c r="M53" s="18"/>
      <c r="N53" s="18"/>
      <c r="O53" s="17">
        <v>687570</v>
      </c>
      <c r="P53" s="17">
        <v>3058946</v>
      </c>
      <c r="Q53" s="18">
        <v>116580</v>
      </c>
      <c r="R53" s="18"/>
      <c r="S53" s="17">
        <v>62200</v>
      </c>
      <c r="T53" s="17">
        <v>4303210</v>
      </c>
      <c r="U53" s="18"/>
      <c r="V53" s="18">
        <v>1284</v>
      </c>
      <c r="W53" s="17">
        <v>25190</v>
      </c>
      <c r="X53" s="18"/>
      <c r="Y53" s="18"/>
      <c r="Z53" s="18"/>
      <c r="AA53" s="18">
        <v>660</v>
      </c>
      <c r="AB53" s="18">
        <v>17760</v>
      </c>
      <c r="AC53" s="18">
        <v>4700</v>
      </c>
      <c r="AD53" s="18"/>
      <c r="AE53" s="18"/>
      <c r="AF53" s="18"/>
      <c r="AG53" s="18"/>
      <c r="AH53" s="18"/>
      <c r="AI53" s="18"/>
      <c r="AJ53" s="18">
        <v>114350</v>
      </c>
      <c r="AK53" s="18">
        <v>52970</v>
      </c>
      <c r="AL53" s="18"/>
      <c r="AM53" s="18"/>
      <c r="AN53" s="18"/>
      <c r="AO53" s="18"/>
      <c r="AP53" s="18">
        <v>2640</v>
      </c>
      <c r="AQ53" s="18"/>
      <c r="AR53" s="18"/>
      <c r="AS53" s="18">
        <v>13770</v>
      </c>
      <c r="AT53" s="18">
        <v>654</v>
      </c>
      <c r="AU53" s="18">
        <v>39110</v>
      </c>
      <c r="AV53" s="18"/>
      <c r="AW53" s="17">
        <v>727550</v>
      </c>
      <c r="AX53" s="18">
        <v>161</v>
      </c>
      <c r="AY53" s="18"/>
      <c r="AZ53" s="17">
        <v>6107450</v>
      </c>
      <c r="BA53" s="18"/>
      <c r="BB53" s="17">
        <v>9097930</v>
      </c>
      <c r="BC53" s="17">
        <v>454360</v>
      </c>
      <c r="BD53" s="18">
        <v>1000</v>
      </c>
      <c r="BE53" s="18">
        <v>322</v>
      </c>
      <c r="BF53" s="18">
        <v>472</v>
      </c>
      <c r="BG53" s="18"/>
      <c r="BH53" s="18">
        <v>720</v>
      </c>
      <c r="BI53" s="17">
        <v>1310</v>
      </c>
      <c r="BJ53" s="17">
        <v>87980</v>
      </c>
      <c r="BK53" s="17">
        <v>36550</v>
      </c>
      <c r="BL53" s="17">
        <v>4270</v>
      </c>
      <c r="BM53" s="17">
        <v>3810</v>
      </c>
      <c r="BN53" s="18">
        <v>13592</v>
      </c>
      <c r="BO53" s="18">
        <v>1290</v>
      </c>
      <c r="BP53" s="18"/>
      <c r="BQ53" s="17">
        <v>9992</v>
      </c>
      <c r="BR53" s="17">
        <v>36317</v>
      </c>
      <c r="BS53" s="18"/>
      <c r="BT53" s="17">
        <v>71160</v>
      </c>
      <c r="BU53" s="17">
        <v>177470</v>
      </c>
      <c r="BV53" s="17">
        <v>1246820</v>
      </c>
      <c r="BW53" s="18"/>
      <c r="BX53" s="17">
        <v>247730</v>
      </c>
      <c r="BY53" s="17">
        <v>1079360</v>
      </c>
      <c r="BZ53" s="18">
        <v>7580</v>
      </c>
      <c r="CA53" s="18"/>
      <c r="CB53" s="18"/>
      <c r="CC53" s="18">
        <v>487390</v>
      </c>
      <c r="CD53" s="17">
        <v>26670</v>
      </c>
      <c r="CE53" s="17">
        <v>17703700</v>
      </c>
      <c r="CF53" s="18"/>
      <c r="CG53" s="18"/>
      <c r="CH53" s="18">
        <v>16120</v>
      </c>
      <c r="CI53" s="18"/>
      <c r="CJ53" s="17">
        <v>1036130</v>
      </c>
      <c r="CK53" s="18">
        <v>0</v>
      </c>
      <c r="CL53" s="17">
        <v>576970</v>
      </c>
      <c r="CM53" s="18"/>
      <c r="CN53" s="21">
        <v>213200</v>
      </c>
      <c r="CO53" s="19" t="s">
        <v>20</v>
      </c>
      <c r="CP53" s="21">
        <v>213200</v>
      </c>
      <c r="CQ53" s="18">
        <v>4886.7</v>
      </c>
      <c r="CR53" s="18">
        <v>816495</v>
      </c>
      <c r="CS53" s="18">
        <v>118909</v>
      </c>
      <c r="CT53" s="18">
        <v>227040</v>
      </c>
      <c r="CU53" s="18">
        <v>520</v>
      </c>
      <c r="CV53" s="18">
        <v>733150</v>
      </c>
      <c r="CW53" s="18">
        <v>79990.210000000006</v>
      </c>
      <c r="CX53" s="18">
        <v>25476</v>
      </c>
      <c r="CY53" s="18"/>
      <c r="CZ53" s="18">
        <v>10820</v>
      </c>
      <c r="DA53" s="18">
        <v>6870</v>
      </c>
      <c r="DB53" s="18">
        <v>41480</v>
      </c>
      <c r="DC53" s="18">
        <v>17580</v>
      </c>
      <c r="DD53" s="18">
        <f t="shared" si="0"/>
        <v>29416165</v>
      </c>
      <c r="DE53" s="18">
        <f t="shared" si="1"/>
        <v>17703700</v>
      </c>
      <c r="DF53" s="18">
        <f t="shared" si="2"/>
        <v>47119865</v>
      </c>
      <c r="DG53" s="20">
        <f t="shared" si="3"/>
        <v>62.428372831713332</v>
      </c>
      <c r="DH53" s="18">
        <f t="shared" si="4"/>
        <v>31457901.91</v>
      </c>
      <c r="DI53" s="18">
        <f t="shared" si="5"/>
        <v>17745180</v>
      </c>
      <c r="DJ53" s="18">
        <f t="shared" si="10"/>
        <v>49203081.909999996</v>
      </c>
      <c r="DK53" s="20">
        <f t="shared" si="7"/>
        <v>62.597604866703648</v>
      </c>
      <c r="DL53" s="20">
        <f t="shared" si="8"/>
        <v>64.090418554114166</v>
      </c>
      <c r="DM53" s="32">
        <f t="shared" si="9"/>
        <v>478.85068392918845</v>
      </c>
    </row>
    <row r="54" spans="1:117" x14ac:dyDescent="0.3">
      <c r="A54" s="15">
        <v>2022</v>
      </c>
      <c r="B54" s="16" t="s">
        <v>7</v>
      </c>
      <c r="C54" s="16" t="s">
        <v>112</v>
      </c>
      <c r="D54" s="16">
        <v>2</v>
      </c>
      <c r="E54" s="16" t="s">
        <v>117</v>
      </c>
      <c r="F54" s="16" t="s">
        <v>118</v>
      </c>
      <c r="G54" s="17">
        <v>4286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7">
        <v>156880</v>
      </c>
      <c r="T54" s="17">
        <v>163076</v>
      </c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7">
        <v>184125</v>
      </c>
      <c r="BA54" s="18"/>
      <c r="BB54" s="17">
        <v>264120</v>
      </c>
      <c r="BC54" s="17">
        <v>10082</v>
      </c>
      <c r="BD54" s="18"/>
      <c r="BE54" s="18"/>
      <c r="BF54" s="18"/>
      <c r="BG54" s="18"/>
      <c r="BH54" s="18"/>
      <c r="BI54" s="18"/>
      <c r="BJ54" s="18"/>
      <c r="BK54" s="17">
        <v>553</v>
      </c>
      <c r="BL54" s="18"/>
      <c r="BM54" s="18"/>
      <c r="BN54" s="18"/>
      <c r="BO54" s="18"/>
      <c r="BP54" s="18"/>
      <c r="BQ54" s="17">
        <v>320</v>
      </c>
      <c r="BR54" s="18"/>
      <c r="BS54" s="17">
        <v>80</v>
      </c>
      <c r="BT54" s="18"/>
      <c r="BU54" s="18"/>
      <c r="BV54" s="17">
        <v>17577</v>
      </c>
      <c r="BW54" s="17">
        <v>151</v>
      </c>
      <c r="BX54" s="17">
        <v>1258</v>
      </c>
      <c r="BY54" s="17">
        <v>5691</v>
      </c>
      <c r="BZ54" s="18"/>
      <c r="CA54" s="18"/>
      <c r="CB54" s="18"/>
      <c r="CC54" s="18"/>
      <c r="CD54" s="17">
        <v>630</v>
      </c>
      <c r="CE54" s="17">
        <v>548145</v>
      </c>
      <c r="CF54" s="17"/>
      <c r="CG54" s="17">
        <v>43800</v>
      </c>
      <c r="CH54" s="18"/>
      <c r="CI54" s="18"/>
      <c r="CJ54" s="18"/>
      <c r="CK54" s="18"/>
      <c r="CL54" s="17">
        <v>15821</v>
      </c>
      <c r="CM54" s="18"/>
      <c r="CN54" s="21">
        <v>253200</v>
      </c>
      <c r="CO54" s="19" t="s">
        <v>20</v>
      </c>
      <c r="CP54" s="21">
        <v>253200</v>
      </c>
      <c r="CQ54" s="18"/>
      <c r="CR54" s="17">
        <v>77530</v>
      </c>
      <c r="CS54" s="17">
        <v>7260</v>
      </c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>
        <f t="shared" si="0"/>
        <v>819734</v>
      </c>
      <c r="DE54" s="18">
        <f t="shared" si="1"/>
        <v>548145</v>
      </c>
      <c r="DF54" s="18">
        <f t="shared" si="2"/>
        <v>1367879</v>
      </c>
      <c r="DG54" s="20">
        <f t="shared" si="3"/>
        <v>59.927376617376247</v>
      </c>
      <c r="DH54" s="18">
        <f t="shared" si="4"/>
        <v>904524</v>
      </c>
      <c r="DI54" s="18">
        <f t="shared" si="5"/>
        <v>548145</v>
      </c>
      <c r="DJ54" s="18">
        <f t="shared" si="10"/>
        <v>1452669</v>
      </c>
      <c r="DK54" s="20">
        <f t="shared" si="7"/>
        <v>66.186410409363148</v>
      </c>
      <c r="DL54" s="20">
        <f t="shared" si="8"/>
        <v>67.867110546003246</v>
      </c>
      <c r="DM54" s="32">
        <f t="shared" si="9"/>
        <v>319.15048996733549</v>
      </c>
    </row>
    <row r="55" spans="1:117" x14ac:dyDescent="0.3">
      <c r="A55" s="15">
        <v>2022</v>
      </c>
      <c r="B55" s="16" t="s">
        <v>7</v>
      </c>
      <c r="C55" s="16" t="s">
        <v>112</v>
      </c>
      <c r="D55" s="16">
        <v>2</v>
      </c>
      <c r="E55" s="16" t="s">
        <v>119</v>
      </c>
      <c r="F55" s="16" t="s">
        <v>120</v>
      </c>
      <c r="G55" s="17">
        <v>1280</v>
      </c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7">
        <v>49225</v>
      </c>
      <c r="T55" s="17">
        <v>38191</v>
      </c>
      <c r="U55" s="18"/>
      <c r="V55" s="18"/>
      <c r="W55" s="18"/>
      <c r="X55" s="18"/>
      <c r="Y55" s="18"/>
      <c r="Z55" s="18"/>
      <c r="AA55" s="18"/>
      <c r="AB55" s="18"/>
      <c r="AC55" s="17">
        <v>2</v>
      </c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7">
        <v>65880</v>
      </c>
      <c r="BA55" s="18"/>
      <c r="BB55" s="17">
        <v>103630</v>
      </c>
      <c r="BC55" s="17">
        <v>4182</v>
      </c>
      <c r="BD55" s="18"/>
      <c r="BE55" s="18"/>
      <c r="BF55" s="18"/>
      <c r="BG55" s="18"/>
      <c r="BH55" s="18"/>
      <c r="BI55" s="18"/>
      <c r="BJ55" s="18"/>
      <c r="BK55" s="17">
        <v>480</v>
      </c>
      <c r="BL55" s="18"/>
      <c r="BM55" s="18"/>
      <c r="BN55" s="18"/>
      <c r="BO55" s="18"/>
      <c r="BP55" s="18"/>
      <c r="BQ55" s="17">
        <v>160</v>
      </c>
      <c r="BR55" s="18"/>
      <c r="BS55" s="18"/>
      <c r="BT55" s="18"/>
      <c r="BU55" s="18"/>
      <c r="BV55" s="17">
        <v>11888</v>
      </c>
      <c r="BW55" s="17">
        <v>59</v>
      </c>
      <c r="BX55" s="17">
        <v>7</v>
      </c>
      <c r="BY55" s="17">
        <v>6389</v>
      </c>
      <c r="BZ55" s="18"/>
      <c r="CA55" s="18"/>
      <c r="CB55" s="18"/>
      <c r="CC55" s="18"/>
      <c r="CD55" s="17">
        <v>500</v>
      </c>
      <c r="CE55" s="17">
        <v>160640</v>
      </c>
      <c r="CF55" s="17"/>
      <c r="CG55" s="17">
        <v>203590</v>
      </c>
      <c r="CH55" s="17">
        <v>370</v>
      </c>
      <c r="CI55" s="18"/>
      <c r="CJ55" s="18"/>
      <c r="CK55" s="18"/>
      <c r="CL55" s="17">
        <v>5252</v>
      </c>
      <c r="CM55" s="18"/>
      <c r="CN55" s="21">
        <v>17200</v>
      </c>
      <c r="CO55" s="19" t="s">
        <v>20</v>
      </c>
      <c r="CP55" s="21">
        <v>17200</v>
      </c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>
        <f t="shared" si="0"/>
        <v>285345</v>
      </c>
      <c r="DE55" s="18">
        <f t="shared" si="1"/>
        <v>160640</v>
      </c>
      <c r="DF55" s="18">
        <f t="shared" si="2"/>
        <v>445985</v>
      </c>
      <c r="DG55" s="20">
        <f t="shared" si="3"/>
        <v>63.980851373925127</v>
      </c>
      <c r="DH55" s="18">
        <f t="shared" si="4"/>
        <v>285345</v>
      </c>
      <c r="DI55" s="18">
        <f t="shared" si="5"/>
        <v>160640</v>
      </c>
      <c r="DJ55" s="18">
        <f t="shared" si="10"/>
        <v>445985</v>
      </c>
      <c r="DK55" s="20">
        <f t="shared" si="7"/>
        <v>65.318393298574009</v>
      </c>
      <c r="DL55" s="20">
        <f t="shared" si="8"/>
        <v>65.318393298574009</v>
      </c>
      <c r="DM55" s="32">
        <f t="shared" si="9"/>
        <v>348.42578125</v>
      </c>
    </row>
    <row r="56" spans="1:117" x14ac:dyDescent="0.3">
      <c r="A56" s="15">
        <v>2022</v>
      </c>
      <c r="B56" s="16" t="s">
        <v>7</v>
      </c>
      <c r="C56" s="16" t="s">
        <v>112</v>
      </c>
      <c r="D56" s="16">
        <v>2</v>
      </c>
      <c r="E56" s="16" t="s">
        <v>121</v>
      </c>
      <c r="F56" s="16" t="s">
        <v>122</v>
      </c>
      <c r="G56" s="17">
        <v>2096</v>
      </c>
      <c r="H56" s="18"/>
      <c r="I56" s="18"/>
      <c r="J56" s="18"/>
      <c r="K56" s="17">
        <v>37</v>
      </c>
      <c r="L56" s="18"/>
      <c r="M56" s="18"/>
      <c r="N56" s="18"/>
      <c r="O56" s="18"/>
      <c r="P56" s="18"/>
      <c r="Q56" s="18"/>
      <c r="R56" s="18"/>
      <c r="S56" s="17">
        <v>68680</v>
      </c>
      <c r="T56" s="17">
        <v>69132</v>
      </c>
      <c r="U56" s="18"/>
      <c r="V56" s="17">
        <v>15</v>
      </c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7">
        <v>92385</v>
      </c>
      <c r="BA56" s="18"/>
      <c r="BB56" s="17">
        <v>132460</v>
      </c>
      <c r="BC56" s="17">
        <v>2670</v>
      </c>
      <c r="BD56" s="18"/>
      <c r="BE56" s="18"/>
      <c r="BF56" s="18"/>
      <c r="BG56" s="18"/>
      <c r="BH56" s="18"/>
      <c r="BI56" s="18"/>
      <c r="BJ56" s="17">
        <v>3474</v>
      </c>
      <c r="BK56" s="17">
        <v>750</v>
      </c>
      <c r="BL56" s="17">
        <v>159</v>
      </c>
      <c r="BM56" s="18"/>
      <c r="BN56" s="18"/>
      <c r="BO56" s="18"/>
      <c r="BP56" s="18"/>
      <c r="BQ56" s="17">
        <v>110</v>
      </c>
      <c r="BR56" s="17">
        <v>238</v>
      </c>
      <c r="BS56" s="17">
        <v>393</v>
      </c>
      <c r="BT56" s="17">
        <v>1784</v>
      </c>
      <c r="BU56" s="17">
        <v>5035</v>
      </c>
      <c r="BV56" s="17">
        <v>28984</v>
      </c>
      <c r="BW56" s="17">
        <v>7218</v>
      </c>
      <c r="BX56" s="17">
        <v>6892</v>
      </c>
      <c r="BY56" s="17">
        <v>39959</v>
      </c>
      <c r="BZ56" s="18"/>
      <c r="CA56" s="18"/>
      <c r="CB56" s="18"/>
      <c r="CC56" s="18"/>
      <c r="CD56" s="17">
        <v>10</v>
      </c>
      <c r="CE56" s="17">
        <v>236405</v>
      </c>
      <c r="CF56" s="18"/>
      <c r="CG56" s="18"/>
      <c r="CH56" s="18"/>
      <c r="CI56" s="18"/>
      <c r="CJ56" s="17">
        <v>20530</v>
      </c>
      <c r="CK56" s="18"/>
      <c r="CL56" s="17">
        <v>17148</v>
      </c>
      <c r="CM56" s="18"/>
      <c r="CN56" s="21">
        <v>49200</v>
      </c>
      <c r="CO56" s="19" t="s">
        <v>20</v>
      </c>
      <c r="CP56" s="21">
        <v>49200</v>
      </c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>
        <f t="shared" si="0"/>
        <v>498053</v>
      </c>
      <c r="DE56" s="18">
        <f t="shared" si="1"/>
        <v>236405</v>
      </c>
      <c r="DF56" s="18">
        <f t="shared" si="2"/>
        <v>734458</v>
      </c>
      <c r="DG56" s="20">
        <f t="shared" si="3"/>
        <v>67.81231874389006</v>
      </c>
      <c r="DH56" s="18">
        <f t="shared" si="4"/>
        <v>498053</v>
      </c>
      <c r="DI56" s="18">
        <f t="shared" si="5"/>
        <v>236405</v>
      </c>
      <c r="DJ56" s="18">
        <f t="shared" si="10"/>
        <v>734458</v>
      </c>
      <c r="DK56" s="20">
        <f t="shared" si="7"/>
        <v>69.833141497949356</v>
      </c>
      <c r="DL56" s="20">
        <f t="shared" si="8"/>
        <v>69.833141497949356</v>
      </c>
      <c r="DM56" s="32">
        <f t="shared" si="9"/>
        <v>350.40935114503816</v>
      </c>
    </row>
    <row r="57" spans="1:117" x14ac:dyDescent="0.3">
      <c r="A57" s="15">
        <v>2022</v>
      </c>
      <c r="B57" s="16" t="s">
        <v>7</v>
      </c>
      <c r="C57" s="16" t="s">
        <v>112</v>
      </c>
      <c r="D57" s="16">
        <v>2</v>
      </c>
      <c r="E57" s="16" t="s">
        <v>123</v>
      </c>
      <c r="F57" s="16" t="s">
        <v>124</v>
      </c>
      <c r="G57" s="17">
        <v>7107</v>
      </c>
      <c r="H57" s="18"/>
      <c r="I57" s="18"/>
      <c r="J57" s="18"/>
      <c r="K57" s="17">
        <v>181</v>
      </c>
      <c r="L57" s="18"/>
      <c r="M57" s="18"/>
      <c r="N57" s="18"/>
      <c r="O57" s="18"/>
      <c r="P57" s="18"/>
      <c r="Q57" s="18"/>
      <c r="R57" s="18"/>
      <c r="S57" s="17">
        <v>411100</v>
      </c>
      <c r="T57" s="17">
        <v>249940</v>
      </c>
      <c r="U57" s="18"/>
      <c r="V57" s="17">
        <v>295</v>
      </c>
      <c r="W57" s="17">
        <v>2420</v>
      </c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7">
        <v>109060</v>
      </c>
      <c r="AX57" s="18"/>
      <c r="AY57" s="18"/>
      <c r="AZ57" s="17">
        <v>567410</v>
      </c>
      <c r="BA57" s="18"/>
      <c r="BB57" s="17">
        <v>748170</v>
      </c>
      <c r="BC57" s="17">
        <v>37660</v>
      </c>
      <c r="BD57" s="18"/>
      <c r="BE57" s="18"/>
      <c r="BF57" s="18"/>
      <c r="BG57" s="18"/>
      <c r="BH57" s="18"/>
      <c r="BI57" s="17">
        <v>180</v>
      </c>
      <c r="BJ57" s="17">
        <v>6620</v>
      </c>
      <c r="BK57" s="17">
        <v>3570</v>
      </c>
      <c r="BL57" s="17">
        <v>850</v>
      </c>
      <c r="BM57" s="17">
        <v>2841</v>
      </c>
      <c r="BN57" s="18"/>
      <c r="BO57" s="18"/>
      <c r="BP57" s="18"/>
      <c r="BQ57" s="17">
        <v>1214</v>
      </c>
      <c r="BR57" s="17">
        <v>3424</v>
      </c>
      <c r="BS57" s="17">
        <v>897</v>
      </c>
      <c r="BT57" s="17">
        <v>7360</v>
      </c>
      <c r="BU57" s="17">
        <v>27240</v>
      </c>
      <c r="BV57" s="17">
        <v>98990</v>
      </c>
      <c r="BW57" s="17">
        <v>12190</v>
      </c>
      <c r="BX57" s="17">
        <v>31240</v>
      </c>
      <c r="BY57" s="17">
        <v>362230</v>
      </c>
      <c r="BZ57" s="18"/>
      <c r="CA57" s="18"/>
      <c r="CB57" s="18"/>
      <c r="CC57" s="18"/>
      <c r="CD57" s="17">
        <v>3630</v>
      </c>
      <c r="CE57" s="17">
        <v>466810</v>
      </c>
      <c r="CF57" s="18"/>
      <c r="CG57" s="18"/>
      <c r="CH57" s="18"/>
      <c r="CI57" s="18"/>
      <c r="CJ57" s="17">
        <v>57350</v>
      </c>
      <c r="CK57" s="18"/>
      <c r="CL57" s="17">
        <v>53330</v>
      </c>
      <c r="CM57" s="18"/>
      <c r="CN57" s="21">
        <v>69350</v>
      </c>
      <c r="CO57" s="19" t="s">
        <v>20</v>
      </c>
      <c r="CP57" s="21">
        <v>69350</v>
      </c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>
        <f t="shared" si="0"/>
        <v>2795762</v>
      </c>
      <c r="DE57" s="18">
        <f t="shared" si="1"/>
        <v>466810</v>
      </c>
      <c r="DF57" s="18">
        <f t="shared" si="2"/>
        <v>3262572</v>
      </c>
      <c r="DG57" s="20">
        <f t="shared" si="3"/>
        <v>85.691963273147692</v>
      </c>
      <c r="DH57" s="18">
        <f t="shared" si="4"/>
        <v>2795762</v>
      </c>
      <c r="DI57" s="18">
        <f t="shared" si="5"/>
        <v>466810</v>
      </c>
      <c r="DJ57" s="18">
        <f t="shared" si="10"/>
        <v>3262572</v>
      </c>
      <c r="DK57" s="20">
        <f t="shared" si="7"/>
        <v>85.989768067799915</v>
      </c>
      <c r="DL57" s="20">
        <f t="shared" si="8"/>
        <v>85.989768067799915</v>
      </c>
      <c r="DM57" s="32">
        <f t="shared" si="9"/>
        <v>459.064584212748</v>
      </c>
    </row>
    <row r="58" spans="1:117" x14ac:dyDescent="0.3">
      <c r="A58" s="15">
        <v>2022</v>
      </c>
      <c r="B58" s="16" t="s">
        <v>7</v>
      </c>
      <c r="C58" s="16" t="s">
        <v>112</v>
      </c>
      <c r="D58" s="16">
        <v>2</v>
      </c>
      <c r="E58" s="16" t="s">
        <v>125</v>
      </c>
      <c r="F58" s="16" t="s">
        <v>126</v>
      </c>
      <c r="G58" s="17">
        <v>2506</v>
      </c>
      <c r="H58" s="18"/>
      <c r="I58" s="18"/>
      <c r="J58" s="18"/>
      <c r="K58" s="17">
        <v>60</v>
      </c>
      <c r="L58" s="18"/>
      <c r="M58" s="18"/>
      <c r="N58" s="18"/>
      <c r="O58" s="17">
        <v>5571</v>
      </c>
      <c r="P58" s="17">
        <v>88290</v>
      </c>
      <c r="Q58" s="18"/>
      <c r="R58" s="18"/>
      <c r="S58" s="17">
        <v>8110</v>
      </c>
      <c r="T58" s="17">
        <v>87650</v>
      </c>
      <c r="U58" s="18"/>
      <c r="V58" s="18"/>
      <c r="W58" s="17">
        <v>709</v>
      </c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7">
        <v>53465</v>
      </c>
      <c r="AX58" s="18"/>
      <c r="AY58" s="18"/>
      <c r="AZ58" s="17">
        <v>131750</v>
      </c>
      <c r="BA58" s="18"/>
      <c r="BB58" s="17">
        <v>212130</v>
      </c>
      <c r="BC58" s="17">
        <v>11650</v>
      </c>
      <c r="BD58" s="18"/>
      <c r="BE58" s="18"/>
      <c r="BF58" s="18"/>
      <c r="BG58" s="18"/>
      <c r="BH58" s="18"/>
      <c r="BI58" s="17">
        <v>60</v>
      </c>
      <c r="BJ58" s="17">
        <v>3285</v>
      </c>
      <c r="BK58" s="17">
        <v>532</v>
      </c>
      <c r="BL58" s="17">
        <v>276</v>
      </c>
      <c r="BM58" s="17">
        <v>1063</v>
      </c>
      <c r="BN58" s="18"/>
      <c r="BO58" s="18"/>
      <c r="BP58" s="18"/>
      <c r="BQ58" s="17">
        <v>201</v>
      </c>
      <c r="BR58" s="17">
        <v>970</v>
      </c>
      <c r="BS58" s="18"/>
      <c r="BT58" s="17">
        <v>2664</v>
      </c>
      <c r="BU58" s="17">
        <v>8083</v>
      </c>
      <c r="BV58" s="17">
        <v>39094</v>
      </c>
      <c r="BW58" s="18"/>
      <c r="BX58" s="17">
        <v>12393</v>
      </c>
      <c r="BY58" s="17">
        <v>153197</v>
      </c>
      <c r="BZ58" s="18"/>
      <c r="CA58" s="18"/>
      <c r="CB58" s="18"/>
      <c r="CC58" s="18"/>
      <c r="CD58" s="17">
        <v>479</v>
      </c>
      <c r="CE58" s="17">
        <v>253650</v>
      </c>
      <c r="CF58" s="18"/>
      <c r="CG58" s="18"/>
      <c r="CH58" s="18"/>
      <c r="CI58" s="18"/>
      <c r="CJ58" s="17">
        <v>24000</v>
      </c>
      <c r="CK58" s="18"/>
      <c r="CL58" s="17">
        <v>30320</v>
      </c>
      <c r="CM58" s="18"/>
      <c r="CN58" s="18"/>
      <c r="CO58" s="19" t="s">
        <v>11</v>
      </c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>
        <f t="shared" si="0"/>
        <v>875523</v>
      </c>
      <c r="DE58" s="18">
        <f t="shared" si="1"/>
        <v>253650</v>
      </c>
      <c r="DF58" s="18">
        <f t="shared" si="2"/>
        <v>1129173</v>
      </c>
      <c r="DG58" s="20">
        <f t="shared" si="3"/>
        <v>77.536657358969791</v>
      </c>
      <c r="DH58" s="18">
        <f t="shared" si="4"/>
        <v>875523</v>
      </c>
      <c r="DI58" s="18">
        <f t="shared" si="5"/>
        <v>253650</v>
      </c>
      <c r="DJ58" s="18">
        <f t="shared" si="10"/>
        <v>1129173</v>
      </c>
      <c r="DK58" s="20">
        <f t="shared" si="7"/>
        <v>77.536657358969791</v>
      </c>
      <c r="DL58" s="20">
        <f t="shared" si="8"/>
        <v>77.536657358969791</v>
      </c>
      <c r="DM58" s="32">
        <f t="shared" si="9"/>
        <v>450.58778930566638</v>
      </c>
    </row>
    <row r="59" spans="1:117" x14ac:dyDescent="0.3">
      <c r="A59" s="15">
        <v>2022</v>
      </c>
      <c r="B59" s="16" t="s">
        <v>7</v>
      </c>
      <c r="C59" s="16" t="s">
        <v>112</v>
      </c>
      <c r="D59" s="16">
        <v>2</v>
      </c>
      <c r="E59" s="16" t="s">
        <v>127</v>
      </c>
      <c r="F59" s="16" t="s">
        <v>128</v>
      </c>
      <c r="G59" s="17">
        <v>4928</v>
      </c>
      <c r="H59" s="18"/>
      <c r="I59" s="18"/>
      <c r="J59" s="18"/>
      <c r="K59" s="18"/>
      <c r="L59" s="18"/>
      <c r="M59" s="17">
        <v>585</v>
      </c>
      <c r="N59" s="18"/>
      <c r="O59" s="17">
        <v>17993</v>
      </c>
      <c r="P59" s="17">
        <v>118177</v>
      </c>
      <c r="Q59" s="18"/>
      <c r="R59" s="18"/>
      <c r="S59" s="18"/>
      <c r="T59" s="17">
        <v>143289</v>
      </c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7">
        <v>216</v>
      </c>
      <c r="AH59" s="18"/>
      <c r="AI59" s="18"/>
      <c r="AJ59" s="17">
        <v>23365</v>
      </c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7">
        <v>149625</v>
      </c>
      <c r="BA59" s="18"/>
      <c r="BB59" s="17">
        <v>329560</v>
      </c>
      <c r="BC59" s="17">
        <v>33605</v>
      </c>
      <c r="BD59" s="18"/>
      <c r="BE59" s="18"/>
      <c r="BF59" s="18"/>
      <c r="BG59" s="18"/>
      <c r="BH59" s="18"/>
      <c r="BI59" s="17">
        <v>110</v>
      </c>
      <c r="BJ59" s="17">
        <v>8586</v>
      </c>
      <c r="BK59" s="17">
        <v>1917</v>
      </c>
      <c r="BL59" s="18"/>
      <c r="BM59" s="18"/>
      <c r="BN59" s="18"/>
      <c r="BO59" s="18"/>
      <c r="BP59" s="18"/>
      <c r="BQ59" s="17">
        <v>290</v>
      </c>
      <c r="BR59" s="17">
        <v>924</v>
      </c>
      <c r="BS59" s="17">
        <v>282</v>
      </c>
      <c r="BT59" s="17">
        <v>7525</v>
      </c>
      <c r="BU59" s="17">
        <v>19766</v>
      </c>
      <c r="BV59" s="17">
        <v>53530</v>
      </c>
      <c r="BW59" s="17">
        <v>8466</v>
      </c>
      <c r="BX59" s="17">
        <v>22794</v>
      </c>
      <c r="BY59" s="17">
        <v>292966</v>
      </c>
      <c r="BZ59" s="18"/>
      <c r="CA59" s="18"/>
      <c r="CB59" s="18"/>
      <c r="CC59" s="18"/>
      <c r="CD59" s="18"/>
      <c r="CE59" s="17">
        <v>665115</v>
      </c>
      <c r="CF59" s="18"/>
      <c r="CG59" s="18"/>
      <c r="CH59" s="18"/>
      <c r="CI59" s="18"/>
      <c r="CJ59" s="17">
        <v>80740</v>
      </c>
      <c r="CK59" s="18"/>
      <c r="CL59" s="17">
        <v>26945</v>
      </c>
      <c r="CM59" s="18"/>
      <c r="CN59" s="21">
        <v>48670</v>
      </c>
      <c r="CO59" s="19" t="s">
        <v>20</v>
      </c>
      <c r="CP59" s="21">
        <v>48670</v>
      </c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>
        <f t="shared" si="0"/>
        <v>1340455</v>
      </c>
      <c r="DE59" s="18">
        <f t="shared" si="1"/>
        <v>665115</v>
      </c>
      <c r="DF59" s="18">
        <f t="shared" si="2"/>
        <v>2005570</v>
      </c>
      <c r="DG59" s="20">
        <f t="shared" si="3"/>
        <v>66.836610041035712</v>
      </c>
      <c r="DH59" s="18">
        <f t="shared" si="4"/>
        <v>1340455</v>
      </c>
      <c r="DI59" s="18">
        <f t="shared" si="5"/>
        <v>665115</v>
      </c>
      <c r="DJ59" s="18">
        <f t="shared" si="10"/>
        <v>2005570</v>
      </c>
      <c r="DK59" s="20">
        <f t="shared" si="7"/>
        <v>67.622332346755982</v>
      </c>
      <c r="DL59" s="20">
        <f t="shared" si="8"/>
        <v>67.622332346755982</v>
      </c>
      <c r="DM59" s="32">
        <f t="shared" si="9"/>
        <v>406.97443181818181</v>
      </c>
    </row>
    <row r="60" spans="1:117" x14ac:dyDescent="0.3">
      <c r="A60" s="15">
        <v>2022</v>
      </c>
      <c r="B60" s="16" t="s">
        <v>7</v>
      </c>
      <c r="C60" s="16" t="s">
        <v>112</v>
      </c>
      <c r="D60" s="16">
        <v>2</v>
      </c>
      <c r="E60" s="16" t="s">
        <v>129</v>
      </c>
      <c r="F60" s="16" t="s">
        <v>130</v>
      </c>
      <c r="G60" s="17">
        <v>18468</v>
      </c>
      <c r="H60" s="18"/>
      <c r="I60" s="18"/>
      <c r="J60" s="18"/>
      <c r="K60" s="17">
        <v>498</v>
      </c>
      <c r="L60" s="18"/>
      <c r="M60" s="18"/>
      <c r="N60" s="18"/>
      <c r="O60" s="18"/>
      <c r="P60" s="18"/>
      <c r="Q60" s="18"/>
      <c r="R60" s="18"/>
      <c r="S60" s="17">
        <v>849580</v>
      </c>
      <c r="T60" s="17">
        <v>663000</v>
      </c>
      <c r="U60" s="18"/>
      <c r="V60" s="17">
        <v>335</v>
      </c>
      <c r="W60" s="17">
        <v>3010</v>
      </c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7">
        <v>860</v>
      </c>
      <c r="AO60" s="18"/>
      <c r="AP60" s="18"/>
      <c r="AQ60" s="18"/>
      <c r="AR60" s="18"/>
      <c r="AS60" s="18"/>
      <c r="AT60" s="18"/>
      <c r="AU60" s="17">
        <v>1350</v>
      </c>
      <c r="AV60" s="18"/>
      <c r="AW60" s="17">
        <v>218340</v>
      </c>
      <c r="AX60" s="18"/>
      <c r="AY60" s="18"/>
      <c r="AZ60" s="17">
        <v>1249220</v>
      </c>
      <c r="BA60" s="18"/>
      <c r="BB60" s="17">
        <v>1958790</v>
      </c>
      <c r="BC60" s="17">
        <v>83305</v>
      </c>
      <c r="BD60" s="18"/>
      <c r="BE60" s="18"/>
      <c r="BF60" s="18"/>
      <c r="BG60" s="18"/>
      <c r="BH60" s="18"/>
      <c r="BI60" s="17">
        <v>850</v>
      </c>
      <c r="BJ60" s="17">
        <v>35450</v>
      </c>
      <c r="BK60" s="17">
        <v>11330</v>
      </c>
      <c r="BL60" s="17">
        <v>1750</v>
      </c>
      <c r="BM60" s="17">
        <v>7665</v>
      </c>
      <c r="BN60" s="18"/>
      <c r="BO60" s="18"/>
      <c r="BP60" s="18"/>
      <c r="BQ60" s="17">
        <v>2285</v>
      </c>
      <c r="BR60" s="17">
        <v>775</v>
      </c>
      <c r="BS60" s="17">
        <v>2292</v>
      </c>
      <c r="BT60" s="17">
        <v>28480</v>
      </c>
      <c r="BU60" s="17">
        <v>60360</v>
      </c>
      <c r="BV60" s="17">
        <v>312910</v>
      </c>
      <c r="BW60" s="17">
        <v>63280</v>
      </c>
      <c r="BX60" s="17">
        <v>50730</v>
      </c>
      <c r="BY60" s="17">
        <v>1035280</v>
      </c>
      <c r="BZ60" s="18"/>
      <c r="CA60" s="18"/>
      <c r="CB60" s="18"/>
      <c r="CC60" s="18"/>
      <c r="CD60" s="17">
        <v>5310</v>
      </c>
      <c r="CE60" s="17">
        <v>1482520</v>
      </c>
      <c r="CF60" s="18"/>
      <c r="CG60" s="18"/>
      <c r="CH60" s="18">
        <v>5840</v>
      </c>
      <c r="CI60" s="18"/>
      <c r="CJ60" s="17">
        <v>229920</v>
      </c>
      <c r="CK60" s="18"/>
      <c r="CL60" s="17">
        <v>191580</v>
      </c>
      <c r="CM60" s="18"/>
      <c r="CN60" s="21">
        <v>114850</v>
      </c>
      <c r="CO60" s="19" t="s">
        <v>20</v>
      </c>
      <c r="CP60" s="21">
        <v>114850</v>
      </c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>
        <f t="shared" si="0"/>
        <v>7061015</v>
      </c>
      <c r="DE60" s="18">
        <f t="shared" si="1"/>
        <v>1482520</v>
      </c>
      <c r="DF60" s="18">
        <f t="shared" si="2"/>
        <v>8543535</v>
      </c>
      <c r="DG60" s="20">
        <f t="shared" si="3"/>
        <v>82.647463842542933</v>
      </c>
      <c r="DH60" s="18">
        <f t="shared" si="4"/>
        <v>7061015</v>
      </c>
      <c r="DI60" s="18">
        <f t="shared" si="5"/>
        <v>1482520</v>
      </c>
      <c r="DJ60" s="18">
        <f t="shared" si="10"/>
        <v>8543535</v>
      </c>
      <c r="DK60" s="20">
        <f t="shared" si="7"/>
        <v>82.877638266258657</v>
      </c>
      <c r="DL60" s="20">
        <f t="shared" si="8"/>
        <v>82.877638266258657</v>
      </c>
      <c r="DM60" s="32">
        <f t="shared" si="9"/>
        <v>462.61289798570499</v>
      </c>
    </row>
    <row r="61" spans="1:117" x14ac:dyDescent="0.3">
      <c r="A61" s="15">
        <v>2022</v>
      </c>
      <c r="B61" s="16" t="s">
        <v>7</v>
      </c>
      <c r="C61" s="16" t="s">
        <v>112</v>
      </c>
      <c r="D61" s="16">
        <v>2</v>
      </c>
      <c r="E61" s="16" t="s">
        <v>131</v>
      </c>
      <c r="F61" s="16" t="s">
        <v>132</v>
      </c>
      <c r="G61" s="17">
        <v>1568</v>
      </c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7">
        <v>48440</v>
      </c>
      <c r="T61" s="17">
        <v>44685</v>
      </c>
      <c r="U61" s="18"/>
      <c r="V61" s="17">
        <v>137</v>
      </c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7">
        <v>63345</v>
      </c>
      <c r="BA61" s="18"/>
      <c r="BB61" s="17">
        <v>115140</v>
      </c>
      <c r="BC61" s="17">
        <v>1580</v>
      </c>
      <c r="BD61" s="18"/>
      <c r="BE61" s="18"/>
      <c r="BF61" s="18"/>
      <c r="BG61" s="18"/>
      <c r="BH61" s="18"/>
      <c r="BI61" s="18"/>
      <c r="BJ61" s="17">
        <v>1800</v>
      </c>
      <c r="BK61" s="17">
        <v>640</v>
      </c>
      <c r="BL61" s="17">
        <v>300</v>
      </c>
      <c r="BM61" s="18"/>
      <c r="BN61" s="18"/>
      <c r="BO61" s="18"/>
      <c r="BP61" s="18"/>
      <c r="BQ61" s="17">
        <v>60</v>
      </c>
      <c r="BR61" s="17">
        <v>1596</v>
      </c>
      <c r="BS61" s="17">
        <v>288</v>
      </c>
      <c r="BT61" s="17">
        <v>960</v>
      </c>
      <c r="BU61" s="17">
        <v>3740</v>
      </c>
      <c r="BV61" s="17">
        <v>550</v>
      </c>
      <c r="BW61" s="17">
        <v>10780</v>
      </c>
      <c r="BX61" s="17">
        <v>8520</v>
      </c>
      <c r="BY61" s="17">
        <v>24600</v>
      </c>
      <c r="BZ61" s="18"/>
      <c r="CA61" s="18"/>
      <c r="CB61" s="18"/>
      <c r="CC61" s="18"/>
      <c r="CD61" s="17">
        <v>450</v>
      </c>
      <c r="CE61" s="17">
        <v>175820</v>
      </c>
      <c r="CF61" s="18"/>
      <c r="CG61" s="18"/>
      <c r="CH61" s="18"/>
      <c r="CI61" s="18"/>
      <c r="CJ61" s="17">
        <v>23300</v>
      </c>
      <c r="CK61" s="18"/>
      <c r="CL61" s="17">
        <v>22760</v>
      </c>
      <c r="CM61" s="18"/>
      <c r="CN61" s="21">
        <v>40800</v>
      </c>
      <c r="CO61" s="19" t="s">
        <v>20</v>
      </c>
      <c r="CP61" s="21">
        <v>40800</v>
      </c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>
        <f t="shared" si="0"/>
        <v>373221</v>
      </c>
      <c r="DE61" s="18">
        <f t="shared" si="1"/>
        <v>175820</v>
      </c>
      <c r="DF61" s="18">
        <f t="shared" si="2"/>
        <v>549041</v>
      </c>
      <c r="DG61" s="20">
        <f t="shared" si="3"/>
        <v>67.9768906147264</v>
      </c>
      <c r="DH61" s="18">
        <f t="shared" si="4"/>
        <v>373221</v>
      </c>
      <c r="DI61" s="18">
        <f t="shared" si="5"/>
        <v>175820</v>
      </c>
      <c r="DJ61" s="18">
        <f t="shared" si="10"/>
        <v>549041</v>
      </c>
      <c r="DK61" s="20">
        <f t="shared" si="7"/>
        <v>70.191966987713641</v>
      </c>
      <c r="DL61" s="20">
        <f t="shared" si="8"/>
        <v>70.191966987713641</v>
      </c>
      <c r="DM61" s="32">
        <f t="shared" si="9"/>
        <v>350.15369897959181</v>
      </c>
    </row>
    <row r="62" spans="1:117" x14ac:dyDescent="0.3">
      <c r="A62" s="15">
        <v>2022</v>
      </c>
      <c r="B62" s="16" t="s">
        <v>7</v>
      </c>
      <c r="C62" s="16" t="s">
        <v>112</v>
      </c>
      <c r="D62" s="16">
        <v>2</v>
      </c>
      <c r="E62" s="16" t="s">
        <v>133</v>
      </c>
      <c r="F62" s="16" t="s">
        <v>134</v>
      </c>
      <c r="G62" s="17">
        <v>3515</v>
      </c>
      <c r="H62" s="18"/>
      <c r="I62" s="18"/>
      <c r="J62" s="18"/>
      <c r="K62" s="18"/>
      <c r="L62" s="18"/>
      <c r="M62" s="17">
        <v>414</v>
      </c>
      <c r="N62" s="18"/>
      <c r="O62" s="17">
        <v>59293</v>
      </c>
      <c r="P62" s="17">
        <v>162907</v>
      </c>
      <c r="Q62" s="18"/>
      <c r="R62" s="18"/>
      <c r="S62" s="18"/>
      <c r="T62" s="17">
        <v>117844</v>
      </c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7">
        <v>153</v>
      </c>
      <c r="AH62" s="18"/>
      <c r="AI62" s="18"/>
      <c r="AJ62" s="17">
        <v>16595</v>
      </c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7">
        <v>134638</v>
      </c>
      <c r="BA62" s="18"/>
      <c r="BB62" s="17">
        <v>246680</v>
      </c>
      <c r="BC62" s="17">
        <v>9330</v>
      </c>
      <c r="BD62" s="18"/>
      <c r="BE62" s="18"/>
      <c r="BF62" s="18"/>
      <c r="BG62" s="18"/>
      <c r="BH62" s="18"/>
      <c r="BI62" s="17">
        <v>78</v>
      </c>
      <c r="BJ62" s="17">
        <v>6098</v>
      </c>
      <c r="BK62" s="17">
        <v>3498</v>
      </c>
      <c r="BL62" s="18"/>
      <c r="BM62" s="18"/>
      <c r="BN62" s="18"/>
      <c r="BO62" s="18"/>
      <c r="BP62" s="18"/>
      <c r="BQ62" s="17">
        <v>285</v>
      </c>
      <c r="BR62" s="17">
        <v>656</v>
      </c>
      <c r="BS62" s="17">
        <v>259</v>
      </c>
      <c r="BT62" s="17">
        <v>5347</v>
      </c>
      <c r="BU62" s="17">
        <v>14038</v>
      </c>
      <c r="BV62" s="17">
        <v>38022</v>
      </c>
      <c r="BW62" s="17">
        <v>6012</v>
      </c>
      <c r="BX62" s="17">
        <v>16192</v>
      </c>
      <c r="BY62" s="17">
        <v>196670</v>
      </c>
      <c r="BZ62" s="18"/>
      <c r="CA62" s="18"/>
      <c r="CB62" s="18"/>
      <c r="CC62" s="18"/>
      <c r="CD62" s="18"/>
      <c r="CE62" s="17">
        <v>604243</v>
      </c>
      <c r="CF62" s="18"/>
      <c r="CG62" s="18"/>
      <c r="CH62" s="18"/>
      <c r="CI62" s="18"/>
      <c r="CJ62" s="17">
        <v>55214</v>
      </c>
      <c r="CK62" s="18"/>
      <c r="CL62" s="17">
        <v>18276</v>
      </c>
      <c r="CM62" s="18"/>
      <c r="CN62" s="21">
        <v>54250</v>
      </c>
      <c r="CO62" s="19" t="s">
        <v>20</v>
      </c>
      <c r="CP62" s="21">
        <v>54250</v>
      </c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>
        <f t="shared" si="0"/>
        <v>1107932</v>
      </c>
      <c r="DE62" s="18">
        <f t="shared" si="1"/>
        <v>604243</v>
      </c>
      <c r="DF62" s="18">
        <f t="shared" si="2"/>
        <v>1712175</v>
      </c>
      <c r="DG62" s="20">
        <f t="shared" si="3"/>
        <v>64.709039671762525</v>
      </c>
      <c r="DH62" s="18">
        <f t="shared" si="4"/>
        <v>1107932</v>
      </c>
      <c r="DI62" s="18">
        <f t="shared" si="5"/>
        <v>604243</v>
      </c>
      <c r="DJ62" s="18">
        <f t="shared" si="10"/>
        <v>1712175</v>
      </c>
      <c r="DK62" s="20">
        <f t="shared" si="7"/>
        <v>65.792886762811904</v>
      </c>
      <c r="DL62" s="20">
        <f t="shared" si="8"/>
        <v>65.792886762811904</v>
      </c>
      <c r="DM62" s="32">
        <f t="shared" si="9"/>
        <v>487.10526315789474</v>
      </c>
    </row>
    <row r="63" spans="1:117" x14ac:dyDescent="0.3">
      <c r="A63" s="15">
        <v>2022</v>
      </c>
      <c r="B63" s="16" t="s">
        <v>7</v>
      </c>
      <c r="C63" s="16" t="s">
        <v>112</v>
      </c>
      <c r="D63" s="16">
        <v>2</v>
      </c>
      <c r="E63" s="16" t="s">
        <v>135</v>
      </c>
      <c r="F63" s="16" t="s">
        <v>136</v>
      </c>
      <c r="G63" s="17">
        <v>3415</v>
      </c>
      <c r="H63" s="18"/>
      <c r="I63" s="18"/>
      <c r="J63" s="18"/>
      <c r="K63" s="17">
        <v>142</v>
      </c>
      <c r="L63" s="18"/>
      <c r="M63" s="18"/>
      <c r="N63" s="18"/>
      <c r="O63" s="18"/>
      <c r="P63" s="17">
        <v>135620</v>
      </c>
      <c r="Q63" s="18"/>
      <c r="R63" s="18"/>
      <c r="S63" s="18"/>
      <c r="T63" s="17">
        <v>133570</v>
      </c>
      <c r="U63" s="17">
        <v>300</v>
      </c>
      <c r="V63" s="18"/>
      <c r="W63" s="17">
        <v>3515</v>
      </c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7">
        <v>143010</v>
      </c>
      <c r="AX63" s="18"/>
      <c r="AY63" s="18"/>
      <c r="AZ63" s="17">
        <v>180480</v>
      </c>
      <c r="BA63" s="18"/>
      <c r="BB63" s="17">
        <v>332200</v>
      </c>
      <c r="BC63" s="17">
        <v>16990</v>
      </c>
      <c r="BD63" s="18"/>
      <c r="BE63" s="18"/>
      <c r="BF63" s="18"/>
      <c r="BG63" s="18"/>
      <c r="BH63" s="18"/>
      <c r="BI63" s="17">
        <v>180</v>
      </c>
      <c r="BJ63" s="17">
        <v>5260</v>
      </c>
      <c r="BK63" s="17">
        <v>1240</v>
      </c>
      <c r="BL63" s="17">
        <v>420</v>
      </c>
      <c r="BM63" s="17">
        <v>370</v>
      </c>
      <c r="BN63" s="17">
        <v>1378</v>
      </c>
      <c r="BO63" s="18"/>
      <c r="BP63" s="18"/>
      <c r="BQ63" s="17">
        <v>212</v>
      </c>
      <c r="BR63" s="17">
        <v>1870</v>
      </c>
      <c r="BS63" s="18"/>
      <c r="BT63" s="17">
        <v>8420</v>
      </c>
      <c r="BU63" s="17">
        <v>5400</v>
      </c>
      <c r="BV63" s="17">
        <v>142160</v>
      </c>
      <c r="BW63" s="17">
        <v>14700</v>
      </c>
      <c r="BX63" s="17">
        <v>35000</v>
      </c>
      <c r="BY63" s="17">
        <v>59850</v>
      </c>
      <c r="BZ63" s="18"/>
      <c r="CA63" s="18"/>
      <c r="CB63" s="18"/>
      <c r="CC63" s="18"/>
      <c r="CD63" s="17">
        <v>730</v>
      </c>
      <c r="CE63" s="17">
        <v>340500</v>
      </c>
      <c r="CF63" s="17"/>
      <c r="CG63" s="17">
        <v>29480</v>
      </c>
      <c r="CH63" s="18"/>
      <c r="CI63" s="18"/>
      <c r="CJ63" s="17">
        <v>101570</v>
      </c>
      <c r="CK63" s="18"/>
      <c r="CL63" s="17">
        <v>45750</v>
      </c>
      <c r="CM63" s="18"/>
      <c r="CN63" s="18"/>
      <c r="CO63" s="19" t="s">
        <v>11</v>
      </c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>
        <f t="shared" si="0"/>
        <v>1369607</v>
      </c>
      <c r="DE63" s="18">
        <f t="shared" si="1"/>
        <v>340500</v>
      </c>
      <c r="DF63" s="18">
        <f t="shared" si="2"/>
        <v>1710107</v>
      </c>
      <c r="DG63" s="20">
        <f t="shared" si="3"/>
        <v>80.088965193406025</v>
      </c>
      <c r="DH63" s="18">
        <f t="shared" si="4"/>
        <v>1369607</v>
      </c>
      <c r="DI63" s="18">
        <f t="shared" si="5"/>
        <v>340500</v>
      </c>
      <c r="DJ63" s="18">
        <f t="shared" si="10"/>
        <v>1710107</v>
      </c>
      <c r="DK63" s="20">
        <f t="shared" si="7"/>
        <v>80.088965193406025</v>
      </c>
      <c r="DL63" s="20">
        <f t="shared" si="8"/>
        <v>80.088965193406025</v>
      </c>
      <c r="DM63" s="32">
        <f t="shared" si="9"/>
        <v>500.76339677891656</v>
      </c>
    </row>
    <row r="64" spans="1:117" x14ac:dyDescent="0.3">
      <c r="A64" s="15">
        <v>2022</v>
      </c>
      <c r="B64" s="16" t="s">
        <v>7</v>
      </c>
      <c r="C64" s="16" t="s">
        <v>112</v>
      </c>
      <c r="D64" s="16">
        <v>2</v>
      </c>
      <c r="E64" s="16" t="s">
        <v>137</v>
      </c>
      <c r="F64" s="16" t="s">
        <v>138</v>
      </c>
      <c r="G64" s="17">
        <v>14306</v>
      </c>
      <c r="H64" s="18"/>
      <c r="I64" s="18"/>
      <c r="J64" s="18"/>
      <c r="K64" s="17">
        <v>341</v>
      </c>
      <c r="L64" s="18"/>
      <c r="M64" s="18"/>
      <c r="N64" s="18"/>
      <c r="O64" s="18"/>
      <c r="P64" s="18"/>
      <c r="Q64" s="18"/>
      <c r="R64" s="18"/>
      <c r="S64" s="17">
        <v>492400</v>
      </c>
      <c r="T64" s="17">
        <v>441680</v>
      </c>
      <c r="U64" s="18"/>
      <c r="V64" s="17">
        <v>788</v>
      </c>
      <c r="W64" s="17">
        <v>2100</v>
      </c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7">
        <v>270720</v>
      </c>
      <c r="AX64" s="18"/>
      <c r="AY64" s="18"/>
      <c r="AZ64" s="17">
        <v>710500</v>
      </c>
      <c r="BA64" s="18"/>
      <c r="BB64" s="17">
        <v>1372460</v>
      </c>
      <c r="BC64" s="17">
        <v>61425</v>
      </c>
      <c r="BD64" s="18"/>
      <c r="BE64" s="18"/>
      <c r="BF64" s="18"/>
      <c r="BG64" s="18"/>
      <c r="BH64" s="18"/>
      <c r="BI64" s="17">
        <v>792</v>
      </c>
      <c r="BJ64" s="17">
        <v>13240</v>
      </c>
      <c r="BK64" s="17">
        <v>6720</v>
      </c>
      <c r="BL64" s="17">
        <v>850</v>
      </c>
      <c r="BM64" s="17">
        <v>5808</v>
      </c>
      <c r="BN64" s="18"/>
      <c r="BO64" s="18"/>
      <c r="BP64" s="18"/>
      <c r="BQ64" s="17">
        <v>2513</v>
      </c>
      <c r="BR64" s="17">
        <v>2843</v>
      </c>
      <c r="BS64" s="17">
        <v>1792</v>
      </c>
      <c r="BT64" s="17">
        <v>14980</v>
      </c>
      <c r="BU64" s="17">
        <v>37810</v>
      </c>
      <c r="BV64" s="17">
        <v>227970</v>
      </c>
      <c r="BW64" s="17">
        <v>27420</v>
      </c>
      <c r="BX64" s="17">
        <v>54090</v>
      </c>
      <c r="BY64" s="17">
        <v>907800</v>
      </c>
      <c r="BZ64" s="18"/>
      <c r="CA64" s="18"/>
      <c r="CB64" s="18"/>
      <c r="CC64" s="18"/>
      <c r="CD64" s="17">
        <v>3280</v>
      </c>
      <c r="CE64" s="17">
        <v>1212860</v>
      </c>
      <c r="CF64" s="18"/>
      <c r="CG64" s="18"/>
      <c r="CH64" s="18">
        <v>2340</v>
      </c>
      <c r="CI64" s="18"/>
      <c r="CJ64" s="17">
        <v>145640</v>
      </c>
      <c r="CK64" s="18"/>
      <c r="CL64" s="17">
        <v>120060</v>
      </c>
      <c r="CM64" s="18"/>
      <c r="CN64" s="21">
        <v>79100</v>
      </c>
      <c r="CO64" s="19" t="s">
        <v>20</v>
      </c>
      <c r="CP64" s="21">
        <v>79100</v>
      </c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>
        <f t="shared" si="0"/>
        <v>4922742</v>
      </c>
      <c r="DE64" s="18">
        <f t="shared" si="1"/>
        <v>1212860</v>
      </c>
      <c r="DF64" s="18">
        <f t="shared" si="2"/>
        <v>6135602</v>
      </c>
      <c r="DG64" s="20">
        <f t="shared" si="3"/>
        <v>80.232420551398221</v>
      </c>
      <c r="DH64" s="18">
        <f t="shared" si="4"/>
        <v>4922742</v>
      </c>
      <c r="DI64" s="18">
        <f t="shared" si="5"/>
        <v>1212860</v>
      </c>
      <c r="DJ64" s="18">
        <f t="shared" si="10"/>
        <v>6135602</v>
      </c>
      <c r="DK64" s="20">
        <f t="shared" si="7"/>
        <v>80.484019990017217</v>
      </c>
      <c r="DL64" s="20">
        <f t="shared" si="8"/>
        <v>80.484019990017217</v>
      </c>
      <c r="DM64" s="32">
        <f t="shared" si="9"/>
        <v>428.88312596113519</v>
      </c>
    </row>
    <row r="65" spans="1:117" x14ac:dyDescent="0.3">
      <c r="A65" s="15">
        <v>2022</v>
      </c>
      <c r="B65" s="16" t="s">
        <v>7</v>
      </c>
      <c r="C65" s="16" t="s">
        <v>112</v>
      </c>
      <c r="D65" s="16">
        <v>2</v>
      </c>
      <c r="E65" s="16" t="s">
        <v>139</v>
      </c>
      <c r="F65" s="16" t="s">
        <v>140</v>
      </c>
      <c r="G65" s="17">
        <v>4797</v>
      </c>
      <c r="H65" s="18"/>
      <c r="I65" s="18"/>
      <c r="J65" s="18"/>
      <c r="K65" s="17">
        <v>179</v>
      </c>
      <c r="L65" s="18"/>
      <c r="M65" s="18"/>
      <c r="N65" s="18"/>
      <c r="O65" s="18"/>
      <c r="P65" s="17">
        <v>29850</v>
      </c>
      <c r="Q65" s="18"/>
      <c r="R65" s="18"/>
      <c r="S65" s="17">
        <v>155180</v>
      </c>
      <c r="T65" s="17">
        <v>190440</v>
      </c>
      <c r="U65" s="18"/>
      <c r="V65" s="17">
        <v>447</v>
      </c>
      <c r="W65" s="17">
        <v>4990</v>
      </c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7">
        <v>125680</v>
      </c>
      <c r="AX65" s="18"/>
      <c r="AY65" s="18"/>
      <c r="AZ65" s="17">
        <v>219685</v>
      </c>
      <c r="BA65" s="18"/>
      <c r="BB65" s="17">
        <v>346860</v>
      </c>
      <c r="BC65" s="17">
        <v>14035</v>
      </c>
      <c r="BD65" s="18"/>
      <c r="BE65" s="18"/>
      <c r="BF65" s="18"/>
      <c r="BG65" s="18"/>
      <c r="BH65" s="18"/>
      <c r="BI65" s="17">
        <v>250</v>
      </c>
      <c r="BJ65" s="17">
        <v>11560</v>
      </c>
      <c r="BK65" s="17">
        <v>2190</v>
      </c>
      <c r="BL65" s="17">
        <v>400</v>
      </c>
      <c r="BM65" s="18"/>
      <c r="BN65" s="18"/>
      <c r="BO65" s="18"/>
      <c r="BP65" s="18"/>
      <c r="BQ65" s="17">
        <v>449</v>
      </c>
      <c r="BR65" s="17">
        <v>5123</v>
      </c>
      <c r="BS65" s="17">
        <v>613</v>
      </c>
      <c r="BT65" s="17">
        <v>6340</v>
      </c>
      <c r="BU65" s="17">
        <v>22490</v>
      </c>
      <c r="BV65" s="17">
        <v>89060</v>
      </c>
      <c r="BW65" s="18"/>
      <c r="BX65" s="17">
        <v>39310</v>
      </c>
      <c r="BY65" s="17">
        <v>109060</v>
      </c>
      <c r="BZ65" s="18"/>
      <c r="CA65" s="18"/>
      <c r="CB65" s="18"/>
      <c r="CC65" s="18"/>
      <c r="CD65" s="17">
        <v>780</v>
      </c>
      <c r="CE65" s="17">
        <v>618900</v>
      </c>
      <c r="CF65" s="17"/>
      <c r="CG65" s="17">
        <v>56690</v>
      </c>
      <c r="CH65" s="18"/>
      <c r="CI65" s="18"/>
      <c r="CJ65" s="17">
        <v>36920</v>
      </c>
      <c r="CK65" s="18"/>
      <c r="CL65" s="17">
        <v>60550</v>
      </c>
      <c r="CM65" s="18"/>
      <c r="CN65" s="21">
        <v>152500</v>
      </c>
      <c r="CO65" s="19" t="s">
        <v>20</v>
      </c>
      <c r="CP65" s="21">
        <v>152500</v>
      </c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>
        <f t="shared" si="0"/>
        <v>1471661</v>
      </c>
      <c r="DE65" s="18">
        <f t="shared" si="1"/>
        <v>618900</v>
      </c>
      <c r="DF65" s="18">
        <f t="shared" si="2"/>
        <v>2090561</v>
      </c>
      <c r="DG65" s="20">
        <f t="shared" si="3"/>
        <v>70.395506277979919</v>
      </c>
      <c r="DH65" s="18">
        <f t="shared" si="4"/>
        <v>1471661</v>
      </c>
      <c r="DI65" s="18">
        <f t="shared" si="5"/>
        <v>618900</v>
      </c>
      <c r="DJ65" s="18">
        <f t="shared" si="10"/>
        <v>2090561</v>
      </c>
      <c r="DK65" s="20">
        <f t="shared" si="7"/>
        <v>72.408240346562138</v>
      </c>
      <c r="DL65" s="20">
        <f t="shared" si="8"/>
        <v>72.408240346562138</v>
      </c>
      <c r="DM65" s="32">
        <f t="shared" si="9"/>
        <v>435.80592036689598</v>
      </c>
    </row>
    <row r="66" spans="1:117" x14ac:dyDescent="0.3">
      <c r="A66" s="15">
        <v>2022</v>
      </c>
      <c r="B66" s="16" t="s">
        <v>7</v>
      </c>
      <c r="C66" s="16" t="s">
        <v>112</v>
      </c>
      <c r="D66" s="16">
        <v>2</v>
      </c>
      <c r="E66" s="16" t="s">
        <v>141</v>
      </c>
      <c r="F66" s="16" t="s">
        <v>142</v>
      </c>
      <c r="G66" s="17">
        <v>4420</v>
      </c>
      <c r="H66" s="18"/>
      <c r="I66" s="18"/>
      <c r="J66" s="18"/>
      <c r="K66" s="18"/>
      <c r="L66" s="18"/>
      <c r="M66" s="17">
        <v>123</v>
      </c>
      <c r="N66" s="18"/>
      <c r="O66" s="17">
        <v>32701</v>
      </c>
      <c r="P66" s="17">
        <v>145099</v>
      </c>
      <c r="Q66" s="18"/>
      <c r="R66" s="18"/>
      <c r="S66" s="18"/>
      <c r="T66" s="17">
        <v>192477</v>
      </c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7">
        <v>46</v>
      </c>
      <c r="AH66" s="18"/>
      <c r="AI66" s="18"/>
      <c r="AJ66" s="17">
        <v>4973</v>
      </c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7">
        <v>238126</v>
      </c>
      <c r="BA66" s="18"/>
      <c r="BB66" s="17">
        <v>347260</v>
      </c>
      <c r="BC66" s="17">
        <v>18759</v>
      </c>
      <c r="BD66" s="18"/>
      <c r="BE66" s="18"/>
      <c r="BF66" s="18"/>
      <c r="BG66" s="18"/>
      <c r="BH66" s="18"/>
      <c r="BI66" s="17">
        <v>23</v>
      </c>
      <c r="BJ66" s="17">
        <v>1828</v>
      </c>
      <c r="BK66" s="17">
        <v>1998</v>
      </c>
      <c r="BL66" s="18"/>
      <c r="BM66" s="18"/>
      <c r="BN66" s="18"/>
      <c r="BO66" s="18"/>
      <c r="BP66" s="18"/>
      <c r="BQ66" s="17">
        <v>440</v>
      </c>
      <c r="BR66" s="17">
        <v>196</v>
      </c>
      <c r="BS66" s="17">
        <v>378</v>
      </c>
      <c r="BT66" s="17">
        <v>1600</v>
      </c>
      <c r="BU66" s="17">
        <v>4206</v>
      </c>
      <c r="BV66" s="17">
        <v>11390</v>
      </c>
      <c r="BW66" s="17">
        <v>1801</v>
      </c>
      <c r="BX66" s="18"/>
      <c r="BY66" s="17">
        <v>162083</v>
      </c>
      <c r="BZ66" s="18"/>
      <c r="CA66" s="18"/>
      <c r="CB66" s="18"/>
      <c r="CC66" s="18"/>
      <c r="CD66" s="18"/>
      <c r="CE66" s="17">
        <v>568056</v>
      </c>
      <c r="CF66" s="18"/>
      <c r="CG66" s="18"/>
      <c r="CH66" s="18"/>
      <c r="CI66" s="18"/>
      <c r="CJ66" s="17">
        <v>70659</v>
      </c>
      <c r="CK66" s="18"/>
      <c r="CL66" s="17">
        <v>35081</v>
      </c>
      <c r="CM66" s="18"/>
      <c r="CN66" s="21">
        <v>68200</v>
      </c>
      <c r="CO66" s="19" t="s">
        <v>20</v>
      </c>
      <c r="CP66" s="21">
        <v>68200</v>
      </c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>
        <f t="shared" ref="DD66:DD129" si="11">K66+O66+P66+Q66+R66+S66+T66+U66+V66+W66+Y66+AA66+AB66+AC66+AE66+AF66+AJ66+AW66+AZ66+BA66+BB66+BC66+BD66+BE66+BF66+BG66+BH66+BI66+BJ66+BK66+BL66+BM66+BN66+BO66+BP66+BQ66+BR66+BS66+BT66+BU66+BV66+BW66+BX66+BY66+CJ66+CL66+CB66</f>
        <v>1271078</v>
      </c>
      <c r="DE66" s="18">
        <f t="shared" ref="DE66:DE129" si="12">CE66+CF66+CK66+CM66</f>
        <v>568056</v>
      </c>
      <c r="DF66" s="18">
        <f t="shared" ref="DF66:DF129" si="13">DD66+DE66</f>
        <v>1839134</v>
      </c>
      <c r="DG66" s="20">
        <f t="shared" ref="DG66:DG129" si="14">DD66/DF66*100</f>
        <v>69.112854202032054</v>
      </c>
      <c r="DH66" s="18">
        <f t="shared" ref="DH66:DH129" si="15">DD66+CQ66+CR66+CS66+CT66+CU66+CV66+CW66+CX66+CY66+CZ66+DA66+DC66</f>
        <v>1271078</v>
      </c>
      <c r="DI66" s="18">
        <f t="shared" ref="DI66:DI129" si="16">DE66+DB66</f>
        <v>568056</v>
      </c>
      <c r="DJ66" s="18">
        <f t="shared" si="10"/>
        <v>1839134</v>
      </c>
      <c r="DK66" s="20">
        <f t="shared" ref="DK66:DK129" si="17">(DD66+CP66)/(DF66+CP66)*100</f>
        <v>70.217277099868198</v>
      </c>
      <c r="DL66" s="20">
        <f t="shared" ref="DL66:DL129" si="18">(DH66+CP66)/(DJ66+CP66)*100</f>
        <v>70.217277099868198</v>
      </c>
      <c r="DM66" s="32">
        <f t="shared" ref="DM66:DM129" si="19">DF66/G66</f>
        <v>416.09366515837104</v>
      </c>
    </row>
    <row r="67" spans="1:117" x14ac:dyDescent="0.3">
      <c r="A67" s="15">
        <v>2022</v>
      </c>
      <c r="B67" s="16" t="s">
        <v>7</v>
      </c>
      <c r="C67" s="16" t="s">
        <v>112</v>
      </c>
      <c r="D67" s="16">
        <v>2</v>
      </c>
      <c r="E67" s="16" t="s">
        <v>143</v>
      </c>
      <c r="F67" s="16" t="s">
        <v>144</v>
      </c>
      <c r="G67" s="17">
        <v>29070</v>
      </c>
      <c r="H67" s="18"/>
      <c r="I67" s="18"/>
      <c r="J67" s="18"/>
      <c r="K67" s="17">
        <v>571</v>
      </c>
      <c r="L67" s="18"/>
      <c r="M67" s="18"/>
      <c r="N67" s="18"/>
      <c r="O67" s="17">
        <v>37260</v>
      </c>
      <c r="P67" s="17">
        <v>974410</v>
      </c>
      <c r="Q67" s="18"/>
      <c r="R67" s="18"/>
      <c r="S67" s="18"/>
      <c r="T67" s="17">
        <v>1287260</v>
      </c>
      <c r="U67" s="18"/>
      <c r="V67" s="18"/>
      <c r="W67" s="17">
        <v>7230</v>
      </c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7">
        <v>417850</v>
      </c>
      <c r="AX67" s="18"/>
      <c r="AY67" s="18"/>
      <c r="AZ67" s="17">
        <v>1586050</v>
      </c>
      <c r="BA67" s="18"/>
      <c r="BB67" s="17">
        <v>2536520</v>
      </c>
      <c r="BC67" s="17">
        <v>72900</v>
      </c>
      <c r="BD67" s="18"/>
      <c r="BE67" s="18"/>
      <c r="BF67" s="18"/>
      <c r="BG67" s="18"/>
      <c r="BH67" s="18"/>
      <c r="BI67" s="17">
        <v>650</v>
      </c>
      <c r="BJ67" s="17">
        <v>40560</v>
      </c>
      <c r="BK67" s="17">
        <v>11385</v>
      </c>
      <c r="BL67" s="17">
        <v>1860</v>
      </c>
      <c r="BM67" s="17">
        <v>846</v>
      </c>
      <c r="BN67" s="17">
        <v>8096</v>
      </c>
      <c r="BO67" s="18"/>
      <c r="BP67" s="18"/>
      <c r="BQ67" s="17">
        <v>2284</v>
      </c>
      <c r="BR67" s="17">
        <v>10490</v>
      </c>
      <c r="BS67" s="18"/>
      <c r="BT67" s="17">
        <v>31560</v>
      </c>
      <c r="BU67" s="17">
        <v>96030</v>
      </c>
      <c r="BV67" s="17">
        <v>495500</v>
      </c>
      <c r="BW67" s="18"/>
      <c r="BX67" s="17">
        <v>100750</v>
      </c>
      <c r="BY67" s="17">
        <v>170070</v>
      </c>
      <c r="BZ67" s="18"/>
      <c r="CA67" s="18"/>
      <c r="CB67" s="18"/>
      <c r="CC67" s="18"/>
      <c r="CD67" s="17">
        <v>4350</v>
      </c>
      <c r="CE67" s="17">
        <v>3329540</v>
      </c>
      <c r="CF67" s="17"/>
      <c r="CG67" s="17">
        <v>10970</v>
      </c>
      <c r="CH67" s="18"/>
      <c r="CI67" s="18"/>
      <c r="CJ67" s="17">
        <v>411030</v>
      </c>
      <c r="CK67" s="18"/>
      <c r="CL67" s="17">
        <v>277580</v>
      </c>
      <c r="CM67" s="18"/>
      <c r="CN67" s="21">
        <v>207200</v>
      </c>
      <c r="CO67" s="19" t="s">
        <v>20</v>
      </c>
      <c r="CP67" s="21">
        <v>207200</v>
      </c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>
        <f t="shared" si="11"/>
        <v>8578742</v>
      </c>
      <c r="DE67" s="18">
        <f t="shared" si="12"/>
        <v>3329540</v>
      </c>
      <c r="DF67" s="18">
        <f t="shared" si="13"/>
        <v>11908282</v>
      </c>
      <c r="DG67" s="20">
        <f t="shared" si="14"/>
        <v>72.040131397627292</v>
      </c>
      <c r="DH67" s="18">
        <f t="shared" si="15"/>
        <v>8578742</v>
      </c>
      <c r="DI67" s="18">
        <f t="shared" si="16"/>
        <v>3329540</v>
      </c>
      <c r="DJ67" s="18">
        <f t="shared" si="10"/>
        <v>11908282</v>
      </c>
      <c r="DK67" s="20">
        <f t="shared" si="17"/>
        <v>72.518303440176794</v>
      </c>
      <c r="DL67" s="20">
        <f t="shared" si="18"/>
        <v>72.518303440176794</v>
      </c>
      <c r="DM67" s="32">
        <f t="shared" si="19"/>
        <v>409.64162366701066</v>
      </c>
    </row>
    <row r="68" spans="1:117" x14ac:dyDescent="0.3">
      <c r="A68" s="15">
        <v>2022</v>
      </c>
      <c r="B68" s="16" t="s">
        <v>7</v>
      </c>
      <c r="C68" s="16" t="s">
        <v>112</v>
      </c>
      <c r="D68" s="16">
        <v>2</v>
      </c>
      <c r="E68" s="16" t="s">
        <v>145</v>
      </c>
      <c r="F68" s="16" t="s">
        <v>146</v>
      </c>
      <c r="G68" s="17">
        <v>25576</v>
      </c>
      <c r="H68" s="18"/>
      <c r="I68" s="18"/>
      <c r="J68" s="18"/>
      <c r="K68" s="17">
        <v>336</v>
      </c>
      <c r="L68" s="18"/>
      <c r="M68" s="18"/>
      <c r="N68" s="18"/>
      <c r="O68" s="17">
        <v>254460</v>
      </c>
      <c r="P68" s="18"/>
      <c r="Q68" s="17">
        <v>11630</v>
      </c>
      <c r="R68" s="18"/>
      <c r="S68" s="17">
        <v>1004820</v>
      </c>
      <c r="T68" s="17">
        <v>888590</v>
      </c>
      <c r="U68" s="18"/>
      <c r="V68" s="17">
        <v>238</v>
      </c>
      <c r="W68" s="17">
        <v>12450</v>
      </c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7">
        <v>350900</v>
      </c>
      <c r="AX68" s="18"/>
      <c r="AY68" s="18"/>
      <c r="AZ68" s="17">
        <v>1652540</v>
      </c>
      <c r="BA68" s="18"/>
      <c r="BB68" s="17">
        <v>2353110</v>
      </c>
      <c r="BC68" s="17">
        <v>110495</v>
      </c>
      <c r="BD68" s="18"/>
      <c r="BE68" s="18"/>
      <c r="BF68" s="18"/>
      <c r="BG68" s="18"/>
      <c r="BH68" s="18"/>
      <c r="BI68" s="17">
        <v>620</v>
      </c>
      <c r="BJ68" s="17">
        <v>26230</v>
      </c>
      <c r="BK68" s="17">
        <v>24790</v>
      </c>
      <c r="BL68" s="17">
        <v>1240</v>
      </c>
      <c r="BM68" s="17">
        <v>13402</v>
      </c>
      <c r="BN68" s="18"/>
      <c r="BO68" s="18"/>
      <c r="BP68" s="18"/>
      <c r="BQ68" s="17">
        <v>3040</v>
      </c>
      <c r="BR68" s="17">
        <v>11146</v>
      </c>
      <c r="BS68" s="18"/>
      <c r="BT68" s="17">
        <v>19980</v>
      </c>
      <c r="BU68" s="17">
        <v>69490</v>
      </c>
      <c r="BV68" s="17">
        <v>714720</v>
      </c>
      <c r="BW68" s="18"/>
      <c r="BX68" s="17">
        <v>89790</v>
      </c>
      <c r="BY68" s="17">
        <v>613200</v>
      </c>
      <c r="BZ68" s="18"/>
      <c r="CA68" s="18"/>
      <c r="CB68" s="18"/>
      <c r="CC68" s="17">
        <v>693860</v>
      </c>
      <c r="CD68" s="17">
        <v>2303</v>
      </c>
      <c r="CE68" s="17">
        <v>4193680</v>
      </c>
      <c r="CF68" s="18"/>
      <c r="CG68" s="18"/>
      <c r="CH68" s="17">
        <v>7640</v>
      </c>
      <c r="CI68" s="18"/>
      <c r="CJ68" s="17">
        <v>217740</v>
      </c>
      <c r="CK68" s="18"/>
      <c r="CL68" s="17">
        <v>183600</v>
      </c>
      <c r="CM68" s="18"/>
      <c r="CN68" s="18"/>
      <c r="CO68" s="19" t="s">
        <v>11</v>
      </c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>
        <f t="shared" si="11"/>
        <v>8628557</v>
      </c>
      <c r="DE68" s="18">
        <f t="shared" si="12"/>
        <v>4193680</v>
      </c>
      <c r="DF68" s="18">
        <f t="shared" si="13"/>
        <v>12822237</v>
      </c>
      <c r="DG68" s="20">
        <f t="shared" si="14"/>
        <v>67.293694540196071</v>
      </c>
      <c r="DH68" s="18">
        <f t="shared" si="15"/>
        <v>8628557</v>
      </c>
      <c r="DI68" s="18">
        <f t="shared" si="16"/>
        <v>4193680</v>
      </c>
      <c r="DJ68" s="18">
        <f t="shared" si="10"/>
        <v>12822237</v>
      </c>
      <c r="DK68" s="20">
        <f t="shared" si="17"/>
        <v>67.293694540196071</v>
      </c>
      <c r="DL68" s="20">
        <f t="shared" si="18"/>
        <v>67.293694540196071</v>
      </c>
      <c r="DM68" s="32">
        <f t="shared" si="19"/>
        <v>501.33863778542383</v>
      </c>
    </row>
    <row r="69" spans="1:117" x14ac:dyDescent="0.3">
      <c r="A69" s="15">
        <v>2022</v>
      </c>
      <c r="B69" s="16" t="s">
        <v>7</v>
      </c>
      <c r="C69" s="16" t="s">
        <v>112</v>
      </c>
      <c r="D69" s="16">
        <v>2</v>
      </c>
      <c r="E69" s="16" t="s">
        <v>147</v>
      </c>
      <c r="F69" s="16" t="s">
        <v>148</v>
      </c>
      <c r="G69" s="17">
        <v>8986</v>
      </c>
      <c r="H69" s="18"/>
      <c r="I69" s="18"/>
      <c r="J69" s="18"/>
      <c r="K69" s="17">
        <v>105</v>
      </c>
      <c r="L69" s="18"/>
      <c r="M69" s="18"/>
      <c r="N69" s="18"/>
      <c r="O69" s="18"/>
      <c r="P69" s="18"/>
      <c r="Q69" s="18"/>
      <c r="R69" s="18"/>
      <c r="S69" s="17">
        <v>345640</v>
      </c>
      <c r="T69" s="17">
        <v>279300</v>
      </c>
      <c r="U69" s="18"/>
      <c r="V69" s="17">
        <v>257</v>
      </c>
      <c r="W69" s="17">
        <v>6410</v>
      </c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7">
        <v>43830</v>
      </c>
      <c r="AX69" s="18"/>
      <c r="AY69" s="18"/>
      <c r="AZ69" s="17">
        <v>505550</v>
      </c>
      <c r="BA69" s="18"/>
      <c r="BB69" s="17">
        <v>892000</v>
      </c>
      <c r="BC69" s="17">
        <v>23270</v>
      </c>
      <c r="BD69" s="18"/>
      <c r="BE69" s="18"/>
      <c r="BF69" s="18"/>
      <c r="BG69" s="18"/>
      <c r="BH69" s="18"/>
      <c r="BI69" s="17">
        <v>500</v>
      </c>
      <c r="BJ69" s="17">
        <v>10680</v>
      </c>
      <c r="BK69" s="17">
        <v>4080</v>
      </c>
      <c r="BL69" s="17">
        <v>950</v>
      </c>
      <c r="BM69" s="17">
        <v>2656</v>
      </c>
      <c r="BN69" s="18"/>
      <c r="BO69" s="18"/>
      <c r="BP69" s="18"/>
      <c r="BQ69" s="17">
        <v>744</v>
      </c>
      <c r="BR69" s="17">
        <v>1839</v>
      </c>
      <c r="BS69" s="17">
        <v>786</v>
      </c>
      <c r="BT69" s="17">
        <v>8280</v>
      </c>
      <c r="BU69" s="17">
        <v>23520</v>
      </c>
      <c r="BV69" s="17">
        <v>109950</v>
      </c>
      <c r="BW69" s="17">
        <v>31860</v>
      </c>
      <c r="BX69" s="17">
        <v>21980</v>
      </c>
      <c r="BY69" s="17">
        <v>336300</v>
      </c>
      <c r="BZ69" s="18"/>
      <c r="CA69" s="18"/>
      <c r="CB69" s="18"/>
      <c r="CC69" s="18"/>
      <c r="CD69" s="17">
        <v>4020</v>
      </c>
      <c r="CE69" s="17">
        <v>814550</v>
      </c>
      <c r="CF69" s="18"/>
      <c r="CG69" s="18"/>
      <c r="CH69" s="17">
        <v>1630</v>
      </c>
      <c r="CI69" s="18"/>
      <c r="CJ69" s="17">
        <v>83130</v>
      </c>
      <c r="CK69" s="18"/>
      <c r="CL69" s="17">
        <v>84750</v>
      </c>
      <c r="CM69" s="18"/>
      <c r="CN69" s="21">
        <v>53550</v>
      </c>
      <c r="CO69" s="19" t="s">
        <v>20</v>
      </c>
      <c r="CP69" s="21">
        <v>53550</v>
      </c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>
        <f t="shared" si="11"/>
        <v>2818367</v>
      </c>
      <c r="DE69" s="18">
        <f t="shared" si="12"/>
        <v>814550</v>
      </c>
      <c r="DF69" s="18">
        <f t="shared" si="13"/>
        <v>3632917</v>
      </c>
      <c r="DG69" s="20">
        <f t="shared" si="14"/>
        <v>77.578623458779816</v>
      </c>
      <c r="DH69" s="18">
        <f t="shared" si="15"/>
        <v>2818367</v>
      </c>
      <c r="DI69" s="18">
        <f t="shared" si="16"/>
        <v>814550</v>
      </c>
      <c r="DJ69" s="18">
        <f t="shared" si="10"/>
        <v>3632917</v>
      </c>
      <c r="DK69" s="20">
        <f t="shared" si="17"/>
        <v>77.904318687784269</v>
      </c>
      <c r="DL69" s="20">
        <f t="shared" si="18"/>
        <v>77.904318687784269</v>
      </c>
      <c r="DM69" s="32">
        <f t="shared" si="19"/>
        <v>404.2863342977966</v>
      </c>
    </row>
    <row r="70" spans="1:117" x14ac:dyDescent="0.3">
      <c r="A70" s="15">
        <v>2022</v>
      </c>
      <c r="B70" s="16" t="s">
        <v>7</v>
      </c>
      <c r="C70" s="16" t="s">
        <v>112</v>
      </c>
      <c r="D70" s="16">
        <v>2</v>
      </c>
      <c r="E70" s="16" t="s">
        <v>149</v>
      </c>
      <c r="F70" s="16" t="s">
        <v>150</v>
      </c>
      <c r="G70" s="17">
        <v>1664</v>
      </c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7">
        <v>56960</v>
      </c>
      <c r="T70" s="17">
        <v>81260</v>
      </c>
      <c r="U70" s="18"/>
      <c r="V70" s="18"/>
      <c r="W70" s="18"/>
      <c r="X70" s="17">
        <v>2500</v>
      </c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7">
        <v>1160</v>
      </c>
      <c r="AU70" s="18"/>
      <c r="AV70" s="18"/>
      <c r="AW70" s="18"/>
      <c r="AX70" s="18"/>
      <c r="AY70" s="18"/>
      <c r="AZ70" s="17">
        <v>64370</v>
      </c>
      <c r="BA70" s="18"/>
      <c r="BB70" s="17">
        <v>103110</v>
      </c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7">
        <v>660</v>
      </c>
      <c r="CE70" s="17">
        <v>387960</v>
      </c>
      <c r="CF70" s="17"/>
      <c r="CG70" s="17">
        <v>10350</v>
      </c>
      <c r="CH70" s="18"/>
      <c r="CI70" s="18"/>
      <c r="CJ70" s="18"/>
      <c r="CK70" s="18"/>
      <c r="CL70" s="17">
        <v>15420</v>
      </c>
      <c r="CM70" s="18"/>
      <c r="CN70" s="21">
        <v>47600</v>
      </c>
      <c r="CO70" s="19" t="s">
        <v>20</v>
      </c>
      <c r="CP70" s="21">
        <v>47600</v>
      </c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>
        <f t="shared" si="11"/>
        <v>321120</v>
      </c>
      <c r="DE70" s="18">
        <f t="shared" si="12"/>
        <v>387960</v>
      </c>
      <c r="DF70" s="18">
        <f t="shared" si="13"/>
        <v>709080</v>
      </c>
      <c r="DG70" s="20">
        <f t="shared" si="14"/>
        <v>45.286850566931797</v>
      </c>
      <c r="DH70" s="18">
        <f t="shared" si="15"/>
        <v>321120</v>
      </c>
      <c r="DI70" s="18">
        <f t="shared" si="16"/>
        <v>387960</v>
      </c>
      <c r="DJ70" s="18">
        <f t="shared" si="10"/>
        <v>709080</v>
      </c>
      <c r="DK70" s="20">
        <f t="shared" si="17"/>
        <v>48.728656763757463</v>
      </c>
      <c r="DL70" s="20">
        <f t="shared" si="18"/>
        <v>48.728656763757463</v>
      </c>
      <c r="DM70" s="32">
        <f t="shared" si="19"/>
        <v>426.12980769230768</v>
      </c>
    </row>
    <row r="71" spans="1:117" x14ac:dyDescent="0.3">
      <c r="A71" s="15">
        <v>2022</v>
      </c>
      <c r="B71" s="16" t="s">
        <v>7</v>
      </c>
      <c r="C71" s="16" t="s">
        <v>112</v>
      </c>
      <c r="D71" s="16">
        <v>2</v>
      </c>
      <c r="E71" s="16" t="s">
        <v>151</v>
      </c>
      <c r="F71" s="16" t="s">
        <v>152</v>
      </c>
      <c r="G71" s="17">
        <v>39217</v>
      </c>
      <c r="H71" s="18"/>
      <c r="I71" s="18"/>
      <c r="J71" s="18"/>
      <c r="K71" s="17">
        <v>672</v>
      </c>
      <c r="L71" s="18"/>
      <c r="M71" s="18"/>
      <c r="N71" s="18"/>
      <c r="O71" s="17">
        <v>336900</v>
      </c>
      <c r="P71" s="18"/>
      <c r="Q71" s="18"/>
      <c r="R71" s="18"/>
      <c r="S71" s="17">
        <v>1512570</v>
      </c>
      <c r="T71" s="17">
        <v>1385600</v>
      </c>
      <c r="U71" s="18"/>
      <c r="V71" s="18"/>
      <c r="W71" s="17">
        <v>13740</v>
      </c>
      <c r="X71" s="18"/>
      <c r="Y71" s="17">
        <v>190</v>
      </c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7">
        <v>635630</v>
      </c>
      <c r="AX71" s="18"/>
      <c r="AY71" s="18"/>
      <c r="AZ71" s="17">
        <v>2080270</v>
      </c>
      <c r="BA71" s="17">
        <v>73960</v>
      </c>
      <c r="BB71" s="17">
        <v>3432940</v>
      </c>
      <c r="BC71" s="17">
        <v>165010</v>
      </c>
      <c r="BD71" s="18"/>
      <c r="BE71" s="18"/>
      <c r="BF71" s="18"/>
      <c r="BG71" s="18"/>
      <c r="BH71" s="18"/>
      <c r="BI71" s="17">
        <v>1140</v>
      </c>
      <c r="BJ71" s="17">
        <v>67620</v>
      </c>
      <c r="BK71" s="17">
        <v>18040</v>
      </c>
      <c r="BL71" s="17">
        <v>2580</v>
      </c>
      <c r="BM71" s="17">
        <v>1625</v>
      </c>
      <c r="BN71" s="18"/>
      <c r="BO71" s="18"/>
      <c r="BP71" s="18"/>
      <c r="BQ71" s="17">
        <v>4700</v>
      </c>
      <c r="BR71" s="17">
        <v>10314</v>
      </c>
      <c r="BS71" s="17">
        <v>3300</v>
      </c>
      <c r="BT71" s="17">
        <v>50440</v>
      </c>
      <c r="BU71" s="17">
        <v>120590</v>
      </c>
      <c r="BV71" s="17">
        <v>1314810</v>
      </c>
      <c r="BW71" s="18"/>
      <c r="BX71" s="17">
        <v>119410</v>
      </c>
      <c r="BY71" s="17">
        <v>1577370</v>
      </c>
      <c r="BZ71" s="18"/>
      <c r="CA71" s="18"/>
      <c r="CB71" s="18"/>
      <c r="CC71" s="18"/>
      <c r="CD71" s="17">
        <v>19210</v>
      </c>
      <c r="CE71" s="17">
        <v>5933440</v>
      </c>
      <c r="CF71" s="18"/>
      <c r="CG71" s="18"/>
      <c r="CH71" s="18"/>
      <c r="CI71" s="18"/>
      <c r="CJ71" s="17">
        <v>575450</v>
      </c>
      <c r="CK71" s="18"/>
      <c r="CL71" s="17">
        <v>707330</v>
      </c>
      <c r="CM71" s="18"/>
      <c r="CN71" s="21">
        <v>241800</v>
      </c>
      <c r="CO71" s="19" t="s">
        <v>20</v>
      </c>
      <c r="CP71" s="21">
        <v>241800</v>
      </c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>
        <f t="shared" si="11"/>
        <v>14212201</v>
      </c>
      <c r="DE71" s="18">
        <f t="shared" si="12"/>
        <v>5933440</v>
      </c>
      <c r="DF71" s="18">
        <f t="shared" si="13"/>
        <v>20145641</v>
      </c>
      <c r="DG71" s="20">
        <f t="shared" si="14"/>
        <v>70.547276207294672</v>
      </c>
      <c r="DH71" s="18">
        <f t="shared" si="15"/>
        <v>14212201</v>
      </c>
      <c r="DI71" s="18">
        <f t="shared" si="16"/>
        <v>5933440</v>
      </c>
      <c r="DJ71" s="18">
        <f t="shared" si="10"/>
        <v>20145641</v>
      </c>
      <c r="DK71" s="20">
        <f t="shared" si="17"/>
        <v>70.896592662119787</v>
      </c>
      <c r="DL71" s="20">
        <f t="shared" si="18"/>
        <v>70.896592662119787</v>
      </c>
      <c r="DM71" s="32">
        <f t="shared" si="19"/>
        <v>513.69663666267184</v>
      </c>
    </row>
    <row r="72" spans="1:117" x14ac:dyDescent="0.3">
      <c r="A72" s="15">
        <v>2022</v>
      </c>
      <c r="B72" s="16" t="s">
        <v>7</v>
      </c>
      <c r="C72" s="16" t="s">
        <v>112</v>
      </c>
      <c r="D72" s="16">
        <v>3</v>
      </c>
      <c r="E72" s="16" t="s">
        <v>153</v>
      </c>
      <c r="F72" s="16" t="s">
        <v>154</v>
      </c>
      <c r="G72" s="17">
        <v>12843</v>
      </c>
      <c r="H72" s="18"/>
      <c r="I72" s="18"/>
      <c r="J72" s="18"/>
      <c r="K72" s="17">
        <v>571</v>
      </c>
      <c r="L72" s="18"/>
      <c r="M72" s="18"/>
      <c r="N72" s="18"/>
      <c r="O72" s="17">
        <v>186070</v>
      </c>
      <c r="P72" s="17">
        <v>1810</v>
      </c>
      <c r="Q72" s="18"/>
      <c r="R72" s="18"/>
      <c r="S72" s="17">
        <v>526080</v>
      </c>
      <c r="T72" s="17">
        <v>488340</v>
      </c>
      <c r="U72" s="18"/>
      <c r="V72" s="17">
        <v>100</v>
      </c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7">
        <v>9850</v>
      </c>
      <c r="AX72" s="18"/>
      <c r="AY72" s="18"/>
      <c r="AZ72" s="17">
        <v>625310</v>
      </c>
      <c r="BA72" s="18"/>
      <c r="BB72" s="17">
        <v>1870850</v>
      </c>
      <c r="BC72" s="17">
        <v>34710</v>
      </c>
      <c r="BD72" s="18"/>
      <c r="BE72" s="18"/>
      <c r="BF72" s="18"/>
      <c r="BG72" s="18"/>
      <c r="BH72" s="18"/>
      <c r="BI72" s="17">
        <v>817</v>
      </c>
      <c r="BJ72" s="17">
        <v>17660</v>
      </c>
      <c r="BK72" s="17">
        <v>8220</v>
      </c>
      <c r="BL72" s="17">
        <v>960</v>
      </c>
      <c r="BM72" s="17">
        <v>2160</v>
      </c>
      <c r="BN72" s="17">
        <v>7540</v>
      </c>
      <c r="BO72" s="17">
        <v>480</v>
      </c>
      <c r="BP72" s="18"/>
      <c r="BQ72" s="17">
        <v>1070</v>
      </c>
      <c r="BR72" s="17">
        <v>8488</v>
      </c>
      <c r="BS72" s="18"/>
      <c r="BT72" s="17">
        <v>13900</v>
      </c>
      <c r="BU72" s="17">
        <v>52060</v>
      </c>
      <c r="BV72" s="17">
        <v>419880</v>
      </c>
      <c r="BW72" s="18"/>
      <c r="BX72" s="17">
        <v>67900</v>
      </c>
      <c r="BY72" s="17">
        <v>893160</v>
      </c>
      <c r="BZ72" s="18"/>
      <c r="CA72" s="17">
        <v>300</v>
      </c>
      <c r="CB72" s="18"/>
      <c r="CC72" s="18"/>
      <c r="CD72" s="17">
        <v>6389</v>
      </c>
      <c r="CE72" s="17">
        <v>1708230</v>
      </c>
      <c r="CF72" s="18"/>
      <c r="CG72" s="18"/>
      <c r="CH72" s="18"/>
      <c r="CI72" s="18"/>
      <c r="CJ72" s="17">
        <v>107480</v>
      </c>
      <c r="CK72" s="18"/>
      <c r="CL72" s="17">
        <v>242970</v>
      </c>
      <c r="CM72" s="18"/>
      <c r="CN72" s="18"/>
      <c r="CO72" s="19" t="s">
        <v>11</v>
      </c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>
        <f t="shared" si="11"/>
        <v>5588436</v>
      </c>
      <c r="DE72" s="18">
        <f t="shared" si="12"/>
        <v>1708230</v>
      </c>
      <c r="DF72" s="18">
        <f t="shared" si="13"/>
        <v>7296666</v>
      </c>
      <c r="DG72" s="20">
        <f t="shared" si="14"/>
        <v>76.58889690168084</v>
      </c>
      <c r="DH72" s="18">
        <f t="shared" si="15"/>
        <v>5588436</v>
      </c>
      <c r="DI72" s="18">
        <f t="shared" si="16"/>
        <v>1708230</v>
      </c>
      <c r="DJ72" s="18">
        <f t="shared" si="10"/>
        <v>7296666</v>
      </c>
      <c r="DK72" s="20">
        <f t="shared" si="17"/>
        <v>76.58889690168084</v>
      </c>
      <c r="DL72" s="20">
        <f t="shared" si="18"/>
        <v>76.58889690168084</v>
      </c>
      <c r="DM72" s="32">
        <f t="shared" si="19"/>
        <v>568.1434244335436</v>
      </c>
    </row>
    <row r="73" spans="1:117" x14ac:dyDescent="0.3">
      <c r="A73" s="15">
        <v>2022</v>
      </c>
      <c r="B73" s="16" t="s">
        <v>7</v>
      </c>
      <c r="C73" s="16" t="s">
        <v>112</v>
      </c>
      <c r="D73" s="16">
        <v>2</v>
      </c>
      <c r="E73" s="16" t="s">
        <v>155</v>
      </c>
      <c r="F73" s="16" t="s">
        <v>156</v>
      </c>
      <c r="G73" s="17">
        <v>6097</v>
      </c>
      <c r="H73" s="18"/>
      <c r="I73" s="18"/>
      <c r="J73" s="18"/>
      <c r="K73" s="18"/>
      <c r="L73" s="18"/>
      <c r="M73" s="17">
        <v>744</v>
      </c>
      <c r="N73" s="18"/>
      <c r="O73" s="17">
        <v>34580</v>
      </c>
      <c r="P73" s="17">
        <v>151080</v>
      </c>
      <c r="Q73" s="18"/>
      <c r="R73" s="18"/>
      <c r="S73" s="18"/>
      <c r="T73" s="17">
        <v>189993</v>
      </c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7">
        <v>275</v>
      </c>
      <c r="AH73" s="18"/>
      <c r="AI73" s="18"/>
      <c r="AJ73" s="17">
        <v>29803</v>
      </c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7">
        <v>224472</v>
      </c>
      <c r="BA73" s="18"/>
      <c r="BB73" s="17">
        <v>475620</v>
      </c>
      <c r="BC73" s="17">
        <v>30103</v>
      </c>
      <c r="BD73" s="18"/>
      <c r="BE73" s="18"/>
      <c r="BF73" s="18"/>
      <c r="BG73" s="18"/>
      <c r="BH73" s="18"/>
      <c r="BI73" s="17">
        <v>140</v>
      </c>
      <c r="BJ73" s="17">
        <v>10952</v>
      </c>
      <c r="BK73" s="17">
        <v>5341</v>
      </c>
      <c r="BL73" s="18"/>
      <c r="BM73" s="18"/>
      <c r="BN73" s="18"/>
      <c r="BO73" s="18"/>
      <c r="BP73" s="18"/>
      <c r="BQ73" s="17">
        <v>530</v>
      </c>
      <c r="BR73" s="17">
        <v>1178</v>
      </c>
      <c r="BS73" s="17">
        <v>568</v>
      </c>
      <c r="BT73" s="17">
        <v>9601</v>
      </c>
      <c r="BU73" s="17">
        <v>25210</v>
      </c>
      <c r="BV73" s="17">
        <v>68286</v>
      </c>
      <c r="BW73" s="17">
        <v>10800</v>
      </c>
      <c r="BX73" s="17">
        <v>29076</v>
      </c>
      <c r="BY73" s="17">
        <v>566174</v>
      </c>
      <c r="BZ73" s="18"/>
      <c r="CA73" s="18"/>
      <c r="CB73" s="18"/>
      <c r="CC73" s="18"/>
      <c r="CD73" s="18"/>
      <c r="CE73" s="17">
        <v>934688</v>
      </c>
      <c r="CF73" s="18"/>
      <c r="CG73" s="18"/>
      <c r="CH73" s="18"/>
      <c r="CI73" s="18"/>
      <c r="CJ73" s="17">
        <v>97610</v>
      </c>
      <c r="CK73" s="18"/>
      <c r="CL73" s="17">
        <v>39226</v>
      </c>
      <c r="CM73" s="18"/>
      <c r="CN73" s="21">
        <v>77190</v>
      </c>
      <c r="CO73" s="19" t="s">
        <v>20</v>
      </c>
      <c r="CP73" s="21">
        <v>77190</v>
      </c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>
        <f t="shared" si="11"/>
        <v>2000343</v>
      </c>
      <c r="DE73" s="18">
        <f t="shared" si="12"/>
        <v>934688</v>
      </c>
      <c r="DF73" s="18">
        <f t="shared" si="13"/>
        <v>2935031</v>
      </c>
      <c r="DG73" s="20">
        <f t="shared" si="14"/>
        <v>68.154067197245965</v>
      </c>
      <c r="DH73" s="18">
        <f t="shared" si="15"/>
        <v>2000343</v>
      </c>
      <c r="DI73" s="18">
        <f t="shared" si="16"/>
        <v>934688</v>
      </c>
      <c r="DJ73" s="18">
        <f t="shared" si="10"/>
        <v>2935031</v>
      </c>
      <c r="DK73" s="20">
        <f t="shared" si="17"/>
        <v>68.970138645205651</v>
      </c>
      <c r="DL73" s="20">
        <f t="shared" si="18"/>
        <v>68.970138645205651</v>
      </c>
      <c r="DM73" s="32">
        <f t="shared" si="19"/>
        <v>481.38937182220764</v>
      </c>
    </row>
    <row r="74" spans="1:117" x14ac:dyDescent="0.3">
      <c r="A74" s="15">
        <v>2022</v>
      </c>
      <c r="B74" s="16" t="s">
        <v>7</v>
      </c>
      <c r="C74" s="16" t="s">
        <v>112</v>
      </c>
      <c r="D74" s="16">
        <v>2</v>
      </c>
      <c r="E74" s="16" t="s">
        <v>157</v>
      </c>
      <c r="F74" s="16" t="s">
        <v>158</v>
      </c>
      <c r="G74" s="17">
        <v>1001</v>
      </c>
      <c r="H74" s="18"/>
      <c r="I74" s="18"/>
      <c r="J74" s="18"/>
      <c r="K74" s="18"/>
      <c r="L74" s="18"/>
      <c r="M74" s="17">
        <v>128</v>
      </c>
      <c r="N74" s="18"/>
      <c r="O74" s="17">
        <v>23695</v>
      </c>
      <c r="P74" s="17">
        <v>41691</v>
      </c>
      <c r="Q74" s="18"/>
      <c r="R74" s="18"/>
      <c r="S74" s="18"/>
      <c r="T74" s="17">
        <v>31972</v>
      </c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7">
        <v>47</v>
      </c>
      <c r="AH74" s="18"/>
      <c r="AI74" s="18"/>
      <c r="AJ74" s="17">
        <v>5085</v>
      </c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7">
        <v>56927</v>
      </c>
      <c r="BA74" s="18"/>
      <c r="BB74" s="17">
        <v>80100</v>
      </c>
      <c r="BC74" s="17">
        <v>3332</v>
      </c>
      <c r="BD74" s="18"/>
      <c r="BE74" s="18"/>
      <c r="BF74" s="18"/>
      <c r="BG74" s="18"/>
      <c r="BH74" s="18"/>
      <c r="BI74" s="17">
        <v>24</v>
      </c>
      <c r="BJ74" s="17">
        <v>1869</v>
      </c>
      <c r="BK74" s="17">
        <v>960</v>
      </c>
      <c r="BL74" s="18"/>
      <c r="BM74" s="18"/>
      <c r="BN74" s="18"/>
      <c r="BO74" s="18"/>
      <c r="BP74" s="18"/>
      <c r="BQ74" s="17">
        <v>180</v>
      </c>
      <c r="BR74" s="17">
        <v>201</v>
      </c>
      <c r="BS74" s="17">
        <v>209</v>
      </c>
      <c r="BT74" s="17">
        <v>1637</v>
      </c>
      <c r="BU74" s="17">
        <v>4303</v>
      </c>
      <c r="BV74" s="17">
        <v>11652</v>
      </c>
      <c r="BW74" s="17">
        <v>1843</v>
      </c>
      <c r="BX74" s="17">
        <v>4962</v>
      </c>
      <c r="BY74" s="17">
        <v>64385</v>
      </c>
      <c r="BZ74" s="18"/>
      <c r="CA74" s="18"/>
      <c r="CB74" s="18"/>
      <c r="CC74" s="18"/>
      <c r="CD74" s="18"/>
      <c r="CE74" s="17">
        <v>156030</v>
      </c>
      <c r="CF74" s="18"/>
      <c r="CG74" s="18"/>
      <c r="CH74" s="18"/>
      <c r="CI74" s="18"/>
      <c r="CJ74" s="17">
        <v>16336</v>
      </c>
      <c r="CK74" s="18"/>
      <c r="CL74" s="17">
        <v>4844</v>
      </c>
      <c r="CM74" s="18"/>
      <c r="CN74" s="21">
        <v>16120</v>
      </c>
      <c r="CO74" s="19" t="s">
        <v>20</v>
      </c>
      <c r="CP74" s="21">
        <v>16120</v>
      </c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>
        <f t="shared" si="11"/>
        <v>356207</v>
      </c>
      <c r="DE74" s="18">
        <f t="shared" si="12"/>
        <v>156030</v>
      </c>
      <c r="DF74" s="18">
        <f t="shared" si="13"/>
        <v>512237</v>
      </c>
      <c r="DG74" s="20">
        <f t="shared" si="14"/>
        <v>69.539490509275979</v>
      </c>
      <c r="DH74" s="18">
        <f t="shared" si="15"/>
        <v>356207</v>
      </c>
      <c r="DI74" s="18">
        <f t="shared" si="16"/>
        <v>156030</v>
      </c>
      <c r="DJ74" s="18">
        <f t="shared" si="10"/>
        <v>512237</v>
      </c>
      <c r="DK74" s="20">
        <f t="shared" si="17"/>
        <v>70.468830733765245</v>
      </c>
      <c r="DL74" s="20">
        <f t="shared" si="18"/>
        <v>70.468830733765245</v>
      </c>
      <c r="DM74" s="32">
        <f t="shared" si="19"/>
        <v>511.72527472527474</v>
      </c>
    </row>
    <row r="75" spans="1:117" x14ac:dyDescent="0.3">
      <c r="A75" s="15">
        <v>2022</v>
      </c>
      <c r="B75" s="16" t="s">
        <v>7</v>
      </c>
      <c r="C75" s="16" t="s">
        <v>112</v>
      </c>
      <c r="D75" s="16">
        <v>2</v>
      </c>
      <c r="E75" s="16" t="s">
        <v>159</v>
      </c>
      <c r="F75" s="16" t="s">
        <v>160</v>
      </c>
      <c r="G75" s="17">
        <v>3310</v>
      </c>
      <c r="H75" s="18"/>
      <c r="I75" s="18"/>
      <c r="J75" s="18"/>
      <c r="K75" s="17">
        <v>30</v>
      </c>
      <c r="L75" s="18"/>
      <c r="M75" s="18"/>
      <c r="N75" s="18"/>
      <c r="O75" s="18"/>
      <c r="P75" s="17">
        <v>1460</v>
      </c>
      <c r="Q75" s="18"/>
      <c r="R75" s="18"/>
      <c r="S75" s="17">
        <v>157960</v>
      </c>
      <c r="T75" s="17">
        <v>126860</v>
      </c>
      <c r="U75" s="18"/>
      <c r="V75" s="17">
        <v>35</v>
      </c>
      <c r="W75" s="17">
        <v>2980</v>
      </c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7">
        <v>149530</v>
      </c>
      <c r="AX75" s="18"/>
      <c r="AY75" s="18"/>
      <c r="AZ75" s="17">
        <v>231160</v>
      </c>
      <c r="BA75" s="18"/>
      <c r="BB75" s="17">
        <v>249270</v>
      </c>
      <c r="BC75" s="17">
        <v>8595</v>
      </c>
      <c r="BD75" s="18"/>
      <c r="BE75" s="18"/>
      <c r="BF75" s="18"/>
      <c r="BG75" s="18"/>
      <c r="BH75" s="18"/>
      <c r="BI75" s="17">
        <v>187</v>
      </c>
      <c r="BJ75" s="17">
        <v>5100</v>
      </c>
      <c r="BK75" s="17">
        <v>1920</v>
      </c>
      <c r="BL75" s="17">
        <v>270</v>
      </c>
      <c r="BM75" s="18"/>
      <c r="BN75" s="18"/>
      <c r="BO75" s="18"/>
      <c r="BP75" s="18"/>
      <c r="BQ75" s="17">
        <v>330</v>
      </c>
      <c r="BR75" s="17">
        <v>185</v>
      </c>
      <c r="BS75" s="17">
        <v>250</v>
      </c>
      <c r="BT75" s="17">
        <v>4760</v>
      </c>
      <c r="BU75" s="17">
        <v>10480</v>
      </c>
      <c r="BV75" s="17">
        <v>33700</v>
      </c>
      <c r="BW75" s="17">
        <v>9030</v>
      </c>
      <c r="BX75" s="17">
        <v>9670</v>
      </c>
      <c r="BY75" s="17">
        <v>102480</v>
      </c>
      <c r="BZ75" s="18"/>
      <c r="CA75" s="18"/>
      <c r="CB75" s="18"/>
      <c r="CC75" s="18"/>
      <c r="CD75" s="17">
        <v>970</v>
      </c>
      <c r="CE75" s="17">
        <v>496535</v>
      </c>
      <c r="CF75" s="18"/>
      <c r="CG75" s="18"/>
      <c r="CH75" s="18"/>
      <c r="CI75" s="18"/>
      <c r="CJ75" s="17">
        <v>35340</v>
      </c>
      <c r="CK75" s="18"/>
      <c r="CL75" s="17">
        <v>55250</v>
      </c>
      <c r="CM75" s="18"/>
      <c r="CN75" s="21">
        <v>81200</v>
      </c>
      <c r="CO75" s="19" t="s">
        <v>20</v>
      </c>
      <c r="CP75" s="21">
        <v>81200</v>
      </c>
      <c r="CQ75" s="17">
        <v>60</v>
      </c>
      <c r="CR75" s="17">
        <v>53500</v>
      </c>
      <c r="CS75" s="18"/>
      <c r="CT75" s="17">
        <v>21060</v>
      </c>
      <c r="CU75" s="18"/>
      <c r="CV75" s="17">
        <v>22850</v>
      </c>
      <c r="CW75" s="18"/>
      <c r="CX75" s="17">
        <v>80330</v>
      </c>
      <c r="CY75" s="18"/>
      <c r="CZ75" s="18"/>
      <c r="DA75" s="18"/>
      <c r="DB75" s="18"/>
      <c r="DC75" s="18"/>
      <c r="DD75" s="18">
        <f t="shared" si="11"/>
        <v>1196832</v>
      </c>
      <c r="DE75" s="18">
        <f t="shared" si="12"/>
        <v>496535</v>
      </c>
      <c r="DF75" s="18">
        <f t="shared" si="13"/>
        <v>1693367</v>
      </c>
      <c r="DG75" s="20">
        <f t="shared" si="14"/>
        <v>70.677649912865903</v>
      </c>
      <c r="DH75" s="18">
        <f t="shared" si="15"/>
        <v>1374632</v>
      </c>
      <c r="DI75" s="18">
        <f t="shared" si="16"/>
        <v>496535</v>
      </c>
      <c r="DJ75" s="18">
        <f t="shared" si="10"/>
        <v>1871167</v>
      </c>
      <c r="DK75" s="20">
        <f t="shared" si="17"/>
        <v>72.019371486114636</v>
      </c>
      <c r="DL75" s="20">
        <f t="shared" si="18"/>
        <v>74.567537763135732</v>
      </c>
      <c r="DM75" s="32">
        <f t="shared" si="19"/>
        <v>511.59123867069485</v>
      </c>
    </row>
    <row r="76" spans="1:117" x14ac:dyDescent="0.3">
      <c r="A76" s="15">
        <v>2022</v>
      </c>
      <c r="B76" s="16" t="s">
        <v>7</v>
      </c>
      <c r="C76" s="16" t="s">
        <v>112</v>
      </c>
      <c r="D76" s="16">
        <v>2</v>
      </c>
      <c r="E76" s="16" t="s">
        <v>161</v>
      </c>
      <c r="F76" s="16" t="s">
        <v>162</v>
      </c>
      <c r="G76" s="17">
        <v>1860</v>
      </c>
      <c r="H76" s="18"/>
      <c r="I76" s="18"/>
      <c r="J76" s="18"/>
      <c r="K76" s="18"/>
      <c r="L76" s="18"/>
      <c r="M76" s="18"/>
      <c r="N76" s="18"/>
      <c r="O76" s="17">
        <v>80</v>
      </c>
      <c r="P76" s="17">
        <v>42965</v>
      </c>
      <c r="Q76" s="18"/>
      <c r="R76" s="18"/>
      <c r="S76" s="18"/>
      <c r="T76" s="17">
        <v>77831</v>
      </c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7">
        <v>68380</v>
      </c>
      <c r="BA76" s="18"/>
      <c r="BB76" s="17">
        <v>115710</v>
      </c>
      <c r="BC76" s="17">
        <v>6537</v>
      </c>
      <c r="BD76" s="18"/>
      <c r="BE76" s="18"/>
      <c r="BF76" s="18"/>
      <c r="BG76" s="18"/>
      <c r="BH76" s="18"/>
      <c r="BI76" s="18"/>
      <c r="BJ76" s="18"/>
      <c r="BK76" s="17">
        <v>1424</v>
      </c>
      <c r="BL76" s="18"/>
      <c r="BM76" s="18"/>
      <c r="BN76" s="18"/>
      <c r="BO76" s="18"/>
      <c r="BP76" s="18"/>
      <c r="BQ76" s="17">
        <v>190</v>
      </c>
      <c r="BR76" s="17">
        <v>1</v>
      </c>
      <c r="BS76" s="17">
        <v>115</v>
      </c>
      <c r="BT76" s="18"/>
      <c r="BU76" s="18"/>
      <c r="BV76" s="17">
        <v>6690</v>
      </c>
      <c r="BW76" s="17">
        <v>579</v>
      </c>
      <c r="BX76" s="17">
        <v>141</v>
      </c>
      <c r="BY76" s="17">
        <v>122821</v>
      </c>
      <c r="BZ76" s="18"/>
      <c r="CA76" s="18"/>
      <c r="CB76" s="18"/>
      <c r="CC76" s="18"/>
      <c r="CD76" s="18"/>
      <c r="CE76" s="17">
        <v>275740</v>
      </c>
      <c r="CF76" s="18"/>
      <c r="CG76" s="18"/>
      <c r="CH76" s="18"/>
      <c r="CI76" s="18"/>
      <c r="CJ76" s="17">
        <v>30128</v>
      </c>
      <c r="CK76" s="18"/>
      <c r="CL76" s="17">
        <v>10176</v>
      </c>
      <c r="CM76" s="18"/>
      <c r="CN76" s="21">
        <v>37510</v>
      </c>
      <c r="CO76" s="19" t="s">
        <v>20</v>
      </c>
      <c r="CP76" s="21">
        <v>37510</v>
      </c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>
        <f t="shared" si="11"/>
        <v>483768</v>
      </c>
      <c r="DE76" s="18">
        <f t="shared" si="12"/>
        <v>275740</v>
      </c>
      <c r="DF76" s="18">
        <f t="shared" si="13"/>
        <v>759508</v>
      </c>
      <c r="DG76" s="20">
        <f t="shared" si="14"/>
        <v>63.694918289208282</v>
      </c>
      <c r="DH76" s="18">
        <f t="shared" si="15"/>
        <v>483768</v>
      </c>
      <c r="DI76" s="18">
        <f t="shared" si="16"/>
        <v>275740</v>
      </c>
      <c r="DJ76" s="18">
        <f t="shared" si="10"/>
        <v>759508</v>
      </c>
      <c r="DK76" s="20">
        <f t="shared" si="17"/>
        <v>65.403541701693058</v>
      </c>
      <c r="DL76" s="20">
        <f t="shared" si="18"/>
        <v>65.403541701693058</v>
      </c>
      <c r="DM76" s="32">
        <f t="shared" si="19"/>
        <v>408.33763440860213</v>
      </c>
    </row>
    <row r="77" spans="1:117" x14ac:dyDescent="0.3">
      <c r="A77" s="15">
        <v>2022</v>
      </c>
      <c r="B77" s="16" t="s">
        <v>7</v>
      </c>
      <c r="C77" s="16" t="s">
        <v>112</v>
      </c>
      <c r="D77" s="16">
        <v>2</v>
      </c>
      <c r="E77" s="16" t="s">
        <v>163</v>
      </c>
      <c r="F77" s="16" t="s">
        <v>164</v>
      </c>
      <c r="G77" s="17">
        <v>9754</v>
      </c>
      <c r="H77" s="18"/>
      <c r="I77" s="18"/>
      <c r="J77" s="18"/>
      <c r="K77" s="17">
        <v>223</v>
      </c>
      <c r="L77" s="18"/>
      <c r="M77" s="18"/>
      <c r="N77" s="18"/>
      <c r="O77" s="18"/>
      <c r="P77" s="18"/>
      <c r="Q77" s="18"/>
      <c r="R77" s="18"/>
      <c r="S77" s="17">
        <v>388780</v>
      </c>
      <c r="T77" s="17">
        <v>392142</v>
      </c>
      <c r="U77" s="18"/>
      <c r="V77" s="17">
        <v>528</v>
      </c>
      <c r="W77" s="17">
        <v>3542</v>
      </c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7">
        <v>201037</v>
      </c>
      <c r="AX77" s="18"/>
      <c r="AY77" s="18"/>
      <c r="AZ77" s="17">
        <v>493452</v>
      </c>
      <c r="BA77" s="18"/>
      <c r="BB77" s="17">
        <v>963276</v>
      </c>
      <c r="BC77" s="17">
        <v>41950</v>
      </c>
      <c r="BD77" s="18"/>
      <c r="BE77" s="18"/>
      <c r="BF77" s="18"/>
      <c r="BG77" s="18"/>
      <c r="BH77" s="18"/>
      <c r="BI77" s="17">
        <v>327</v>
      </c>
      <c r="BJ77" s="17">
        <v>13232</v>
      </c>
      <c r="BK77" s="17">
        <v>7483</v>
      </c>
      <c r="BL77" s="17">
        <v>1054</v>
      </c>
      <c r="BM77" s="17">
        <v>5710</v>
      </c>
      <c r="BN77" s="18"/>
      <c r="BO77" s="18"/>
      <c r="BP77" s="18"/>
      <c r="BQ77" s="17">
        <v>1299</v>
      </c>
      <c r="BR77" s="17">
        <v>1589</v>
      </c>
      <c r="BS77" s="17">
        <v>770</v>
      </c>
      <c r="BT77" s="17">
        <v>10426</v>
      </c>
      <c r="BU77" s="17">
        <v>31701</v>
      </c>
      <c r="BV77" s="17">
        <v>166508</v>
      </c>
      <c r="BW77" s="17">
        <v>19752</v>
      </c>
      <c r="BX77" s="17">
        <v>50369</v>
      </c>
      <c r="BY77" s="17">
        <v>811606</v>
      </c>
      <c r="BZ77" s="18"/>
      <c r="CA77" s="18"/>
      <c r="CB77" s="18"/>
      <c r="CC77" s="18"/>
      <c r="CD77" s="17">
        <v>2530</v>
      </c>
      <c r="CE77" s="17">
        <v>982590</v>
      </c>
      <c r="CF77" s="18"/>
      <c r="CG77" s="18"/>
      <c r="CH77" s="18"/>
      <c r="CI77" s="18"/>
      <c r="CJ77" s="17">
        <v>87570</v>
      </c>
      <c r="CK77" s="18"/>
      <c r="CL77" s="17">
        <v>99297</v>
      </c>
      <c r="CM77" s="18"/>
      <c r="CN77" s="21">
        <v>98400</v>
      </c>
      <c r="CO77" s="19" t="s">
        <v>20</v>
      </c>
      <c r="CP77" s="21">
        <v>98400</v>
      </c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>
        <f t="shared" si="11"/>
        <v>3793623</v>
      </c>
      <c r="DE77" s="18">
        <f t="shared" si="12"/>
        <v>982590</v>
      </c>
      <c r="DF77" s="18">
        <f t="shared" si="13"/>
        <v>4776213</v>
      </c>
      <c r="DG77" s="20">
        <f t="shared" si="14"/>
        <v>79.427425033180057</v>
      </c>
      <c r="DH77" s="18">
        <f t="shared" si="15"/>
        <v>3793623</v>
      </c>
      <c r="DI77" s="18">
        <f t="shared" si="16"/>
        <v>982590</v>
      </c>
      <c r="DJ77" s="18">
        <f t="shared" si="10"/>
        <v>4776213</v>
      </c>
      <c r="DK77" s="20">
        <f t="shared" si="17"/>
        <v>79.842707513396448</v>
      </c>
      <c r="DL77" s="20">
        <f t="shared" si="18"/>
        <v>79.842707513396448</v>
      </c>
      <c r="DM77" s="32">
        <f t="shared" si="19"/>
        <v>489.6671109288497</v>
      </c>
    </row>
    <row r="78" spans="1:117" x14ac:dyDescent="0.3">
      <c r="A78" s="15">
        <v>2022</v>
      </c>
      <c r="B78" s="16" t="s">
        <v>7</v>
      </c>
      <c r="C78" s="16" t="s">
        <v>112</v>
      </c>
      <c r="D78" s="16">
        <v>2</v>
      </c>
      <c r="E78" s="16" t="s">
        <v>165</v>
      </c>
      <c r="F78" s="16" t="s">
        <v>166</v>
      </c>
      <c r="G78" s="17">
        <v>3018</v>
      </c>
      <c r="H78" s="18"/>
      <c r="I78" s="18"/>
      <c r="J78" s="18"/>
      <c r="K78" s="18"/>
      <c r="L78" s="18"/>
      <c r="M78" s="17">
        <v>232</v>
      </c>
      <c r="N78" s="18"/>
      <c r="O78" s="17">
        <v>59600</v>
      </c>
      <c r="P78" s="17">
        <v>90054</v>
      </c>
      <c r="Q78" s="18"/>
      <c r="R78" s="18"/>
      <c r="S78" s="18"/>
      <c r="T78" s="17">
        <v>100718</v>
      </c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7">
        <v>86</v>
      </c>
      <c r="AH78" s="18"/>
      <c r="AI78" s="18"/>
      <c r="AJ78" s="17">
        <v>9333</v>
      </c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7">
        <v>136672</v>
      </c>
      <c r="BA78" s="18"/>
      <c r="BB78" s="17">
        <v>215040</v>
      </c>
      <c r="BC78" s="17">
        <v>6844</v>
      </c>
      <c r="BD78" s="18"/>
      <c r="BE78" s="18"/>
      <c r="BF78" s="18"/>
      <c r="BG78" s="18"/>
      <c r="BH78" s="18"/>
      <c r="BI78" s="17">
        <v>44</v>
      </c>
      <c r="BJ78" s="17">
        <v>3430</v>
      </c>
      <c r="BK78" s="17">
        <v>1402</v>
      </c>
      <c r="BL78" s="18"/>
      <c r="BM78" s="18"/>
      <c r="BN78" s="18"/>
      <c r="BO78" s="18"/>
      <c r="BP78" s="18"/>
      <c r="BQ78" s="17">
        <v>325</v>
      </c>
      <c r="BR78" s="17">
        <v>369</v>
      </c>
      <c r="BS78" s="17">
        <v>298</v>
      </c>
      <c r="BT78" s="17">
        <v>3005</v>
      </c>
      <c r="BU78" s="17">
        <v>7894</v>
      </c>
      <c r="BV78" s="17">
        <v>21385</v>
      </c>
      <c r="BW78" s="17">
        <v>3383</v>
      </c>
      <c r="BX78" s="17">
        <v>9106</v>
      </c>
      <c r="BY78" s="17">
        <v>205587</v>
      </c>
      <c r="BZ78" s="18"/>
      <c r="CA78" s="18"/>
      <c r="CB78" s="18"/>
      <c r="CC78" s="18"/>
      <c r="CD78" s="18"/>
      <c r="CE78" s="17">
        <v>441070</v>
      </c>
      <c r="CF78" s="18"/>
      <c r="CG78" s="18"/>
      <c r="CH78" s="18"/>
      <c r="CI78" s="18"/>
      <c r="CJ78" s="17">
        <v>49041</v>
      </c>
      <c r="CK78" s="18"/>
      <c r="CL78" s="17">
        <v>15248</v>
      </c>
      <c r="CM78" s="18"/>
      <c r="CN78" s="21">
        <v>42780</v>
      </c>
      <c r="CO78" s="19" t="s">
        <v>20</v>
      </c>
      <c r="CP78" s="21">
        <v>42780</v>
      </c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>
        <f t="shared" si="11"/>
        <v>938778</v>
      </c>
      <c r="DE78" s="18">
        <f t="shared" si="12"/>
        <v>441070</v>
      </c>
      <c r="DF78" s="18">
        <f t="shared" si="13"/>
        <v>1379848</v>
      </c>
      <c r="DG78" s="20">
        <f t="shared" si="14"/>
        <v>68.034885001826282</v>
      </c>
      <c r="DH78" s="18">
        <f t="shared" si="15"/>
        <v>938778</v>
      </c>
      <c r="DI78" s="18">
        <f t="shared" si="16"/>
        <v>441070</v>
      </c>
      <c r="DJ78" s="18">
        <f t="shared" si="10"/>
        <v>1379848</v>
      </c>
      <c r="DK78" s="20">
        <f t="shared" si="17"/>
        <v>68.996111421959924</v>
      </c>
      <c r="DL78" s="20">
        <f t="shared" si="18"/>
        <v>68.996111421959924</v>
      </c>
      <c r="DM78" s="32">
        <f t="shared" si="19"/>
        <v>457.20609675281645</v>
      </c>
    </row>
    <row r="79" spans="1:117" x14ac:dyDescent="0.3">
      <c r="A79" s="15">
        <v>2022</v>
      </c>
      <c r="B79" s="16" t="s">
        <v>7</v>
      </c>
      <c r="C79" s="16" t="s">
        <v>112</v>
      </c>
      <c r="D79" s="16">
        <v>2</v>
      </c>
      <c r="E79" s="16" t="s">
        <v>167</v>
      </c>
      <c r="F79" s="16" t="s">
        <v>168</v>
      </c>
      <c r="G79" s="17">
        <v>6728</v>
      </c>
      <c r="H79" s="18"/>
      <c r="I79" s="18"/>
      <c r="J79" s="18"/>
      <c r="K79" s="17">
        <v>146</v>
      </c>
      <c r="L79" s="18"/>
      <c r="M79" s="18"/>
      <c r="N79" s="18"/>
      <c r="O79" s="18"/>
      <c r="P79" s="18"/>
      <c r="Q79" s="18"/>
      <c r="R79" s="18"/>
      <c r="S79" s="17">
        <v>227680</v>
      </c>
      <c r="T79" s="17">
        <v>250718</v>
      </c>
      <c r="U79" s="18"/>
      <c r="V79" s="17">
        <v>347</v>
      </c>
      <c r="W79" s="17">
        <v>2268</v>
      </c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7">
        <v>128543</v>
      </c>
      <c r="AX79" s="18"/>
      <c r="AY79" s="18"/>
      <c r="AZ79" s="17">
        <v>341288</v>
      </c>
      <c r="BA79" s="18"/>
      <c r="BB79" s="17">
        <v>615874</v>
      </c>
      <c r="BC79" s="17">
        <v>30145</v>
      </c>
      <c r="BD79" s="18"/>
      <c r="BE79" s="18"/>
      <c r="BF79" s="18"/>
      <c r="BG79" s="18"/>
      <c r="BH79" s="18"/>
      <c r="BI79" s="17">
        <v>213</v>
      </c>
      <c r="BJ79" s="17">
        <v>8468</v>
      </c>
      <c r="BK79" s="17">
        <v>2037</v>
      </c>
      <c r="BL79" s="17">
        <v>676</v>
      </c>
      <c r="BM79" s="17">
        <v>3660</v>
      </c>
      <c r="BN79" s="18"/>
      <c r="BO79" s="18"/>
      <c r="BP79" s="18"/>
      <c r="BQ79" s="17">
        <v>841</v>
      </c>
      <c r="BR79" s="17">
        <v>1020</v>
      </c>
      <c r="BS79" s="17">
        <v>496</v>
      </c>
      <c r="BT79" s="17">
        <v>6674</v>
      </c>
      <c r="BU79" s="17">
        <v>20279</v>
      </c>
      <c r="BV79" s="17">
        <v>106462</v>
      </c>
      <c r="BW79" s="17">
        <v>12638</v>
      </c>
      <c r="BX79" s="17">
        <v>32301</v>
      </c>
      <c r="BY79" s="17">
        <v>728414</v>
      </c>
      <c r="BZ79" s="18"/>
      <c r="CA79" s="18"/>
      <c r="CB79" s="18"/>
      <c r="CC79" s="18"/>
      <c r="CD79" s="17">
        <v>2010</v>
      </c>
      <c r="CE79" s="17">
        <v>529690</v>
      </c>
      <c r="CF79" s="18"/>
      <c r="CG79" s="18"/>
      <c r="CH79" s="17">
        <v>70</v>
      </c>
      <c r="CI79" s="18"/>
      <c r="CJ79" s="17">
        <v>38050</v>
      </c>
      <c r="CK79" s="18"/>
      <c r="CL79" s="17">
        <v>63493</v>
      </c>
      <c r="CM79" s="18"/>
      <c r="CN79" s="21">
        <v>108600</v>
      </c>
      <c r="CO79" s="19" t="s">
        <v>20</v>
      </c>
      <c r="CP79" s="21">
        <v>108600</v>
      </c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>
        <f t="shared" si="11"/>
        <v>2622731</v>
      </c>
      <c r="DE79" s="18">
        <f t="shared" si="12"/>
        <v>529690</v>
      </c>
      <c r="DF79" s="18">
        <f t="shared" si="13"/>
        <v>3152421</v>
      </c>
      <c r="DG79" s="20">
        <f t="shared" si="14"/>
        <v>83.197358474645355</v>
      </c>
      <c r="DH79" s="18">
        <f t="shared" si="15"/>
        <v>2622731</v>
      </c>
      <c r="DI79" s="18">
        <f t="shared" si="16"/>
        <v>529690</v>
      </c>
      <c r="DJ79" s="18">
        <f t="shared" si="10"/>
        <v>3152421</v>
      </c>
      <c r="DK79" s="20">
        <f t="shared" si="17"/>
        <v>83.756927661612721</v>
      </c>
      <c r="DL79" s="20">
        <f t="shared" si="18"/>
        <v>83.756927661612721</v>
      </c>
      <c r="DM79" s="32">
        <f t="shared" si="19"/>
        <v>468.55246730083235</v>
      </c>
    </row>
    <row r="80" spans="1:117" x14ac:dyDescent="0.3">
      <c r="A80" s="15">
        <v>2022</v>
      </c>
      <c r="B80" s="16" t="s">
        <v>7</v>
      </c>
      <c r="C80" s="16" t="s">
        <v>112</v>
      </c>
      <c r="D80" s="16">
        <v>2</v>
      </c>
      <c r="E80" s="16" t="s">
        <v>169</v>
      </c>
      <c r="F80" s="16" t="s">
        <v>170</v>
      </c>
      <c r="G80" s="17">
        <v>1803</v>
      </c>
      <c r="H80" s="18"/>
      <c r="I80" s="18"/>
      <c r="J80" s="18"/>
      <c r="K80" s="17">
        <v>32</v>
      </c>
      <c r="L80" s="18"/>
      <c r="M80" s="18"/>
      <c r="N80" s="18"/>
      <c r="O80" s="18"/>
      <c r="P80" s="18"/>
      <c r="Q80" s="18"/>
      <c r="R80" s="18"/>
      <c r="S80" s="17">
        <v>72620</v>
      </c>
      <c r="T80" s="17">
        <v>71408</v>
      </c>
      <c r="U80" s="18"/>
      <c r="V80" s="17">
        <v>31</v>
      </c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7">
        <v>300</v>
      </c>
      <c r="AY80" s="18"/>
      <c r="AZ80" s="17">
        <v>89986</v>
      </c>
      <c r="BA80" s="18"/>
      <c r="BB80" s="17">
        <v>134820</v>
      </c>
      <c r="BC80" s="17">
        <v>1875</v>
      </c>
      <c r="BD80" s="18"/>
      <c r="BE80" s="18"/>
      <c r="BF80" s="18"/>
      <c r="BG80" s="18"/>
      <c r="BH80" s="18"/>
      <c r="BI80" s="18"/>
      <c r="BJ80" s="17">
        <v>2988</v>
      </c>
      <c r="BK80" s="17">
        <v>645</v>
      </c>
      <c r="BL80" s="17">
        <v>137</v>
      </c>
      <c r="BM80" s="18"/>
      <c r="BN80" s="18"/>
      <c r="BO80" s="18"/>
      <c r="BP80" s="18"/>
      <c r="BQ80" s="17">
        <v>90</v>
      </c>
      <c r="BR80" s="17">
        <v>205</v>
      </c>
      <c r="BS80" s="17">
        <v>213</v>
      </c>
      <c r="BT80" s="17">
        <v>1534</v>
      </c>
      <c r="BU80" s="17">
        <v>4331</v>
      </c>
      <c r="BV80" s="17">
        <v>24845</v>
      </c>
      <c r="BW80" s="17">
        <v>6989</v>
      </c>
      <c r="BX80" s="17">
        <v>5146</v>
      </c>
      <c r="BY80" s="17">
        <v>24428</v>
      </c>
      <c r="BZ80" s="18"/>
      <c r="CA80" s="18"/>
      <c r="CB80" s="18"/>
      <c r="CC80" s="18"/>
      <c r="CD80" s="17">
        <v>280</v>
      </c>
      <c r="CE80" s="17">
        <v>241110</v>
      </c>
      <c r="CF80" s="18"/>
      <c r="CG80" s="18"/>
      <c r="CH80" s="18"/>
      <c r="CI80" s="18"/>
      <c r="CJ80" s="18"/>
      <c r="CK80" s="18"/>
      <c r="CL80" s="17">
        <v>15290</v>
      </c>
      <c r="CM80" s="18"/>
      <c r="CN80" s="21">
        <v>54000</v>
      </c>
      <c r="CO80" s="19" t="s">
        <v>20</v>
      </c>
      <c r="CP80" s="21">
        <v>54000</v>
      </c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>
        <f t="shared" si="11"/>
        <v>457613</v>
      </c>
      <c r="DE80" s="18">
        <f t="shared" si="12"/>
        <v>241110</v>
      </c>
      <c r="DF80" s="18">
        <f t="shared" si="13"/>
        <v>698723</v>
      </c>
      <c r="DG80" s="20">
        <f t="shared" si="14"/>
        <v>65.492763226629151</v>
      </c>
      <c r="DH80" s="18">
        <f t="shared" si="15"/>
        <v>457613</v>
      </c>
      <c r="DI80" s="18">
        <f t="shared" si="16"/>
        <v>241110</v>
      </c>
      <c r="DJ80" s="18">
        <f t="shared" si="10"/>
        <v>698723</v>
      </c>
      <c r="DK80" s="20">
        <f t="shared" si="17"/>
        <v>67.968296438397658</v>
      </c>
      <c r="DL80" s="20">
        <f t="shared" si="18"/>
        <v>67.968296438397658</v>
      </c>
      <c r="DM80" s="32">
        <f t="shared" si="19"/>
        <v>387.53355518580145</v>
      </c>
    </row>
    <row r="81" spans="1:117" x14ac:dyDescent="0.3">
      <c r="A81" s="15">
        <v>2022</v>
      </c>
      <c r="B81" s="16" t="s">
        <v>7</v>
      </c>
      <c r="C81" s="16" t="s">
        <v>112</v>
      </c>
      <c r="D81" s="16">
        <v>2</v>
      </c>
      <c r="E81" s="16" t="s">
        <v>171</v>
      </c>
      <c r="F81" s="16" t="s">
        <v>172</v>
      </c>
      <c r="G81" s="17">
        <v>3757</v>
      </c>
      <c r="H81" s="18"/>
      <c r="I81" s="18"/>
      <c r="J81" s="18"/>
      <c r="K81" s="17">
        <v>250</v>
      </c>
      <c r="L81" s="18"/>
      <c r="M81" s="18"/>
      <c r="N81" s="18"/>
      <c r="O81" s="17">
        <v>16030</v>
      </c>
      <c r="P81" s="17">
        <v>313350</v>
      </c>
      <c r="Q81" s="18"/>
      <c r="R81" s="18"/>
      <c r="S81" s="17">
        <v>5010</v>
      </c>
      <c r="T81" s="18"/>
      <c r="U81" s="18"/>
      <c r="V81" s="17">
        <v>42</v>
      </c>
      <c r="W81" s="17">
        <v>2380</v>
      </c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7">
        <v>96620</v>
      </c>
      <c r="AX81" s="18"/>
      <c r="AY81" s="18"/>
      <c r="AZ81" s="17">
        <v>395660</v>
      </c>
      <c r="BA81" s="17">
        <v>476890</v>
      </c>
      <c r="BB81" s="17">
        <v>851460</v>
      </c>
      <c r="BC81" s="17">
        <v>14160</v>
      </c>
      <c r="BD81" s="18"/>
      <c r="BE81" s="18"/>
      <c r="BF81" s="18"/>
      <c r="BG81" s="18"/>
      <c r="BH81" s="18"/>
      <c r="BI81" s="18"/>
      <c r="BJ81" s="17">
        <v>16960</v>
      </c>
      <c r="BK81" s="17">
        <v>1270</v>
      </c>
      <c r="BL81" s="17">
        <v>1250</v>
      </c>
      <c r="BM81" s="17">
        <v>3505</v>
      </c>
      <c r="BN81" s="18"/>
      <c r="BO81" s="18"/>
      <c r="BP81" s="18"/>
      <c r="BQ81" s="17">
        <v>385</v>
      </c>
      <c r="BR81" s="17">
        <v>2821</v>
      </c>
      <c r="BS81" s="18"/>
      <c r="BT81" s="17">
        <v>7780</v>
      </c>
      <c r="BU81" s="17">
        <v>26100</v>
      </c>
      <c r="BV81" s="17">
        <v>185210</v>
      </c>
      <c r="BW81" s="18"/>
      <c r="BX81" s="17">
        <v>42750</v>
      </c>
      <c r="BY81" s="17">
        <v>1719220</v>
      </c>
      <c r="BZ81" s="18"/>
      <c r="CA81" s="18"/>
      <c r="CB81" s="18"/>
      <c r="CC81" s="17">
        <v>35630</v>
      </c>
      <c r="CD81" s="17">
        <v>1440</v>
      </c>
      <c r="CE81" s="17">
        <v>1855980</v>
      </c>
      <c r="CF81" s="18"/>
      <c r="CG81" s="18"/>
      <c r="CH81" s="18"/>
      <c r="CI81" s="18"/>
      <c r="CJ81" s="17">
        <v>210830</v>
      </c>
      <c r="CK81" s="18"/>
      <c r="CL81" s="17">
        <v>123890</v>
      </c>
      <c r="CM81" s="18"/>
      <c r="CN81" s="21">
        <v>29900</v>
      </c>
      <c r="CO81" s="19" t="s">
        <v>20</v>
      </c>
      <c r="CP81" s="21">
        <v>29900</v>
      </c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>
        <f t="shared" si="11"/>
        <v>4513823</v>
      </c>
      <c r="DE81" s="18">
        <f t="shared" si="12"/>
        <v>1855980</v>
      </c>
      <c r="DF81" s="18">
        <f t="shared" si="13"/>
        <v>6369803</v>
      </c>
      <c r="DG81" s="20">
        <f t="shared" si="14"/>
        <v>70.862835161464176</v>
      </c>
      <c r="DH81" s="18">
        <f t="shared" si="15"/>
        <v>4513823</v>
      </c>
      <c r="DI81" s="18">
        <f t="shared" si="16"/>
        <v>1855980</v>
      </c>
      <c r="DJ81" s="18">
        <f t="shared" si="10"/>
        <v>6369803</v>
      </c>
      <c r="DK81" s="20">
        <f t="shared" si="17"/>
        <v>70.998966670797074</v>
      </c>
      <c r="DL81" s="20">
        <f t="shared" si="18"/>
        <v>70.998966670797074</v>
      </c>
      <c r="DM81" s="32">
        <f t="shared" si="19"/>
        <v>1695.4492946499868</v>
      </c>
    </row>
    <row r="82" spans="1:117" x14ac:dyDescent="0.3">
      <c r="A82" s="15">
        <v>2022</v>
      </c>
      <c r="B82" s="16" t="s">
        <v>7</v>
      </c>
      <c r="C82" s="16" t="s">
        <v>112</v>
      </c>
      <c r="D82" s="16">
        <v>2</v>
      </c>
      <c r="E82" s="16" t="s">
        <v>173</v>
      </c>
      <c r="F82" s="16" t="s">
        <v>174</v>
      </c>
      <c r="G82" s="17">
        <v>2037</v>
      </c>
      <c r="H82" s="18"/>
      <c r="I82" s="18"/>
      <c r="J82" s="18"/>
      <c r="K82" s="17">
        <v>60</v>
      </c>
      <c r="L82" s="18"/>
      <c r="M82" s="18"/>
      <c r="N82" s="18"/>
      <c r="O82" s="17">
        <v>5571</v>
      </c>
      <c r="P82" s="17">
        <v>48200</v>
      </c>
      <c r="Q82" s="18"/>
      <c r="R82" s="18"/>
      <c r="S82" s="17">
        <v>9980</v>
      </c>
      <c r="T82" s="17">
        <v>68410</v>
      </c>
      <c r="U82" s="18"/>
      <c r="V82" s="18"/>
      <c r="W82" s="17">
        <v>709</v>
      </c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7">
        <v>34285</v>
      </c>
      <c r="AX82" s="18"/>
      <c r="AY82" s="18"/>
      <c r="AZ82" s="17">
        <v>81850</v>
      </c>
      <c r="BA82" s="18"/>
      <c r="BB82" s="17">
        <v>162540</v>
      </c>
      <c r="BC82" s="17">
        <v>8600</v>
      </c>
      <c r="BD82" s="18"/>
      <c r="BE82" s="18"/>
      <c r="BF82" s="18"/>
      <c r="BG82" s="18"/>
      <c r="BH82" s="18"/>
      <c r="BI82" s="17">
        <v>60</v>
      </c>
      <c r="BJ82" s="17">
        <v>3285</v>
      </c>
      <c r="BK82" s="17">
        <v>532</v>
      </c>
      <c r="BL82" s="17">
        <v>276</v>
      </c>
      <c r="BM82" s="17">
        <v>1063</v>
      </c>
      <c r="BN82" s="18"/>
      <c r="BO82" s="18"/>
      <c r="BP82" s="18"/>
      <c r="BQ82" s="17">
        <v>211</v>
      </c>
      <c r="BR82" s="17">
        <v>960</v>
      </c>
      <c r="BS82" s="18"/>
      <c r="BT82" s="17">
        <v>2664</v>
      </c>
      <c r="BU82" s="17">
        <v>4503</v>
      </c>
      <c r="BV82" s="17">
        <v>39094</v>
      </c>
      <c r="BW82" s="18"/>
      <c r="BX82" s="17">
        <v>12393</v>
      </c>
      <c r="BY82" s="17">
        <v>77877</v>
      </c>
      <c r="BZ82" s="18"/>
      <c r="CA82" s="18"/>
      <c r="CB82" s="18"/>
      <c r="CC82" s="18"/>
      <c r="CD82" s="17">
        <v>638</v>
      </c>
      <c r="CE82" s="17">
        <v>193830</v>
      </c>
      <c r="CF82" s="18"/>
      <c r="CG82" s="18"/>
      <c r="CH82" s="17">
        <v>700</v>
      </c>
      <c r="CI82" s="18"/>
      <c r="CJ82" s="17">
        <v>14110</v>
      </c>
      <c r="CK82" s="18"/>
      <c r="CL82" s="17">
        <v>29160</v>
      </c>
      <c r="CM82" s="18"/>
      <c r="CN82" s="18"/>
      <c r="CO82" s="19" t="s">
        <v>11</v>
      </c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>
        <f t="shared" si="11"/>
        <v>606393</v>
      </c>
      <c r="DE82" s="18">
        <f t="shared" si="12"/>
        <v>193830</v>
      </c>
      <c r="DF82" s="18">
        <f t="shared" si="13"/>
        <v>800223</v>
      </c>
      <c r="DG82" s="20">
        <f t="shared" si="14"/>
        <v>75.778001881975399</v>
      </c>
      <c r="DH82" s="18">
        <f t="shared" si="15"/>
        <v>606393</v>
      </c>
      <c r="DI82" s="18">
        <f t="shared" si="16"/>
        <v>193830</v>
      </c>
      <c r="DJ82" s="18">
        <f t="shared" si="10"/>
        <v>800223</v>
      </c>
      <c r="DK82" s="20">
        <f t="shared" si="17"/>
        <v>75.778001881975399</v>
      </c>
      <c r="DL82" s="20">
        <f t="shared" si="18"/>
        <v>75.778001881975399</v>
      </c>
      <c r="DM82" s="32">
        <f t="shared" si="19"/>
        <v>392.84388807069217</v>
      </c>
    </row>
    <row r="83" spans="1:117" x14ac:dyDescent="0.3">
      <c r="A83" s="15">
        <v>2022</v>
      </c>
      <c r="B83" s="16" t="s">
        <v>7</v>
      </c>
      <c r="C83" s="16" t="s">
        <v>112</v>
      </c>
      <c r="D83" s="16">
        <v>2</v>
      </c>
      <c r="E83" s="16" t="s">
        <v>175</v>
      </c>
      <c r="F83" s="16" t="s">
        <v>176</v>
      </c>
      <c r="G83" s="17">
        <v>34792</v>
      </c>
      <c r="H83" s="18"/>
      <c r="I83" s="18"/>
      <c r="J83" s="18"/>
      <c r="K83" s="17">
        <v>740</v>
      </c>
      <c r="L83" s="18"/>
      <c r="M83" s="18"/>
      <c r="N83" s="18"/>
      <c r="O83" s="17">
        <v>583330</v>
      </c>
      <c r="P83" s="17">
        <v>1370730</v>
      </c>
      <c r="Q83" s="17">
        <v>7330</v>
      </c>
      <c r="R83" s="18"/>
      <c r="S83" s="17">
        <v>925520</v>
      </c>
      <c r="T83" s="18"/>
      <c r="U83" s="18"/>
      <c r="V83" s="18"/>
      <c r="W83" s="17">
        <v>900</v>
      </c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7">
        <v>260</v>
      </c>
      <c r="AO83" s="18"/>
      <c r="AP83" s="18"/>
      <c r="AQ83" s="18"/>
      <c r="AR83" s="17">
        <v>140</v>
      </c>
      <c r="AS83" s="18"/>
      <c r="AT83" s="18"/>
      <c r="AU83" s="17">
        <v>360</v>
      </c>
      <c r="AV83" s="18"/>
      <c r="AW83" s="17">
        <v>361180</v>
      </c>
      <c r="AX83" s="18"/>
      <c r="AY83" s="18"/>
      <c r="AZ83" s="17">
        <v>2019460</v>
      </c>
      <c r="BA83" s="17">
        <v>1160610</v>
      </c>
      <c r="BB83" s="17">
        <v>3050300</v>
      </c>
      <c r="BC83" s="17">
        <v>64400</v>
      </c>
      <c r="BD83" s="18"/>
      <c r="BE83" s="18"/>
      <c r="BF83" s="18"/>
      <c r="BG83" s="18"/>
      <c r="BH83" s="18"/>
      <c r="BI83" s="17">
        <v>789</v>
      </c>
      <c r="BJ83" s="17">
        <v>35810</v>
      </c>
      <c r="BK83" s="17">
        <v>10070</v>
      </c>
      <c r="BL83" s="17">
        <v>2060</v>
      </c>
      <c r="BM83" s="18"/>
      <c r="BN83" s="18"/>
      <c r="BO83" s="18"/>
      <c r="BP83" s="18"/>
      <c r="BQ83" s="17">
        <v>4260</v>
      </c>
      <c r="BR83" s="17">
        <v>17342</v>
      </c>
      <c r="BS83" s="18"/>
      <c r="BT83" s="17">
        <v>34960</v>
      </c>
      <c r="BU83" s="17">
        <v>88760</v>
      </c>
      <c r="BV83" s="17">
        <v>394110</v>
      </c>
      <c r="BW83" s="18"/>
      <c r="BX83" s="17">
        <v>113990</v>
      </c>
      <c r="BY83" s="17">
        <v>2139820</v>
      </c>
      <c r="BZ83" s="18"/>
      <c r="CA83" s="18"/>
      <c r="CB83" s="18"/>
      <c r="CC83" s="18"/>
      <c r="CD83" s="17">
        <v>11960</v>
      </c>
      <c r="CE83" s="17">
        <v>4062440</v>
      </c>
      <c r="CF83" s="18"/>
      <c r="CG83" s="18"/>
      <c r="CH83" s="17">
        <v>9670</v>
      </c>
      <c r="CI83" s="18"/>
      <c r="CJ83" s="17">
        <v>390310</v>
      </c>
      <c r="CK83" s="18"/>
      <c r="CL83" s="17">
        <v>356790</v>
      </c>
      <c r="CM83" s="18"/>
      <c r="CN83" s="21">
        <v>158970</v>
      </c>
      <c r="CO83" s="19" t="s">
        <v>20</v>
      </c>
      <c r="CP83" s="21">
        <v>158970</v>
      </c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>
        <f t="shared" si="11"/>
        <v>13133571</v>
      </c>
      <c r="DE83" s="18">
        <f t="shared" si="12"/>
        <v>4062440</v>
      </c>
      <c r="DF83" s="18">
        <f t="shared" si="13"/>
        <v>17196011</v>
      </c>
      <c r="DG83" s="20">
        <f t="shared" si="14"/>
        <v>76.375683872265483</v>
      </c>
      <c r="DH83" s="18">
        <f t="shared" si="15"/>
        <v>13133571</v>
      </c>
      <c r="DI83" s="18">
        <f t="shared" si="16"/>
        <v>4062440</v>
      </c>
      <c r="DJ83" s="18">
        <f t="shared" si="10"/>
        <v>17196011</v>
      </c>
      <c r="DK83" s="20">
        <f t="shared" si="17"/>
        <v>76.592080394671711</v>
      </c>
      <c r="DL83" s="20">
        <f t="shared" si="18"/>
        <v>76.592080394671711</v>
      </c>
      <c r="DM83" s="32">
        <f t="shared" si="19"/>
        <v>494.25186824557369</v>
      </c>
    </row>
    <row r="84" spans="1:117" x14ac:dyDescent="0.3">
      <c r="A84" s="15">
        <v>2022</v>
      </c>
      <c r="B84" s="16" t="s">
        <v>7</v>
      </c>
      <c r="C84" s="16" t="s">
        <v>112</v>
      </c>
      <c r="D84" s="16">
        <v>2</v>
      </c>
      <c r="E84" s="16" t="s">
        <v>177</v>
      </c>
      <c r="F84" s="16" t="s">
        <v>178</v>
      </c>
      <c r="G84" s="17">
        <v>6398</v>
      </c>
      <c r="H84" s="18"/>
      <c r="I84" s="18"/>
      <c r="J84" s="18"/>
      <c r="K84" s="17">
        <v>145</v>
      </c>
      <c r="L84" s="18"/>
      <c r="M84" s="18"/>
      <c r="N84" s="18"/>
      <c r="O84" s="18"/>
      <c r="P84" s="17">
        <v>11880</v>
      </c>
      <c r="Q84" s="18"/>
      <c r="R84" s="18"/>
      <c r="S84" s="17">
        <v>216630</v>
      </c>
      <c r="T84" s="17">
        <v>239890</v>
      </c>
      <c r="U84" s="18"/>
      <c r="V84" s="17">
        <v>259</v>
      </c>
      <c r="W84" s="18"/>
      <c r="X84" s="18"/>
      <c r="Y84" s="17">
        <v>132</v>
      </c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7">
        <v>90990</v>
      </c>
      <c r="AX84" s="18"/>
      <c r="AY84" s="18"/>
      <c r="AZ84" s="17">
        <v>297380</v>
      </c>
      <c r="BA84" s="18"/>
      <c r="BB84" s="17">
        <v>493460</v>
      </c>
      <c r="BC84" s="17">
        <v>15650</v>
      </c>
      <c r="BD84" s="18"/>
      <c r="BE84" s="18"/>
      <c r="BF84" s="18"/>
      <c r="BG84" s="18"/>
      <c r="BH84" s="18"/>
      <c r="BI84" s="17">
        <v>310</v>
      </c>
      <c r="BJ84" s="17">
        <v>14760</v>
      </c>
      <c r="BK84" s="17">
        <v>2330</v>
      </c>
      <c r="BL84" s="17">
        <v>1540</v>
      </c>
      <c r="BM84" s="17">
        <v>3839</v>
      </c>
      <c r="BN84" s="18"/>
      <c r="BO84" s="18"/>
      <c r="BP84" s="18"/>
      <c r="BQ84" s="17">
        <v>489</v>
      </c>
      <c r="BR84" s="17">
        <v>1124</v>
      </c>
      <c r="BS84" s="17">
        <v>403</v>
      </c>
      <c r="BT84" s="17">
        <v>8100</v>
      </c>
      <c r="BU84" s="17">
        <v>10350</v>
      </c>
      <c r="BV84" s="17">
        <v>115560</v>
      </c>
      <c r="BW84" s="18"/>
      <c r="BX84" s="17">
        <v>17660</v>
      </c>
      <c r="BY84" s="17">
        <v>99110</v>
      </c>
      <c r="BZ84" s="18"/>
      <c r="CA84" s="18"/>
      <c r="CB84" s="18"/>
      <c r="CC84" s="18"/>
      <c r="CD84" s="17">
        <v>1090</v>
      </c>
      <c r="CE84" s="17">
        <v>810900</v>
      </c>
      <c r="CF84" s="17"/>
      <c r="CG84" s="17">
        <v>8929360</v>
      </c>
      <c r="CH84" s="17">
        <v>1230</v>
      </c>
      <c r="CI84" s="18"/>
      <c r="CJ84" s="18"/>
      <c r="CK84" s="18"/>
      <c r="CL84" s="17">
        <v>103730</v>
      </c>
      <c r="CM84" s="18"/>
      <c r="CN84" s="21">
        <v>167200</v>
      </c>
      <c r="CO84" s="19" t="s">
        <v>20</v>
      </c>
      <c r="CP84" s="21">
        <v>167200</v>
      </c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>
        <f t="shared" si="11"/>
        <v>1745721</v>
      </c>
      <c r="DE84" s="18">
        <f t="shared" si="12"/>
        <v>810900</v>
      </c>
      <c r="DF84" s="18">
        <f t="shared" si="13"/>
        <v>2556621</v>
      </c>
      <c r="DG84" s="20">
        <f t="shared" si="14"/>
        <v>68.282353935135475</v>
      </c>
      <c r="DH84" s="18">
        <f t="shared" si="15"/>
        <v>1745721</v>
      </c>
      <c r="DI84" s="18">
        <f t="shared" si="16"/>
        <v>810900</v>
      </c>
      <c r="DJ84" s="18">
        <f t="shared" si="10"/>
        <v>2556621</v>
      </c>
      <c r="DK84" s="20">
        <f t="shared" si="17"/>
        <v>70.229321236601081</v>
      </c>
      <c r="DL84" s="20">
        <f t="shared" si="18"/>
        <v>70.229321236601081</v>
      </c>
      <c r="DM84" s="32">
        <f t="shared" si="19"/>
        <v>399.59690528290093</v>
      </c>
    </row>
    <row r="85" spans="1:117" x14ac:dyDescent="0.3">
      <c r="A85" s="15">
        <v>2022</v>
      </c>
      <c r="B85" s="16" t="s">
        <v>7</v>
      </c>
      <c r="C85" s="16" t="s">
        <v>112</v>
      </c>
      <c r="D85" s="16">
        <v>2</v>
      </c>
      <c r="E85" s="16" t="s">
        <v>179</v>
      </c>
      <c r="F85" s="16" t="s">
        <v>180</v>
      </c>
      <c r="G85" s="17">
        <v>3141</v>
      </c>
      <c r="H85" s="18"/>
      <c r="I85" s="18"/>
      <c r="J85" s="18"/>
      <c r="K85" s="18"/>
      <c r="L85" s="18"/>
      <c r="M85" s="18"/>
      <c r="N85" s="18"/>
      <c r="O85" s="18"/>
      <c r="P85" s="17">
        <v>17860</v>
      </c>
      <c r="Q85" s="18"/>
      <c r="R85" s="18"/>
      <c r="S85" s="17">
        <v>125975</v>
      </c>
      <c r="T85" s="17">
        <v>110535</v>
      </c>
      <c r="U85" s="18"/>
      <c r="V85" s="17">
        <v>256</v>
      </c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7">
        <v>189900</v>
      </c>
      <c r="BA85" s="18"/>
      <c r="BB85" s="17">
        <v>223110</v>
      </c>
      <c r="BC85" s="17">
        <v>6780</v>
      </c>
      <c r="BD85" s="18"/>
      <c r="BE85" s="18"/>
      <c r="BF85" s="18"/>
      <c r="BG85" s="18"/>
      <c r="BH85" s="18"/>
      <c r="BI85" s="17">
        <v>210</v>
      </c>
      <c r="BJ85" s="17">
        <v>7280</v>
      </c>
      <c r="BK85" s="17">
        <v>690</v>
      </c>
      <c r="BL85" s="18"/>
      <c r="BM85" s="17">
        <v>1377</v>
      </c>
      <c r="BN85" s="18"/>
      <c r="BO85" s="18"/>
      <c r="BP85" s="18"/>
      <c r="BQ85" s="17">
        <v>198</v>
      </c>
      <c r="BR85" s="18"/>
      <c r="BS85" s="17">
        <v>407</v>
      </c>
      <c r="BT85" s="17">
        <v>3920</v>
      </c>
      <c r="BU85" s="17">
        <v>13365</v>
      </c>
      <c r="BV85" s="17">
        <v>52660</v>
      </c>
      <c r="BW85" s="18"/>
      <c r="BX85" s="17">
        <v>18940</v>
      </c>
      <c r="BY85" s="17">
        <v>50630</v>
      </c>
      <c r="BZ85" s="18"/>
      <c r="CA85" s="18"/>
      <c r="CB85" s="18"/>
      <c r="CC85" s="18"/>
      <c r="CD85" s="17">
        <v>670</v>
      </c>
      <c r="CE85" s="17">
        <v>373040</v>
      </c>
      <c r="CF85" s="17"/>
      <c r="CG85" s="17">
        <v>42870</v>
      </c>
      <c r="CH85" s="17">
        <v>1710</v>
      </c>
      <c r="CI85" s="18"/>
      <c r="CJ85" s="17">
        <v>21250</v>
      </c>
      <c r="CK85" s="18"/>
      <c r="CL85" s="17">
        <v>46340</v>
      </c>
      <c r="CM85" s="18"/>
      <c r="CN85" s="21">
        <v>98150</v>
      </c>
      <c r="CO85" s="19" t="s">
        <v>20</v>
      </c>
      <c r="CP85" s="21">
        <v>98150</v>
      </c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>
        <f t="shared" si="11"/>
        <v>891683</v>
      </c>
      <c r="DE85" s="18">
        <f t="shared" si="12"/>
        <v>373040</v>
      </c>
      <c r="DF85" s="18">
        <f t="shared" si="13"/>
        <v>1264723</v>
      </c>
      <c r="DG85" s="20">
        <f t="shared" si="14"/>
        <v>70.504213175533309</v>
      </c>
      <c r="DH85" s="18">
        <f t="shared" si="15"/>
        <v>891683</v>
      </c>
      <c r="DI85" s="18">
        <f t="shared" si="16"/>
        <v>373040</v>
      </c>
      <c r="DJ85" s="18">
        <f t="shared" ref="DJ85:DJ148" si="20">DI85+DH85</f>
        <v>1264723</v>
      </c>
      <c r="DK85" s="20">
        <f t="shared" si="17"/>
        <v>72.628410717653082</v>
      </c>
      <c r="DL85" s="20">
        <f t="shared" si="18"/>
        <v>72.628410717653082</v>
      </c>
      <c r="DM85" s="32">
        <f t="shared" si="19"/>
        <v>402.64979305953517</v>
      </c>
    </row>
    <row r="86" spans="1:117" x14ac:dyDescent="0.3">
      <c r="A86" s="15">
        <v>2022</v>
      </c>
      <c r="B86" s="16" t="s">
        <v>7</v>
      </c>
      <c r="C86" s="16" t="s">
        <v>112</v>
      </c>
      <c r="D86" s="16">
        <v>2</v>
      </c>
      <c r="E86" s="16" t="s">
        <v>181</v>
      </c>
      <c r="F86" s="16" t="s">
        <v>182</v>
      </c>
      <c r="G86" s="17">
        <v>654</v>
      </c>
      <c r="H86" s="18"/>
      <c r="I86" s="18"/>
      <c r="J86" s="18"/>
      <c r="K86" s="18"/>
      <c r="L86" s="18"/>
      <c r="M86" s="17">
        <v>54</v>
      </c>
      <c r="N86" s="18"/>
      <c r="O86" s="17">
        <v>515</v>
      </c>
      <c r="P86" s="17">
        <v>14343</v>
      </c>
      <c r="Q86" s="18"/>
      <c r="R86" s="18"/>
      <c r="S86" s="18"/>
      <c r="T86" s="17">
        <v>18328</v>
      </c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7">
        <v>20</v>
      </c>
      <c r="AH86" s="18"/>
      <c r="AI86" s="18"/>
      <c r="AJ86" s="17">
        <v>2190</v>
      </c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7">
        <v>15888</v>
      </c>
      <c r="BA86" s="18"/>
      <c r="BB86" s="17">
        <v>36040</v>
      </c>
      <c r="BC86" s="17">
        <v>1828</v>
      </c>
      <c r="BD86" s="18"/>
      <c r="BE86" s="18"/>
      <c r="BF86" s="18"/>
      <c r="BG86" s="18"/>
      <c r="BH86" s="18"/>
      <c r="BI86" s="17">
        <v>10</v>
      </c>
      <c r="BJ86" s="17">
        <v>805</v>
      </c>
      <c r="BK86" s="17">
        <v>313</v>
      </c>
      <c r="BL86" s="18"/>
      <c r="BM86" s="18"/>
      <c r="BN86" s="18"/>
      <c r="BO86" s="18"/>
      <c r="BP86" s="18"/>
      <c r="BQ86" s="17">
        <v>90</v>
      </c>
      <c r="BR86" s="17">
        <v>86</v>
      </c>
      <c r="BS86" s="17">
        <v>62</v>
      </c>
      <c r="BT86" s="17">
        <v>705</v>
      </c>
      <c r="BU86" s="17">
        <v>1852</v>
      </c>
      <c r="BV86" s="17">
        <v>5018</v>
      </c>
      <c r="BW86" s="17">
        <v>794</v>
      </c>
      <c r="BX86" s="17">
        <v>2136</v>
      </c>
      <c r="BY86" s="17">
        <v>20945</v>
      </c>
      <c r="BZ86" s="18"/>
      <c r="CA86" s="18"/>
      <c r="CB86" s="18"/>
      <c r="CC86" s="18"/>
      <c r="CD86" s="18"/>
      <c r="CE86" s="17">
        <v>89953</v>
      </c>
      <c r="CF86" s="18"/>
      <c r="CG86" s="18"/>
      <c r="CH86" s="18"/>
      <c r="CI86" s="18"/>
      <c r="CJ86" s="17">
        <v>10729</v>
      </c>
      <c r="CK86" s="18"/>
      <c r="CL86" s="17">
        <v>6884</v>
      </c>
      <c r="CM86" s="18"/>
      <c r="CN86" s="21">
        <v>9610</v>
      </c>
      <c r="CO86" s="19" t="s">
        <v>20</v>
      </c>
      <c r="CP86" s="21">
        <v>9610</v>
      </c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>
        <f t="shared" si="11"/>
        <v>139561</v>
      </c>
      <c r="DE86" s="18">
        <f t="shared" si="12"/>
        <v>89953</v>
      </c>
      <c r="DF86" s="18">
        <f t="shared" si="13"/>
        <v>229514</v>
      </c>
      <c r="DG86" s="20">
        <f t="shared" si="14"/>
        <v>60.807183875493429</v>
      </c>
      <c r="DH86" s="18">
        <f t="shared" si="15"/>
        <v>139561</v>
      </c>
      <c r="DI86" s="18">
        <f t="shared" si="16"/>
        <v>89953</v>
      </c>
      <c r="DJ86" s="18">
        <f t="shared" si="20"/>
        <v>229514</v>
      </c>
      <c r="DK86" s="20">
        <f t="shared" si="17"/>
        <v>62.382278650407322</v>
      </c>
      <c r="DL86" s="20">
        <f t="shared" si="18"/>
        <v>62.382278650407322</v>
      </c>
      <c r="DM86" s="32">
        <f t="shared" si="19"/>
        <v>350.93883792048928</v>
      </c>
    </row>
    <row r="87" spans="1:117" x14ac:dyDescent="0.3">
      <c r="A87" s="15">
        <v>2022</v>
      </c>
      <c r="B87" s="16" t="s">
        <v>7</v>
      </c>
      <c r="C87" s="16" t="s">
        <v>112</v>
      </c>
      <c r="D87" s="16">
        <v>2</v>
      </c>
      <c r="E87" s="16" t="s">
        <v>183</v>
      </c>
      <c r="F87" s="16" t="s">
        <v>184</v>
      </c>
      <c r="G87" s="17">
        <v>4601</v>
      </c>
      <c r="H87" s="18"/>
      <c r="I87" s="18"/>
      <c r="J87" s="18"/>
      <c r="K87" s="17">
        <v>107</v>
      </c>
      <c r="L87" s="18"/>
      <c r="M87" s="18"/>
      <c r="N87" s="18"/>
      <c r="O87" s="17">
        <v>9285</v>
      </c>
      <c r="P87" s="17">
        <v>121600</v>
      </c>
      <c r="Q87" s="18"/>
      <c r="R87" s="18"/>
      <c r="S87" s="17">
        <v>16930</v>
      </c>
      <c r="T87" s="17">
        <v>149030</v>
      </c>
      <c r="U87" s="18"/>
      <c r="V87" s="18"/>
      <c r="W87" s="17">
        <v>1183</v>
      </c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7">
        <v>57135</v>
      </c>
      <c r="AX87" s="18"/>
      <c r="AY87" s="18"/>
      <c r="AZ87" s="17">
        <v>171360</v>
      </c>
      <c r="BA87" s="18"/>
      <c r="BB87" s="17">
        <v>347440</v>
      </c>
      <c r="BC87" s="17">
        <v>16200</v>
      </c>
      <c r="BD87" s="18"/>
      <c r="BE87" s="18"/>
      <c r="BF87" s="18"/>
      <c r="BG87" s="18"/>
      <c r="BH87" s="18"/>
      <c r="BI87" s="17">
        <v>100</v>
      </c>
      <c r="BJ87" s="17">
        <v>5475</v>
      </c>
      <c r="BK87" s="17">
        <v>889</v>
      </c>
      <c r="BL87" s="17">
        <v>460</v>
      </c>
      <c r="BM87" s="17">
        <v>1767</v>
      </c>
      <c r="BN87" s="18"/>
      <c r="BO87" s="18"/>
      <c r="BP87" s="18"/>
      <c r="BQ87" s="17">
        <v>440</v>
      </c>
      <c r="BR87" s="17">
        <v>1599</v>
      </c>
      <c r="BS87" s="18"/>
      <c r="BT87" s="17">
        <v>4440</v>
      </c>
      <c r="BU87" s="17">
        <v>13468</v>
      </c>
      <c r="BV87" s="17">
        <v>65145</v>
      </c>
      <c r="BW87" s="18"/>
      <c r="BX87" s="17">
        <v>20655</v>
      </c>
      <c r="BY87" s="17">
        <v>138720</v>
      </c>
      <c r="BZ87" s="18"/>
      <c r="CA87" s="18"/>
      <c r="CB87" s="18"/>
      <c r="CC87" s="18"/>
      <c r="CD87" s="17">
        <v>565</v>
      </c>
      <c r="CE87" s="17">
        <v>385250</v>
      </c>
      <c r="CF87" s="18"/>
      <c r="CG87" s="18"/>
      <c r="CH87" s="18"/>
      <c r="CI87" s="18"/>
      <c r="CJ87" s="17">
        <v>30930</v>
      </c>
      <c r="CK87" s="18"/>
      <c r="CL87" s="17">
        <v>44810</v>
      </c>
      <c r="CM87" s="18"/>
      <c r="CN87" s="21">
        <v>54000</v>
      </c>
      <c r="CO87" s="19" t="s">
        <v>20</v>
      </c>
      <c r="CP87" s="21">
        <v>54000</v>
      </c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>
        <f t="shared" si="11"/>
        <v>1219168</v>
      </c>
      <c r="DE87" s="18">
        <f t="shared" si="12"/>
        <v>385250</v>
      </c>
      <c r="DF87" s="18">
        <f t="shared" si="13"/>
        <v>1604418</v>
      </c>
      <c r="DG87" s="20">
        <f t="shared" si="14"/>
        <v>75.98817764447918</v>
      </c>
      <c r="DH87" s="18">
        <f t="shared" si="15"/>
        <v>1219168</v>
      </c>
      <c r="DI87" s="18">
        <f t="shared" si="16"/>
        <v>385250</v>
      </c>
      <c r="DJ87" s="18">
        <f t="shared" si="20"/>
        <v>1604418</v>
      </c>
      <c r="DK87" s="20">
        <f t="shared" si="17"/>
        <v>76.770030233632298</v>
      </c>
      <c r="DL87" s="20">
        <f t="shared" si="18"/>
        <v>76.770030233632298</v>
      </c>
      <c r="DM87" s="32">
        <f t="shared" si="19"/>
        <v>348.71071506194306</v>
      </c>
    </row>
    <row r="88" spans="1:117" x14ac:dyDescent="0.3">
      <c r="A88" s="15">
        <v>2022</v>
      </c>
      <c r="B88" s="16" t="s">
        <v>7</v>
      </c>
      <c r="C88" s="16" t="s">
        <v>112</v>
      </c>
      <c r="D88" s="16">
        <v>2</v>
      </c>
      <c r="E88" s="16" t="s">
        <v>185</v>
      </c>
      <c r="F88" s="16" t="s">
        <v>186</v>
      </c>
      <c r="G88" s="17">
        <v>1858</v>
      </c>
      <c r="H88" s="18"/>
      <c r="I88" s="18"/>
      <c r="J88" s="18"/>
      <c r="K88" s="18"/>
      <c r="L88" s="18"/>
      <c r="M88" s="17">
        <v>238</v>
      </c>
      <c r="N88" s="18"/>
      <c r="O88" s="17">
        <v>21697</v>
      </c>
      <c r="P88" s="17">
        <v>48506</v>
      </c>
      <c r="Q88" s="18"/>
      <c r="R88" s="18"/>
      <c r="S88" s="18"/>
      <c r="T88" s="17">
        <v>67222</v>
      </c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7">
        <v>88</v>
      </c>
      <c r="AH88" s="18"/>
      <c r="AI88" s="18"/>
      <c r="AJ88" s="17">
        <v>9545</v>
      </c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7">
        <v>68894</v>
      </c>
      <c r="BA88" s="18"/>
      <c r="BB88" s="17">
        <v>100140</v>
      </c>
      <c r="BC88" s="17">
        <v>7144</v>
      </c>
      <c r="BD88" s="18"/>
      <c r="BE88" s="18"/>
      <c r="BF88" s="18"/>
      <c r="BG88" s="18"/>
      <c r="BH88" s="18"/>
      <c r="BI88" s="17">
        <v>45</v>
      </c>
      <c r="BJ88" s="17">
        <v>3507</v>
      </c>
      <c r="BK88" s="17">
        <v>648</v>
      </c>
      <c r="BL88" s="18"/>
      <c r="BM88" s="18"/>
      <c r="BN88" s="18"/>
      <c r="BO88" s="18"/>
      <c r="BP88" s="18"/>
      <c r="BQ88" s="17">
        <v>260</v>
      </c>
      <c r="BR88" s="17">
        <v>378</v>
      </c>
      <c r="BS88" s="17">
        <v>169</v>
      </c>
      <c r="BT88" s="17">
        <v>3074</v>
      </c>
      <c r="BU88" s="17">
        <v>8075</v>
      </c>
      <c r="BV88" s="17">
        <v>21871</v>
      </c>
      <c r="BW88" s="17">
        <v>3459</v>
      </c>
      <c r="BX88" s="17">
        <v>9313</v>
      </c>
      <c r="BY88" s="17">
        <v>97207</v>
      </c>
      <c r="BZ88" s="18"/>
      <c r="CA88" s="18"/>
      <c r="CB88" s="18"/>
      <c r="CC88" s="18"/>
      <c r="CD88" s="18"/>
      <c r="CE88" s="17">
        <v>257250</v>
      </c>
      <c r="CF88" s="18"/>
      <c r="CG88" s="18"/>
      <c r="CH88" s="18"/>
      <c r="CI88" s="18"/>
      <c r="CJ88" s="17">
        <v>29836</v>
      </c>
      <c r="CK88" s="18"/>
      <c r="CL88" s="17">
        <v>9014</v>
      </c>
      <c r="CM88" s="18"/>
      <c r="CN88" s="21">
        <v>36270</v>
      </c>
      <c r="CO88" s="19" t="s">
        <v>20</v>
      </c>
      <c r="CP88" s="21">
        <v>36270</v>
      </c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>
        <f t="shared" si="11"/>
        <v>510004</v>
      </c>
      <c r="DE88" s="18">
        <f t="shared" si="12"/>
        <v>257250</v>
      </c>
      <c r="DF88" s="18">
        <f t="shared" si="13"/>
        <v>767254</v>
      </c>
      <c r="DG88" s="20">
        <f t="shared" si="14"/>
        <v>66.47133804450678</v>
      </c>
      <c r="DH88" s="18">
        <f t="shared" si="15"/>
        <v>510004</v>
      </c>
      <c r="DI88" s="18">
        <f t="shared" si="16"/>
        <v>257250</v>
      </c>
      <c r="DJ88" s="18">
        <f t="shared" si="20"/>
        <v>767254</v>
      </c>
      <c r="DK88" s="20">
        <f t="shared" si="17"/>
        <v>67.984777057063638</v>
      </c>
      <c r="DL88" s="20">
        <f t="shared" si="18"/>
        <v>67.984777057063638</v>
      </c>
      <c r="DM88" s="32">
        <f t="shared" si="19"/>
        <v>412.94617868675994</v>
      </c>
    </row>
    <row r="89" spans="1:117" x14ac:dyDescent="0.3">
      <c r="A89" s="15">
        <v>2022</v>
      </c>
      <c r="B89" s="16" t="s">
        <v>7</v>
      </c>
      <c r="C89" s="16" t="s">
        <v>112</v>
      </c>
      <c r="D89" s="16">
        <v>2</v>
      </c>
      <c r="E89" s="16" t="s">
        <v>187</v>
      </c>
      <c r="F89" s="16" t="s">
        <v>188</v>
      </c>
      <c r="G89" s="17">
        <v>2026</v>
      </c>
      <c r="H89" s="18"/>
      <c r="I89" s="18"/>
      <c r="J89" s="18"/>
      <c r="K89" s="17">
        <v>35</v>
      </c>
      <c r="L89" s="18"/>
      <c r="M89" s="18"/>
      <c r="N89" s="18"/>
      <c r="O89" s="18"/>
      <c r="P89" s="18"/>
      <c r="Q89" s="18"/>
      <c r="R89" s="18"/>
      <c r="S89" s="17">
        <v>69840</v>
      </c>
      <c r="T89" s="17">
        <v>79000</v>
      </c>
      <c r="U89" s="18"/>
      <c r="V89" s="17">
        <v>34</v>
      </c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7">
        <v>87709</v>
      </c>
      <c r="BA89" s="18"/>
      <c r="BB89" s="17">
        <v>167900</v>
      </c>
      <c r="BC89" s="17">
        <v>2380</v>
      </c>
      <c r="BD89" s="18"/>
      <c r="BE89" s="18"/>
      <c r="BF89" s="18"/>
      <c r="BG89" s="18"/>
      <c r="BH89" s="18"/>
      <c r="BI89" s="18"/>
      <c r="BJ89" s="17">
        <v>3358</v>
      </c>
      <c r="BK89" s="17">
        <v>725</v>
      </c>
      <c r="BL89" s="17">
        <v>154</v>
      </c>
      <c r="BM89" s="18"/>
      <c r="BN89" s="18"/>
      <c r="BO89" s="18"/>
      <c r="BP89" s="18"/>
      <c r="BQ89" s="17">
        <v>190</v>
      </c>
      <c r="BR89" s="17">
        <v>230</v>
      </c>
      <c r="BS89" s="17">
        <v>206</v>
      </c>
      <c r="BT89" s="17">
        <v>1722</v>
      </c>
      <c r="BU89" s="17">
        <v>4864</v>
      </c>
      <c r="BV89" s="17">
        <v>28201</v>
      </c>
      <c r="BW89" s="17">
        <v>7854</v>
      </c>
      <c r="BX89" s="17">
        <v>6011</v>
      </c>
      <c r="BY89" s="17">
        <v>26983</v>
      </c>
      <c r="BZ89" s="18"/>
      <c r="CA89" s="18"/>
      <c r="CB89" s="18"/>
      <c r="CC89" s="18"/>
      <c r="CD89" s="17">
        <v>720</v>
      </c>
      <c r="CE89" s="17">
        <v>218820</v>
      </c>
      <c r="CF89" s="18"/>
      <c r="CG89" s="18"/>
      <c r="CH89" s="18"/>
      <c r="CI89" s="18"/>
      <c r="CJ89" s="18"/>
      <c r="CK89" s="18"/>
      <c r="CL89" s="17">
        <v>16292</v>
      </c>
      <c r="CM89" s="18"/>
      <c r="CN89" s="21">
        <v>66000</v>
      </c>
      <c r="CO89" s="19" t="s">
        <v>20</v>
      </c>
      <c r="CP89" s="21">
        <v>66000</v>
      </c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>
        <f t="shared" si="11"/>
        <v>503688</v>
      </c>
      <c r="DE89" s="18">
        <f t="shared" si="12"/>
        <v>218820</v>
      </c>
      <c r="DF89" s="18">
        <f t="shared" si="13"/>
        <v>722508</v>
      </c>
      <c r="DG89" s="20">
        <f t="shared" si="14"/>
        <v>69.713830158281979</v>
      </c>
      <c r="DH89" s="18">
        <f t="shared" si="15"/>
        <v>503688</v>
      </c>
      <c r="DI89" s="18">
        <f t="shared" si="16"/>
        <v>218820</v>
      </c>
      <c r="DJ89" s="18">
        <f t="shared" si="20"/>
        <v>722508</v>
      </c>
      <c r="DK89" s="20">
        <f t="shared" si="17"/>
        <v>72.248854799190369</v>
      </c>
      <c r="DL89" s="20">
        <f t="shared" si="18"/>
        <v>72.248854799190369</v>
      </c>
      <c r="DM89" s="32">
        <f t="shared" si="19"/>
        <v>356.61796643632772</v>
      </c>
    </row>
    <row r="90" spans="1:117" x14ac:dyDescent="0.3">
      <c r="A90" s="15">
        <v>2022</v>
      </c>
      <c r="B90" s="16" t="s">
        <v>7</v>
      </c>
      <c r="C90" s="16" t="s">
        <v>112</v>
      </c>
      <c r="D90" s="16">
        <v>2</v>
      </c>
      <c r="E90" s="16" t="s">
        <v>189</v>
      </c>
      <c r="F90" s="16" t="s">
        <v>190</v>
      </c>
      <c r="G90" s="17">
        <v>885</v>
      </c>
      <c r="H90" s="18"/>
      <c r="I90" s="18"/>
      <c r="J90" s="18"/>
      <c r="K90" s="18"/>
      <c r="L90" s="18"/>
      <c r="M90" s="17">
        <v>25</v>
      </c>
      <c r="N90" s="18"/>
      <c r="O90" s="17">
        <v>2447</v>
      </c>
      <c r="P90" s="17">
        <v>16073</v>
      </c>
      <c r="Q90" s="18"/>
      <c r="R90" s="18"/>
      <c r="S90" s="18"/>
      <c r="T90" s="17">
        <v>26913</v>
      </c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7">
        <v>9</v>
      </c>
      <c r="AH90" s="18"/>
      <c r="AI90" s="18"/>
      <c r="AJ90" s="17">
        <v>969</v>
      </c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7">
        <v>15741</v>
      </c>
      <c r="BA90" s="18"/>
      <c r="BB90" s="17">
        <v>44560</v>
      </c>
      <c r="BC90" s="17">
        <v>3556</v>
      </c>
      <c r="BD90" s="18"/>
      <c r="BE90" s="18"/>
      <c r="BF90" s="18"/>
      <c r="BG90" s="18"/>
      <c r="BH90" s="18"/>
      <c r="BI90" s="17">
        <v>5</v>
      </c>
      <c r="BJ90" s="17">
        <v>356</v>
      </c>
      <c r="BK90" s="17">
        <v>334</v>
      </c>
      <c r="BL90" s="18"/>
      <c r="BM90" s="18"/>
      <c r="BN90" s="18"/>
      <c r="BO90" s="18"/>
      <c r="BP90" s="18"/>
      <c r="BQ90" s="17">
        <v>90</v>
      </c>
      <c r="BR90" s="17">
        <v>39</v>
      </c>
      <c r="BS90" s="17">
        <v>60</v>
      </c>
      <c r="BT90" s="17">
        <v>312</v>
      </c>
      <c r="BU90" s="17">
        <v>819</v>
      </c>
      <c r="BV90" s="17">
        <v>2219</v>
      </c>
      <c r="BW90" s="17">
        <v>350</v>
      </c>
      <c r="BX90" s="17">
        <v>945</v>
      </c>
      <c r="BY90" s="17">
        <v>21165</v>
      </c>
      <c r="BZ90" s="18"/>
      <c r="CA90" s="18"/>
      <c r="CB90" s="18"/>
      <c r="CC90" s="18"/>
      <c r="CD90" s="18"/>
      <c r="CE90" s="17">
        <v>200655</v>
      </c>
      <c r="CF90" s="18"/>
      <c r="CG90" s="18"/>
      <c r="CH90" s="18"/>
      <c r="CI90" s="18"/>
      <c r="CJ90" s="17">
        <v>14556</v>
      </c>
      <c r="CK90" s="18"/>
      <c r="CL90" s="17">
        <v>1302</v>
      </c>
      <c r="CM90" s="18"/>
      <c r="CN90" s="21">
        <v>13950</v>
      </c>
      <c r="CO90" s="19" t="s">
        <v>20</v>
      </c>
      <c r="CP90" s="21">
        <v>13950</v>
      </c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>
        <f t="shared" si="11"/>
        <v>152811</v>
      </c>
      <c r="DE90" s="18">
        <f t="shared" si="12"/>
        <v>200655</v>
      </c>
      <c r="DF90" s="18">
        <f t="shared" si="13"/>
        <v>353466</v>
      </c>
      <c r="DG90" s="20">
        <f t="shared" si="14"/>
        <v>43.232163772470336</v>
      </c>
      <c r="DH90" s="18">
        <f t="shared" si="15"/>
        <v>152811</v>
      </c>
      <c r="DI90" s="18">
        <f t="shared" si="16"/>
        <v>200655</v>
      </c>
      <c r="DJ90" s="18">
        <f t="shared" si="20"/>
        <v>353466</v>
      </c>
      <c r="DK90" s="20">
        <f t="shared" si="17"/>
        <v>45.38751714677641</v>
      </c>
      <c r="DL90" s="20">
        <f t="shared" si="18"/>
        <v>45.38751714677641</v>
      </c>
      <c r="DM90" s="32">
        <f t="shared" si="19"/>
        <v>399.39661016949151</v>
      </c>
    </row>
    <row r="91" spans="1:117" x14ac:dyDescent="0.3">
      <c r="A91" s="15">
        <v>2022</v>
      </c>
      <c r="B91" s="16" t="s">
        <v>7</v>
      </c>
      <c r="C91" s="16" t="s">
        <v>112</v>
      </c>
      <c r="D91" s="16">
        <v>2</v>
      </c>
      <c r="E91" s="16" t="s">
        <v>191</v>
      </c>
      <c r="F91" s="16" t="s">
        <v>192</v>
      </c>
      <c r="G91" s="17">
        <v>3980</v>
      </c>
      <c r="H91" s="18"/>
      <c r="I91" s="18"/>
      <c r="J91" s="18"/>
      <c r="K91" s="17">
        <v>90</v>
      </c>
      <c r="L91" s="18"/>
      <c r="M91" s="18"/>
      <c r="N91" s="18"/>
      <c r="O91" s="17">
        <v>8169</v>
      </c>
      <c r="P91" s="17">
        <v>110540</v>
      </c>
      <c r="Q91" s="18"/>
      <c r="R91" s="18"/>
      <c r="S91" s="17">
        <v>16380</v>
      </c>
      <c r="T91" s="17">
        <v>126160</v>
      </c>
      <c r="U91" s="18"/>
      <c r="V91" s="18"/>
      <c r="W91" s="17">
        <v>1041</v>
      </c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7">
        <v>50283</v>
      </c>
      <c r="AX91" s="18"/>
      <c r="AY91" s="18"/>
      <c r="AZ91" s="17">
        <v>160710</v>
      </c>
      <c r="BA91" s="18"/>
      <c r="BB91" s="17">
        <v>324230</v>
      </c>
      <c r="BC91" s="17">
        <v>13925</v>
      </c>
      <c r="BD91" s="18"/>
      <c r="BE91" s="18"/>
      <c r="BF91" s="18"/>
      <c r="BG91" s="18"/>
      <c r="BH91" s="18"/>
      <c r="BI91" s="17">
        <v>88</v>
      </c>
      <c r="BJ91" s="17">
        <v>4818</v>
      </c>
      <c r="BK91" s="17">
        <v>781</v>
      </c>
      <c r="BL91" s="17">
        <v>404</v>
      </c>
      <c r="BM91" s="17">
        <v>1559</v>
      </c>
      <c r="BN91" s="18"/>
      <c r="BO91" s="18"/>
      <c r="BP91" s="18"/>
      <c r="BQ91" s="17">
        <v>285</v>
      </c>
      <c r="BR91" s="17">
        <v>1408</v>
      </c>
      <c r="BS91" s="18"/>
      <c r="BT91" s="17">
        <v>3908</v>
      </c>
      <c r="BU91" s="17">
        <v>11854</v>
      </c>
      <c r="BV91" s="17">
        <v>57337</v>
      </c>
      <c r="BW91" s="18"/>
      <c r="BX91" s="17">
        <v>18175</v>
      </c>
      <c r="BY91" s="17">
        <v>78489</v>
      </c>
      <c r="BZ91" s="18"/>
      <c r="CA91" s="18"/>
      <c r="CB91" s="18"/>
      <c r="CC91" s="18"/>
      <c r="CD91" s="17">
        <v>835</v>
      </c>
      <c r="CE91" s="17">
        <v>388250</v>
      </c>
      <c r="CF91" s="18"/>
      <c r="CG91" s="18"/>
      <c r="CH91" s="18"/>
      <c r="CI91" s="18"/>
      <c r="CJ91" s="17">
        <v>17090</v>
      </c>
      <c r="CK91" s="18"/>
      <c r="CL91" s="17">
        <v>43520</v>
      </c>
      <c r="CM91" s="18"/>
      <c r="CN91" s="18"/>
      <c r="CO91" s="19" t="s">
        <v>11</v>
      </c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>
        <f t="shared" si="11"/>
        <v>1051244</v>
      </c>
      <c r="DE91" s="18">
        <f t="shared" si="12"/>
        <v>388250</v>
      </c>
      <c r="DF91" s="18">
        <f t="shared" si="13"/>
        <v>1439494</v>
      </c>
      <c r="DG91" s="20">
        <f t="shared" si="14"/>
        <v>73.028717035291564</v>
      </c>
      <c r="DH91" s="18">
        <f t="shared" si="15"/>
        <v>1051244</v>
      </c>
      <c r="DI91" s="18">
        <f t="shared" si="16"/>
        <v>388250</v>
      </c>
      <c r="DJ91" s="18">
        <f t="shared" si="20"/>
        <v>1439494</v>
      </c>
      <c r="DK91" s="20">
        <f t="shared" si="17"/>
        <v>73.028717035291564</v>
      </c>
      <c r="DL91" s="20">
        <f t="shared" si="18"/>
        <v>73.028717035291564</v>
      </c>
      <c r="DM91" s="32">
        <f t="shared" si="19"/>
        <v>361.68190954773871</v>
      </c>
    </row>
    <row r="92" spans="1:117" x14ac:dyDescent="0.3">
      <c r="A92" s="15">
        <v>2022</v>
      </c>
      <c r="B92" s="16" t="s">
        <v>7</v>
      </c>
      <c r="C92" s="16" t="s">
        <v>112</v>
      </c>
      <c r="D92" s="16">
        <v>2</v>
      </c>
      <c r="E92" s="16" t="s">
        <v>193</v>
      </c>
      <c r="F92" s="16" t="s">
        <v>194</v>
      </c>
      <c r="G92" s="17">
        <v>6875</v>
      </c>
      <c r="H92" s="18"/>
      <c r="I92" s="18"/>
      <c r="J92" s="18"/>
      <c r="K92" s="17">
        <v>216</v>
      </c>
      <c r="L92" s="18"/>
      <c r="M92" s="18"/>
      <c r="N92" s="18"/>
      <c r="O92" s="17">
        <v>76490</v>
      </c>
      <c r="P92" s="17">
        <v>38820</v>
      </c>
      <c r="Q92" s="18"/>
      <c r="R92" s="18"/>
      <c r="S92" s="17">
        <v>256980</v>
      </c>
      <c r="T92" s="17">
        <v>283800</v>
      </c>
      <c r="U92" s="18"/>
      <c r="V92" s="18"/>
      <c r="W92" s="17">
        <v>4445</v>
      </c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7">
        <v>128430</v>
      </c>
      <c r="AX92" s="18"/>
      <c r="AY92" s="18"/>
      <c r="AZ92" s="17">
        <v>353020</v>
      </c>
      <c r="BA92" s="18"/>
      <c r="BB92" s="17">
        <v>632945</v>
      </c>
      <c r="BC92" s="17">
        <v>3040</v>
      </c>
      <c r="BD92" s="18"/>
      <c r="BE92" s="18"/>
      <c r="BF92" s="18"/>
      <c r="BG92" s="18"/>
      <c r="BH92" s="18"/>
      <c r="BI92" s="17">
        <v>280</v>
      </c>
      <c r="BJ92" s="17">
        <v>19560</v>
      </c>
      <c r="BK92" s="17">
        <v>2370</v>
      </c>
      <c r="BL92" s="17">
        <v>1820</v>
      </c>
      <c r="BM92" s="17">
        <v>528</v>
      </c>
      <c r="BN92" s="17">
        <v>3198</v>
      </c>
      <c r="BO92" s="18"/>
      <c r="BP92" s="18"/>
      <c r="BQ92" s="17">
        <v>610</v>
      </c>
      <c r="BR92" s="17">
        <v>2750</v>
      </c>
      <c r="BS92" s="18"/>
      <c r="BT92" s="17">
        <v>21660</v>
      </c>
      <c r="BU92" s="17">
        <v>28120</v>
      </c>
      <c r="BV92" s="17">
        <v>299770</v>
      </c>
      <c r="BW92" s="17">
        <v>26390</v>
      </c>
      <c r="BX92" s="17">
        <v>64390</v>
      </c>
      <c r="BY92" s="17">
        <v>106270</v>
      </c>
      <c r="BZ92" s="18"/>
      <c r="CA92" s="18"/>
      <c r="CB92" s="18"/>
      <c r="CC92" s="18"/>
      <c r="CD92" s="17">
        <v>2000</v>
      </c>
      <c r="CE92" s="17">
        <v>799330</v>
      </c>
      <c r="CF92" s="17"/>
      <c r="CG92" s="17">
        <v>468750</v>
      </c>
      <c r="CH92" s="18"/>
      <c r="CI92" s="18"/>
      <c r="CJ92" s="17">
        <v>37230</v>
      </c>
      <c r="CK92" s="18"/>
      <c r="CL92" s="17">
        <v>110720</v>
      </c>
      <c r="CM92" s="18"/>
      <c r="CN92" s="21">
        <v>233750</v>
      </c>
      <c r="CO92" s="19" t="s">
        <v>20</v>
      </c>
      <c r="CP92" s="21">
        <v>233750</v>
      </c>
      <c r="CQ92" s="18"/>
      <c r="CR92" s="17">
        <v>22320</v>
      </c>
      <c r="CS92" s="17">
        <v>5440</v>
      </c>
      <c r="CT92" s="18"/>
      <c r="CU92" s="18"/>
      <c r="CV92" s="17">
        <v>10980</v>
      </c>
      <c r="CW92" s="18"/>
      <c r="CX92" s="17">
        <v>740</v>
      </c>
      <c r="CY92" s="18"/>
      <c r="CZ92" s="18"/>
      <c r="DA92" s="18"/>
      <c r="DB92" s="18"/>
      <c r="DC92" s="18"/>
      <c r="DD92" s="18">
        <f t="shared" si="11"/>
        <v>2503852</v>
      </c>
      <c r="DE92" s="18">
        <f t="shared" si="12"/>
        <v>799330</v>
      </c>
      <c r="DF92" s="18">
        <f t="shared" si="13"/>
        <v>3303182</v>
      </c>
      <c r="DG92" s="20">
        <f t="shared" si="14"/>
        <v>75.801212285608244</v>
      </c>
      <c r="DH92" s="18">
        <f t="shared" si="15"/>
        <v>2543332</v>
      </c>
      <c r="DI92" s="18">
        <f t="shared" si="16"/>
        <v>799330</v>
      </c>
      <c r="DJ92" s="18">
        <f t="shared" si="20"/>
        <v>3342662</v>
      </c>
      <c r="DK92" s="20">
        <f t="shared" si="17"/>
        <v>77.400470238048115</v>
      </c>
      <c r="DL92" s="20">
        <f t="shared" si="18"/>
        <v>77.649946370831984</v>
      </c>
      <c r="DM92" s="32">
        <f t="shared" si="19"/>
        <v>480.46283636363637</v>
      </c>
    </row>
    <row r="93" spans="1:117" x14ac:dyDescent="0.3">
      <c r="A93" s="15">
        <v>2022</v>
      </c>
      <c r="B93" s="16" t="s">
        <v>7</v>
      </c>
      <c r="C93" s="16" t="s">
        <v>112</v>
      </c>
      <c r="D93" s="16">
        <v>2</v>
      </c>
      <c r="E93" s="16" t="s">
        <v>195</v>
      </c>
      <c r="F93" s="16" t="s">
        <v>196</v>
      </c>
      <c r="G93" s="17">
        <v>44245</v>
      </c>
      <c r="H93" s="18"/>
      <c r="I93" s="18"/>
      <c r="J93" s="18"/>
      <c r="K93" s="17">
        <v>207</v>
      </c>
      <c r="L93" s="18"/>
      <c r="M93" s="18"/>
      <c r="N93" s="18"/>
      <c r="O93" s="18"/>
      <c r="P93" s="17">
        <v>8010</v>
      </c>
      <c r="Q93" s="18"/>
      <c r="R93" s="18"/>
      <c r="S93" s="17">
        <v>1877365</v>
      </c>
      <c r="T93" s="17">
        <v>2161890</v>
      </c>
      <c r="U93" s="17">
        <v>212</v>
      </c>
      <c r="V93" s="17">
        <v>68</v>
      </c>
      <c r="W93" s="17">
        <v>6490</v>
      </c>
      <c r="X93" s="18"/>
      <c r="Y93" s="17">
        <v>15</v>
      </c>
      <c r="Z93" s="18"/>
      <c r="AA93" s="18"/>
      <c r="AB93" s="18"/>
      <c r="AC93" s="18"/>
      <c r="AD93" s="18"/>
      <c r="AE93" s="18"/>
      <c r="AF93" s="18"/>
      <c r="AG93" s="17">
        <v>480</v>
      </c>
      <c r="AH93" s="18"/>
      <c r="AI93" s="17">
        <v>26380</v>
      </c>
      <c r="AJ93" s="18"/>
      <c r="AK93" s="18"/>
      <c r="AL93" s="18"/>
      <c r="AM93" s="18"/>
      <c r="AN93" s="18"/>
      <c r="AO93" s="18"/>
      <c r="AP93" s="18"/>
      <c r="AQ93" s="17">
        <v>15561810</v>
      </c>
      <c r="AR93" s="18"/>
      <c r="AS93" s="18"/>
      <c r="AT93" s="18"/>
      <c r="AU93" s="17">
        <v>510</v>
      </c>
      <c r="AV93" s="18"/>
      <c r="AW93" s="17">
        <v>190420</v>
      </c>
      <c r="AX93" s="18"/>
      <c r="AY93" s="18"/>
      <c r="AZ93" s="17">
        <v>2685980</v>
      </c>
      <c r="BA93" s="18"/>
      <c r="BB93" s="17">
        <v>4839970</v>
      </c>
      <c r="BC93" s="17">
        <v>158690</v>
      </c>
      <c r="BD93" s="18"/>
      <c r="BE93" s="18"/>
      <c r="BF93" s="18"/>
      <c r="BG93" s="18"/>
      <c r="BH93" s="18"/>
      <c r="BI93" s="17">
        <v>254</v>
      </c>
      <c r="BJ93" s="17">
        <v>88470</v>
      </c>
      <c r="BK93" s="17">
        <v>18300</v>
      </c>
      <c r="BL93" s="17">
        <v>1170</v>
      </c>
      <c r="BM93" s="17">
        <v>49573</v>
      </c>
      <c r="BN93" s="18"/>
      <c r="BO93" s="18"/>
      <c r="BP93" s="18"/>
      <c r="BQ93" s="17">
        <v>3963</v>
      </c>
      <c r="BR93" s="17">
        <v>6990</v>
      </c>
      <c r="BS93" s="17">
        <v>3821</v>
      </c>
      <c r="BT93" s="17">
        <v>34890</v>
      </c>
      <c r="BU93" s="17">
        <v>154540</v>
      </c>
      <c r="BV93" s="17">
        <v>353000</v>
      </c>
      <c r="BW93" s="17">
        <v>18590</v>
      </c>
      <c r="BX93" s="17">
        <v>99840</v>
      </c>
      <c r="BY93" s="17">
        <v>948550</v>
      </c>
      <c r="BZ93" s="18"/>
      <c r="CA93" s="18"/>
      <c r="CB93" s="74">
        <v>436080</v>
      </c>
      <c r="CC93" s="17">
        <v>1552850</v>
      </c>
      <c r="CD93" s="17">
        <v>4370</v>
      </c>
      <c r="CE93" s="17">
        <v>7525860</v>
      </c>
      <c r="CF93" s="17"/>
      <c r="CG93" s="17">
        <v>6635200</v>
      </c>
      <c r="CH93" s="18"/>
      <c r="CI93" s="18"/>
      <c r="CJ93" s="17">
        <v>8187100</v>
      </c>
      <c r="CK93" s="18"/>
      <c r="CL93" s="17">
        <v>453790</v>
      </c>
      <c r="CM93" s="18"/>
      <c r="CN93" s="21">
        <v>893550</v>
      </c>
      <c r="CO93" s="19" t="s">
        <v>20</v>
      </c>
      <c r="CP93" s="21">
        <v>893550</v>
      </c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>
        <f t="shared" si="11"/>
        <v>22788238</v>
      </c>
      <c r="DE93" s="18">
        <f t="shared" si="12"/>
        <v>7525860</v>
      </c>
      <c r="DF93" s="18">
        <f t="shared" si="13"/>
        <v>30314098</v>
      </c>
      <c r="DG93" s="20">
        <f t="shared" si="14"/>
        <v>75.173729398117004</v>
      </c>
      <c r="DH93" s="18">
        <f t="shared" si="15"/>
        <v>22788238</v>
      </c>
      <c r="DI93" s="18">
        <f t="shared" si="16"/>
        <v>7525860</v>
      </c>
      <c r="DJ93" s="18">
        <f t="shared" si="20"/>
        <v>30314098</v>
      </c>
      <c r="DK93" s="20">
        <f t="shared" si="17"/>
        <v>75.884565219397501</v>
      </c>
      <c r="DL93" s="20">
        <f t="shared" si="18"/>
        <v>75.884565219397501</v>
      </c>
      <c r="DM93" s="32">
        <f t="shared" si="19"/>
        <v>685.14177873206017</v>
      </c>
    </row>
    <row r="94" spans="1:117" x14ac:dyDescent="0.3">
      <c r="A94" s="15">
        <v>2022</v>
      </c>
      <c r="B94" s="16" t="s">
        <v>7</v>
      </c>
      <c r="C94" s="16" t="s">
        <v>112</v>
      </c>
      <c r="D94" s="16">
        <v>2</v>
      </c>
      <c r="E94" s="16" t="s">
        <v>197</v>
      </c>
      <c r="F94" s="16" t="s">
        <v>198</v>
      </c>
      <c r="G94" s="17">
        <v>3558</v>
      </c>
      <c r="H94" s="18"/>
      <c r="I94" s="18"/>
      <c r="J94" s="18"/>
      <c r="K94" s="17">
        <v>76</v>
      </c>
      <c r="L94" s="18"/>
      <c r="M94" s="18"/>
      <c r="N94" s="18"/>
      <c r="O94" s="17">
        <v>89590</v>
      </c>
      <c r="P94" s="17">
        <v>71820</v>
      </c>
      <c r="Q94" s="18"/>
      <c r="R94" s="18"/>
      <c r="S94" s="18"/>
      <c r="T94" s="17">
        <v>127703</v>
      </c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7">
        <v>14480</v>
      </c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7">
        <v>86417</v>
      </c>
      <c r="BA94" s="18"/>
      <c r="BB94" s="17">
        <v>311885</v>
      </c>
      <c r="BC94" s="17">
        <v>6737</v>
      </c>
      <c r="BD94" s="18"/>
      <c r="BE94" s="18"/>
      <c r="BF94" s="18"/>
      <c r="BG94" s="18"/>
      <c r="BH94" s="18"/>
      <c r="BI94" s="17">
        <v>360</v>
      </c>
      <c r="BJ94" s="17">
        <v>14160</v>
      </c>
      <c r="BK94" s="17">
        <v>2928</v>
      </c>
      <c r="BL94" s="17">
        <v>450</v>
      </c>
      <c r="BM94" s="18"/>
      <c r="BN94" s="18"/>
      <c r="BO94" s="18"/>
      <c r="BP94" s="18"/>
      <c r="BQ94" s="17">
        <v>400</v>
      </c>
      <c r="BR94" s="17">
        <v>2310</v>
      </c>
      <c r="BS94" s="18"/>
      <c r="BT94" s="17">
        <v>10410</v>
      </c>
      <c r="BU94" s="17">
        <v>34920</v>
      </c>
      <c r="BV94" s="17">
        <v>84496</v>
      </c>
      <c r="BW94" s="17">
        <v>10372</v>
      </c>
      <c r="BX94" s="17">
        <v>45945</v>
      </c>
      <c r="BY94" s="17">
        <v>21276</v>
      </c>
      <c r="BZ94" s="18"/>
      <c r="CA94" s="18"/>
      <c r="CB94" s="18"/>
      <c r="CC94" s="18"/>
      <c r="CD94" s="17">
        <v>1640</v>
      </c>
      <c r="CE94" s="17">
        <v>320100</v>
      </c>
      <c r="CF94" s="17"/>
      <c r="CG94" s="17">
        <v>67250</v>
      </c>
      <c r="CH94" s="18"/>
      <c r="CI94" s="18"/>
      <c r="CJ94" s="17">
        <v>20430</v>
      </c>
      <c r="CK94" s="18"/>
      <c r="CL94" s="17">
        <v>24173</v>
      </c>
      <c r="CM94" s="18"/>
      <c r="CN94" s="21">
        <v>148000</v>
      </c>
      <c r="CO94" s="19" t="s">
        <v>20</v>
      </c>
      <c r="CP94" s="21">
        <v>148000</v>
      </c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>
        <f t="shared" si="11"/>
        <v>981338</v>
      </c>
      <c r="DE94" s="18">
        <f t="shared" si="12"/>
        <v>320100</v>
      </c>
      <c r="DF94" s="18">
        <f t="shared" si="13"/>
        <v>1301438</v>
      </c>
      <c r="DG94" s="20">
        <f t="shared" si="14"/>
        <v>75.404129893241162</v>
      </c>
      <c r="DH94" s="18">
        <f t="shared" si="15"/>
        <v>981338</v>
      </c>
      <c r="DI94" s="18">
        <f t="shared" si="16"/>
        <v>320100</v>
      </c>
      <c r="DJ94" s="18">
        <f t="shared" si="20"/>
        <v>1301438</v>
      </c>
      <c r="DK94" s="20">
        <f t="shared" si="17"/>
        <v>77.915578313801632</v>
      </c>
      <c r="DL94" s="20">
        <f t="shared" si="18"/>
        <v>77.915578313801632</v>
      </c>
      <c r="DM94" s="32">
        <f t="shared" si="19"/>
        <v>365.77796514896011</v>
      </c>
    </row>
    <row r="95" spans="1:117" x14ac:dyDescent="0.3">
      <c r="A95" s="15">
        <v>2022</v>
      </c>
      <c r="B95" s="16" t="s">
        <v>7</v>
      </c>
      <c r="C95" s="16" t="s">
        <v>112</v>
      </c>
      <c r="D95" s="16">
        <v>2</v>
      </c>
      <c r="E95" s="16" t="s">
        <v>199</v>
      </c>
      <c r="F95" s="16" t="s">
        <v>200</v>
      </c>
      <c r="G95" s="17">
        <v>2552</v>
      </c>
      <c r="H95" s="18"/>
      <c r="I95" s="18"/>
      <c r="J95" s="18"/>
      <c r="K95" s="18"/>
      <c r="L95" s="18"/>
      <c r="M95" s="17">
        <v>103</v>
      </c>
      <c r="N95" s="18"/>
      <c r="O95" s="17">
        <v>10548</v>
      </c>
      <c r="P95" s="17">
        <v>68194</v>
      </c>
      <c r="Q95" s="18"/>
      <c r="R95" s="18"/>
      <c r="S95" s="18"/>
      <c r="T95" s="17">
        <v>79250</v>
      </c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7">
        <v>38</v>
      </c>
      <c r="AH95" s="18"/>
      <c r="AI95" s="18"/>
      <c r="AJ95" s="17">
        <v>4118</v>
      </c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7">
        <v>77928</v>
      </c>
      <c r="BA95" s="18"/>
      <c r="BB95" s="17">
        <v>118510</v>
      </c>
      <c r="BC95" s="17">
        <v>5512</v>
      </c>
      <c r="BD95" s="18"/>
      <c r="BE95" s="18"/>
      <c r="BF95" s="18"/>
      <c r="BG95" s="18"/>
      <c r="BH95" s="18"/>
      <c r="BI95" s="17">
        <v>19</v>
      </c>
      <c r="BJ95" s="17">
        <v>1513</v>
      </c>
      <c r="BK95" s="17">
        <v>678</v>
      </c>
      <c r="BL95" s="18"/>
      <c r="BM95" s="18"/>
      <c r="BN95" s="18"/>
      <c r="BO95" s="18"/>
      <c r="BP95" s="18"/>
      <c r="BQ95" s="17">
        <v>225</v>
      </c>
      <c r="BR95" s="17">
        <v>162</v>
      </c>
      <c r="BS95" s="17">
        <v>204</v>
      </c>
      <c r="BT95" s="17">
        <v>1326</v>
      </c>
      <c r="BU95" s="17">
        <v>3485</v>
      </c>
      <c r="BV95" s="17">
        <v>9435</v>
      </c>
      <c r="BW95" s="17">
        <v>1491</v>
      </c>
      <c r="BX95" s="17">
        <v>4018</v>
      </c>
      <c r="BY95" s="17">
        <v>73202</v>
      </c>
      <c r="BZ95" s="18"/>
      <c r="CA95" s="18"/>
      <c r="CB95" s="18"/>
      <c r="CC95" s="18"/>
      <c r="CD95" s="18"/>
      <c r="CE95" s="17">
        <v>513250</v>
      </c>
      <c r="CF95" s="18"/>
      <c r="CG95" s="18"/>
      <c r="CH95" s="18"/>
      <c r="CI95" s="18"/>
      <c r="CJ95" s="17">
        <v>41634</v>
      </c>
      <c r="CK95" s="18"/>
      <c r="CL95" s="17">
        <v>15992</v>
      </c>
      <c r="CM95" s="18"/>
      <c r="CN95" s="21">
        <v>33480</v>
      </c>
      <c r="CO95" s="19" t="s">
        <v>20</v>
      </c>
      <c r="CP95" s="21">
        <v>33480</v>
      </c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>
        <f t="shared" si="11"/>
        <v>517444</v>
      </c>
      <c r="DE95" s="18">
        <f t="shared" si="12"/>
        <v>513250</v>
      </c>
      <c r="DF95" s="18">
        <f t="shared" si="13"/>
        <v>1030694</v>
      </c>
      <c r="DG95" s="20">
        <f t="shared" si="14"/>
        <v>50.203455147696594</v>
      </c>
      <c r="DH95" s="18">
        <f t="shared" si="15"/>
        <v>517444</v>
      </c>
      <c r="DI95" s="18">
        <f t="shared" si="16"/>
        <v>513250</v>
      </c>
      <c r="DJ95" s="18">
        <f t="shared" si="20"/>
        <v>1030694</v>
      </c>
      <c r="DK95" s="20">
        <f t="shared" si="17"/>
        <v>51.770105264740543</v>
      </c>
      <c r="DL95" s="20">
        <f t="shared" si="18"/>
        <v>51.770105264740543</v>
      </c>
      <c r="DM95" s="32">
        <f t="shared" si="19"/>
        <v>403.87695924764893</v>
      </c>
    </row>
    <row r="96" spans="1:117" x14ac:dyDescent="0.3">
      <c r="A96" s="15">
        <v>2022</v>
      </c>
      <c r="B96" s="16" t="s">
        <v>7</v>
      </c>
      <c r="C96" s="16" t="s">
        <v>112</v>
      </c>
      <c r="D96" s="16">
        <v>2</v>
      </c>
      <c r="E96" s="16" t="s">
        <v>201</v>
      </c>
      <c r="F96" s="16" t="s">
        <v>202</v>
      </c>
      <c r="G96" s="17">
        <v>4096</v>
      </c>
      <c r="H96" s="18"/>
      <c r="I96" s="18"/>
      <c r="J96" s="18"/>
      <c r="K96" s="17">
        <v>108</v>
      </c>
      <c r="L96" s="18"/>
      <c r="M96" s="18"/>
      <c r="N96" s="18"/>
      <c r="O96" s="18"/>
      <c r="P96" s="18"/>
      <c r="Q96" s="18"/>
      <c r="R96" s="18"/>
      <c r="S96" s="17">
        <v>217340</v>
      </c>
      <c r="T96" s="17">
        <v>321300</v>
      </c>
      <c r="U96" s="18"/>
      <c r="V96" s="17">
        <v>51</v>
      </c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7">
        <v>332960</v>
      </c>
      <c r="BA96" s="18"/>
      <c r="BB96" s="17">
        <v>628880</v>
      </c>
      <c r="BC96" s="17">
        <v>14475</v>
      </c>
      <c r="BD96" s="18"/>
      <c r="BE96" s="18"/>
      <c r="BF96" s="18"/>
      <c r="BG96" s="18"/>
      <c r="BH96" s="18"/>
      <c r="BI96" s="17">
        <v>40</v>
      </c>
      <c r="BJ96" s="17">
        <v>10040</v>
      </c>
      <c r="BK96" s="17">
        <v>2875</v>
      </c>
      <c r="BL96" s="18"/>
      <c r="BM96" s="17">
        <v>1851</v>
      </c>
      <c r="BN96" s="18"/>
      <c r="BO96" s="18"/>
      <c r="BP96" s="18"/>
      <c r="BQ96" s="17">
        <v>175</v>
      </c>
      <c r="BR96" s="17">
        <v>38</v>
      </c>
      <c r="BS96" s="17">
        <v>320</v>
      </c>
      <c r="BT96" s="17">
        <v>3740</v>
      </c>
      <c r="BU96" s="17">
        <v>10090</v>
      </c>
      <c r="BV96" s="17">
        <v>90410</v>
      </c>
      <c r="BW96" s="18"/>
      <c r="BX96" s="17">
        <v>24200</v>
      </c>
      <c r="BY96" s="17">
        <v>493460</v>
      </c>
      <c r="BZ96" s="18"/>
      <c r="CA96" s="18"/>
      <c r="CB96" s="18"/>
      <c r="CC96" s="18"/>
      <c r="CD96" s="17">
        <v>1270</v>
      </c>
      <c r="CE96" s="17">
        <v>535730</v>
      </c>
      <c r="CF96" s="18"/>
      <c r="CG96" s="18"/>
      <c r="CH96" s="18"/>
      <c r="CI96" s="18"/>
      <c r="CJ96" s="17">
        <v>118850</v>
      </c>
      <c r="CK96" s="18"/>
      <c r="CL96" s="17">
        <v>72630</v>
      </c>
      <c r="CM96" s="18"/>
      <c r="CN96" s="21">
        <v>25500</v>
      </c>
      <c r="CO96" s="19" t="s">
        <v>20</v>
      </c>
      <c r="CP96" s="21">
        <v>25500</v>
      </c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>
        <f t="shared" si="11"/>
        <v>2343833</v>
      </c>
      <c r="DE96" s="18">
        <f t="shared" si="12"/>
        <v>535730</v>
      </c>
      <c r="DF96" s="18">
        <f t="shared" si="13"/>
        <v>2879563</v>
      </c>
      <c r="DG96" s="20">
        <f t="shared" si="14"/>
        <v>81.395440905442939</v>
      </c>
      <c r="DH96" s="18">
        <f t="shared" si="15"/>
        <v>2343833</v>
      </c>
      <c r="DI96" s="18">
        <f t="shared" si="16"/>
        <v>535730</v>
      </c>
      <c r="DJ96" s="18">
        <f t="shared" si="20"/>
        <v>2879563</v>
      </c>
      <c r="DK96" s="20">
        <f t="shared" si="17"/>
        <v>81.558747607194746</v>
      </c>
      <c r="DL96" s="20">
        <f t="shared" si="18"/>
        <v>81.558747607194746</v>
      </c>
      <c r="DM96" s="32">
        <f t="shared" si="19"/>
        <v>703.018310546875</v>
      </c>
    </row>
    <row r="97" spans="1:117" x14ac:dyDescent="0.3">
      <c r="A97" s="15">
        <v>2022</v>
      </c>
      <c r="B97" s="16" t="s">
        <v>7</v>
      </c>
      <c r="C97" s="16" t="s">
        <v>112</v>
      </c>
      <c r="D97" s="16">
        <v>2</v>
      </c>
      <c r="E97" s="16" t="s">
        <v>203</v>
      </c>
      <c r="F97" s="16" t="s">
        <v>204</v>
      </c>
      <c r="G97" s="17">
        <v>2087</v>
      </c>
      <c r="H97" s="18"/>
      <c r="I97" s="18"/>
      <c r="J97" s="18"/>
      <c r="K97" s="18"/>
      <c r="L97" s="18"/>
      <c r="M97" s="17">
        <v>60</v>
      </c>
      <c r="N97" s="18"/>
      <c r="O97" s="17">
        <v>12326</v>
      </c>
      <c r="P97" s="17">
        <v>52329</v>
      </c>
      <c r="Q97" s="18"/>
      <c r="R97" s="18"/>
      <c r="S97" s="18"/>
      <c r="T97" s="17">
        <v>101372</v>
      </c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7">
        <v>22</v>
      </c>
      <c r="AH97" s="18"/>
      <c r="AI97" s="18"/>
      <c r="AJ97" s="17">
        <v>2439</v>
      </c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7">
        <v>77720</v>
      </c>
      <c r="BA97" s="18"/>
      <c r="BB97" s="17">
        <v>115700</v>
      </c>
      <c r="BC97" s="17">
        <v>7684</v>
      </c>
      <c r="BD97" s="18"/>
      <c r="BE97" s="18"/>
      <c r="BF97" s="18"/>
      <c r="BG97" s="18"/>
      <c r="BH97" s="18"/>
      <c r="BI97" s="17">
        <v>12</v>
      </c>
      <c r="BJ97" s="17">
        <v>896</v>
      </c>
      <c r="BK97" s="17">
        <v>988</v>
      </c>
      <c r="BL97" s="18"/>
      <c r="BM97" s="18"/>
      <c r="BN97" s="18"/>
      <c r="BO97" s="18"/>
      <c r="BP97" s="18"/>
      <c r="BQ97" s="17">
        <v>145</v>
      </c>
      <c r="BR97" s="17">
        <v>96</v>
      </c>
      <c r="BS97" s="17">
        <v>139</v>
      </c>
      <c r="BT97" s="17">
        <v>786</v>
      </c>
      <c r="BU97" s="17">
        <v>2062</v>
      </c>
      <c r="BV97" s="17">
        <v>5585</v>
      </c>
      <c r="BW97" s="17">
        <v>883</v>
      </c>
      <c r="BX97" s="17">
        <v>2378</v>
      </c>
      <c r="BY97" s="17">
        <v>46026</v>
      </c>
      <c r="BZ97" s="18"/>
      <c r="CA97" s="18"/>
      <c r="CB97" s="18"/>
      <c r="CC97" s="18"/>
      <c r="CD97" s="18"/>
      <c r="CE97" s="17">
        <v>432980</v>
      </c>
      <c r="CF97" s="18"/>
      <c r="CG97" s="18"/>
      <c r="CH97" s="18"/>
      <c r="CI97" s="18"/>
      <c r="CJ97" s="17">
        <v>34469</v>
      </c>
      <c r="CK97" s="18"/>
      <c r="CL97" s="17">
        <v>37460</v>
      </c>
      <c r="CM97" s="18"/>
      <c r="CN97" s="21">
        <v>24490</v>
      </c>
      <c r="CO97" s="19" t="s">
        <v>20</v>
      </c>
      <c r="CP97" s="21">
        <v>24490</v>
      </c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>
        <f t="shared" si="11"/>
        <v>501495</v>
      </c>
      <c r="DE97" s="18">
        <f t="shared" si="12"/>
        <v>432980</v>
      </c>
      <c r="DF97" s="18">
        <f t="shared" si="13"/>
        <v>934475</v>
      </c>
      <c r="DG97" s="20">
        <f t="shared" si="14"/>
        <v>53.665962171272639</v>
      </c>
      <c r="DH97" s="18">
        <f t="shared" si="15"/>
        <v>501495</v>
      </c>
      <c r="DI97" s="18">
        <f t="shared" si="16"/>
        <v>432980</v>
      </c>
      <c r="DJ97" s="18">
        <f t="shared" si="20"/>
        <v>934475</v>
      </c>
      <c r="DK97" s="20">
        <f t="shared" si="17"/>
        <v>54.849238501926557</v>
      </c>
      <c r="DL97" s="20">
        <f t="shared" si="18"/>
        <v>54.849238501926557</v>
      </c>
      <c r="DM97" s="32">
        <f t="shared" si="19"/>
        <v>447.75994250119788</v>
      </c>
    </row>
    <row r="98" spans="1:117" x14ac:dyDescent="0.3">
      <c r="A98" s="15">
        <v>2022</v>
      </c>
      <c r="B98" s="16" t="s">
        <v>7</v>
      </c>
      <c r="C98" s="16" t="s">
        <v>112</v>
      </c>
      <c r="D98" s="16">
        <v>2</v>
      </c>
      <c r="E98" s="16" t="s">
        <v>205</v>
      </c>
      <c r="F98" s="16" t="s">
        <v>206</v>
      </c>
      <c r="G98" s="17">
        <v>7442</v>
      </c>
      <c r="H98" s="18"/>
      <c r="I98" s="18"/>
      <c r="J98" s="18"/>
      <c r="K98" s="17">
        <v>71</v>
      </c>
      <c r="L98" s="18"/>
      <c r="M98" s="18"/>
      <c r="N98" s="18"/>
      <c r="O98" s="18"/>
      <c r="P98" s="18"/>
      <c r="Q98" s="18"/>
      <c r="R98" s="18"/>
      <c r="S98" s="17">
        <v>288460</v>
      </c>
      <c r="T98" s="17">
        <v>262270</v>
      </c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7">
        <v>362480</v>
      </c>
      <c r="BA98" s="18"/>
      <c r="BB98" s="17">
        <v>631360</v>
      </c>
      <c r="BC98" s="17">
        <v>24250</v>
      </c>
      <c r="BD98" s="18"/>
      <c r="BE98" s="18"/>
      <c r="BF98" s="18"/>
      <c r="BG98" s="18"/>
      <c r="BH98" s="18"/>
      <c r="BI98" s="17">
        <v>150</v>
      </c>
      <c r="BJ98" s="17">
        <v>11260</v>
      </c>
      <c r="BK98" s="17">
        <v>4200</v>
      </c>
      <c r="BL98" s="17">
        <v>420</v>
      </c>
      <c r="BM98" s="18"/>
      <c r="BN98" s="18"/>
      <c r="BO98" s="18"/>
      <c r="BP98" s="18"/>
      <c r="BQ98" s="17">
        <v>379</v>
      </c>
      <c r="BR98" s="17">
        <v>1389</v>
      </c>
      <c r="BS98" s="17">
        <v>401</v>
      </c>
      <c r="BT98" s="17">
        <v>6200</v>
      </c>
      <c r="BU98" s="17">
        <v>14160</v>
      </c>
      <c r="BV98" s="17">
        <v>80860</v>
      </c>
      <c r="BW98" s="17">
        <v>21430</v>
      </c>
      <c r="BX98" s="17">
        <v>13640</v>
      </c>
      <c r="BY98" s="17">
        <v>119190</v>
      </c>
      <c r="BZ98" s="18"/>
      <c r="CA98" s="18"/>
      <c r="CB98" s="18"/>
      <c r="CC98" s="18"/>
      <c r="CD98" s="17">
        <v>1380</v>
      </c>
      <c r="CE98" s="17">
        <v>915395</v>
      </c>
      <c r="CF98" s="18"/>
      <c r="CG98" s="18"/>
      <c r="CH98" s="18"/>
      <c r="CI98" s="18"/>
      <c r="CJ98" s="17">
        <v>35100</v>
      </c>
      <c r="CK98" s="18"/>
      <c r="CL98" s="17">
        <v>50590</v>
      </c>
      <c r="CM98" s="18"/>
      <c r="CN98" s="21">
        <v>90900</v>
      </c>
      <c r="CO98" s="19" t="s">
        <v>20</v>
      </c>
      <c r="CP98" s="21">
        <v>90900</v>
      </c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>
        <f t="shared" si="11"/>
        <v>1928260</v>
      </c>
      <c r="DE98" s="18">
        <f t="shared" si="12"/>
        <v>915395</v>
      </c>
      <c r="DF98" s="18">
        <f t="shared" si="13"/>
        <v>2843655</v>
      </c>
      <c r="DG98" s="20">
        <f t="shared" si="14"/>
        <v>67.809210329663756</v>
      </c>
      <c r="DH98" s="18">
        <f t="shared" si="15"/>
        <v>1928260</v>
      </c>
      <c r="DI98" s="18">
        <f t="shared" si="16"/>
        <v>915395</v>
      </c>
      <c r="DJ98" s="18">
        <f t="shared" si="20"/>
        <v>2843655</v>
      </c>
      <c r="DK98" s="20">
        <f t="shared" si="17"/>
        <v>68.806343721620493</v>
      </c>
      <c r="DL98" s="20">
        <f t="shared" si="18"/>
        <v>68.806343721620493</v>
      </c>
      <c r="DM98" s="32">
        <f t="shared" si="19"/>
        <v>382.10897608169847</v>
      </c>
    </row>
    <row r="99" spans="1:117" x14ac:dyDescent="0.3">
      <c r="A99" s="15">
        <v>2022</v>
      </c>
      <c r="B99" s="16" t="s">
        <v>7</v>
      </c>
      <c r="C99" s="16" t="s">
        <v>207</v>
      </c>
      <c r="D99" s="16">
        <v>3</v>
      </c>
      <c r="E99" s="16" t="s">
        <v>208</v>
      </c>
      <c r="F99" s="16" t="s">
        <v>209</v>
      </c>
      <c r="G99" s="17">
        <v>2050</v>
      </c>
      <c r="H99" s="18"/>
      <c r="I99" s="18"/>
      <c r="J99" s="18"/>
      <c r="K99" s="17">
        <v>57</v>
      </c>
      <c r="L99" s="18"/>
      <c r="M99" s="18"/>
      <c r="N99" s="18"/>
      <c r="O99" s="17">
        <v>33320</v>
      </c>
      <c r="P99" s="18"/>
      <c r="Q99" s="18"/>
      <c r="R99" s="18"/>
      <c r="S99" s="17">
        <v>71840</v>
      </c>
      <c r="T99" s="17">
        <v>78910</v>
      </c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7">
        <v>82650</v>
      </c>
      <c r="BA99" s="18"/>
      <c r="BB99" s="17">
        <v>172250</v>
      </c>
      <c r="BC99" s="17">
        <v>4030</v>
      </c>
      <c r="BD99" s="18"/>
      <c r="BE99" s="18"/>
      <c r="BF99" s="18"/>
      <c r="BG99" s="18"/>
      <c r="BH99" s="18"/>
      <c r="BI99" s="18"/>
      <c r="BJ99" s="17">
        <v>6100</v>
      </c>
      <c r="BK99" s="17">
        <v>770</v>
      </c>
      <c r="BL99" s="18"/>
      <c r="BM99" s="18"/>
      <c r="BN99" s="18"/>
      <c r="BO99" s="18"/>
      <c r="BP99" s="18"/>
      <c r="BQ99" s="17">
        <v>270</v>
      </c>
      <c r="BR99" s="17">
        <v>220</v>
      </c>
      <c r="BS99" s="18"/>
      <c r="BT99" s="17">
        <v>3600</v>
      </c>
      <c r="BU99" s="17">
        <v>7730</v>
      </c>
      <c r="BV99" s="17">
        <v>115540</v>
      </c>
      <c r="BW99" s="18"/>
      <c r="BX99" s="17">
        <v>10500</v>
      </c>
      <c r="BY99" s="17">
        <v>4130</v>
      </c>
      <c r="BZ99" s="18"/>
      <c r="CA99" s="18"/>
      <c r="CB99" s="18"/>
      <c r="CC99" s="18"/>
      <c r="CD99" s="17">
        <v>1313</v>
      </c>
      <c r="CE99" s="17">
        <v>222810</v>
      </c>
      <c r="CF99" s="18"/>
      <c r="CG99" s="18"/>
      <c r="CH99" s="18"/>
      <c r="CI99" s="18"/>
      <c r="CJ99" s="17">
        <v>68700</v>
      </c>
      <c r="CK99" s="18"/>
      <c r="CL99" s="17">
        <v>86280</v>
      </c>
      <c r="CM99" s="18"/>
      <c r="CN99" s="18"/>
      <c r="CO99" s="19" t="s">
        <v>11</v>
      </c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>
        <f t="shared" si="11"/>
        <v>746897</v>
      </c>
      <c r="DE99" s="18">
        <f t="shared" si="12"/>
        <v>222810</v>
      </c>
      <c r="DF99" s="18">
        <f t="shared" si="13"/>
        <v>969707</v>
      </c>
      <c r="DG99" s="20">
        <f t="shared" si="14"/>
        <v>77.022956418794536</v>
      </c>
      <c r="DH99" s="18">
        <f t="shared" si="15"/>
        <v>746897</v>
      </c>
      <c r="DI99" s="18">
        <f t="shared" si="16"/>
        <v>222810</v>
      </c>
      <c r="DJ99" s="18">
        <f t="shared" si="20"/>
        <v>969707</v>
      </c>
      <c r="DK99" s="20">
        <f t="shared" si="17"/>
        <v>77.022956418794536</v>
      </c>
      <c r="DL99" s="20">
        <f t="shared" si="18"/>
        <v>77.022956418794536</v>
      </c>
      <c r="DM99" s="32">
        <f t="shared" si="19"/>
        <v>473.02780487804876</v>
      </c>
    </row>
    <row r="100" spans="1:117" x14ac:dyDescent="0.3">
      <c r="A100" s="15">
        <v>2022</v>
      </c>
      <c r="B100" s="16" t="s">
        <v>7</v>
      </c>
      <c r="C100" s="16" t="s">
        <v>207</v>
      </c>
      <c r="D100" s="16">
        <v>3</v>
      </c>
      <c r="E100" s="16" t="s">
        <v>210</v>
      </c>
      <c r="F100" s="16" t="s">
        <v>211</v>
      </c>
      <c r="G100" s="17">
        <v>4030</v>
      </c>
      <c r="H100" s="18"/>
      <c r="I100" s="18"/>
      <c r="J100" s="18"/>
      <c r="K100" s="17">
        <v>135</v>
      </c>
      <c r="L100" s="18"/>
      <c r="M100" s="18"/>
      <c r="N100" s="18"/>
      <c r="O100" s="17">
        <v>45510</v>
      </c>
      <c r="P100" s="18"/>
      <c r="Q100" s="18"/>
      <c r="R100" s="18"/>
      <c r="S100" s="17">
        <v>148300</v>
      </c>
      <c r="T100" s="17">
        <v>143180</v>
      </c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7">
        <v>223700</v>
      </c>
      <c r="BA100" s="18"/>
      <c r="BB100" s="17">
        <v>650010</v>
      </c>
      <c r="BC100" s="17">
        <v>15660</v>
      </c>
      <c r="BD100" s="18"/>
      <c r="BE100" s="18"/>
      <c r="BF100" s="18"/>
      <c r="BG100" s="18"/>
      <c r="BH100" s="18"/>
      <c r="BI100" s="18"/>
      <c r="BJ100" s="17">
        <v>4840</v>
      </c>
      <c r="BK100" s="17">
        <v>3195</v>
      </c>
      <c r="BL100" s="17">
        <v>300</v>
      </c>
      <c r="BM100" s="18"/>
      <c r="BN100" s="17">
        <v>860</v>
      </c>
      <c r="BO100" s="18"/>
      <c r="BP100" s="18"/>
      <c r="BQ100" s="17">
        <v>470</v>
      </c>
      <c r="BR100" s="17">
        <v>670</v>
      </c>
      <c r="BS100" s="18"/>
      <c r="BT100" s="17">
        <v>3940</v>
      </c>
      <c r="BU100" s="17">
        <v>9150</v>
      </c>
      <c r="BV100" s="17">
        <v>82100</v>
      </c>
      <c r="BW100" s="18"/>
      <c r="BX100" s="17">
        <v>11940</v>
      </c>
      <c r="BY100" s="17">
        <v>77790</v>
      </c>
      <c r="BZ100" s="18"/>
      <c r="CA100" s="17">
        <v>180</v>
      </c>
      <c r="CB100" s="18"/>
      <c r="CC100" s="18"/>
      <c r="CD100" s="17">
        <v>905</v>
      </c>
      <c r="CE100" s="17">
        <v>377140</v>
      </c>
      <c r="CF100" s="18"/>
      <c r="CG100" s="18"/>
      <c r="CH100" s="18"/>
      <c r="CI100" s="18"/>
      <c r="CJ100" s="17">
        <v>121820</v>
      </c>
      <c r="CK100" s="18"/>
      <c r="CL100" s="17">
        <v>77180</v>
      </c>
      <c r="CM100" s="18"/>
      <c r="CN100" s="18"/>
      <c r="CO100" s="19" t="s">
        <v>11</v>
      </c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>
        <f t="shared" si="11"/>
        <v>1620750</v>
      </c>
      <c r="DE100" s="18">
        <f t="shared" si="12"/>
        <v>377140</v>
      </c>
      <c r="DF100" s="18">
        <f t="shared" si="13"/>
        <v>1997890</v>
      </c>
      <c r="DG100" s="20">
        <f t="shared" si="14"/>
        <v>81.123084854521522</v>
      </c>
      <c r="DH100" s="18">
        <f t="shared" si="15"/>
        <v>1620750</v>
      </c>
      <c r="DI100" s="18">
        <f t="shared" si="16"/>
        <v>377140</v>
      </c>
      <c r="DJ100" s="18">
        <f t="shared" si="20"/>
        <v>1997890</v>
      </c>
      <c r="DK100" s="20">
        <f t="shared" si="17"/>
        <v>81.123084854521522</v>
      </c>
      <c r="DL100" s="20">
        <f t="shared" si="18"/>
        <v>81.123084854521522</v>
      </c>
      <c r="DM100" s="32">
        <f t="shared" si="19"/>
        <v>495.75434243176181</v>
      </c>
    </row>
    <row r="101" spans="1:117" x14ac:dyDescent="0.3">
      <c r="A101" s="15">
        <v>2022</v>
      </c>
      <c r="B101" s="16" t="s">
        <v>7</v>
      </c>
      <c r="C101" s="16" t="s">
        <v>207</v>
      </c>
      <c r="D101" s="16">
        <v>3</v>
      </c>
      <c r="E101" s="16" t="s">
        <v>212</v>
      </c>
      <c r="F101" s="16" t="s">
        <v>213</v>
      </c>
      <c r="G101" s="17">
        <v>1826</v>
      </c>
      <c r="H101" s="18"/>
      <c r="I101" s="18"/>
      <c r="J101" s="18"/>
      <c r="K101" s="18"/>
      <c r="L101" s="18"/>
      <c r="M101" s="18"/>
      <c r="N101" s="18"/>
      <c r="O101" s="17">
        <v>73570</v>
      </c>
      <c r="P101" s="18"/>
      <c r="Q101" s="18"/>
      <c r="R101" s="18"/>
      <c r="S101" s="17">
        <v>73090</v>
      </c>
      <c r="T101" s="17">
        <v>74280</v>
      </c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7">
        <v>59770</v>
      </c>
      <c r="BA101" s="18"/>
      <c r="BB101" s="17">
        <v>239850</v>
      </c>
      <c r="BC101" s="17">
        <v>3890</v>
      </c>
      <c r="BD101" s="18"/>
      <c r="BE101" s="18"/>
      <c r="BF101" s="18"/>
      <c r="BG101" s="18"/>
      <c r="BH101" s="18"/>
      <c r="BI101" s="17">
        <v>70</v>
      </c>
      <c r="BJ101" s="17">
        <v>2400</v>
      </c>
      <c r="BK101" s="17">
        <v>1640</v>
      </c>
      <c r="BL101" s="18"/>
      <c r="BM101" s="18"/>
      <c r="BN101" s="17">
        <v>1100</v>
      </c>
      <c r="BO101" s="18"/>
      <c r="BP101" s="18"/>
      <c r="BQ101" s="17">
        <v>30</v>
      </c>
      <c r="BR101" s="17">
        <v>120</v>
      </c>
      <c r="BS101" s="18"/>
      <c r="BT101" s="17">
        <v>1120</v>
      </c>
      <c r="BU101" s="17">
        <v>2210</v>
      </c>
      <c r="BV101" s="17">
        <v>25627</v>
      </c>
      <c r="BW101" s="18"/>
      <c r="BX101" s="17">
        <v>4926</v>
      </c>
      <c r="BY101" s="17">
        <v>97780</v>
      </c>
      <c r="BZ101" s="18"/>
      <c r="CA101" s="18"/>
      <c r="CB101" s="18"/>
      <c r="CC101" s="18"/>
      <c r="CD101" s="17">
        <v>882</v>
      </c>
      <c r="CE101" s="17">
        <v>181040</v>
      </c>
      <c r="CF101" s="18"/>
      <c r="CG101" s="18"/>
      <c r="CH101" s="18"/>
      <c r="CI101" s="18"/>
      <c r="CJ101" s="18"/>
      <c r="CK101" s="18"/>
      <c r="CL101" s="17">
        <v>42050</v>
      </c>
      <c r="CM101" s="18"/>
      <c r="CN101" s="18"/>
      <c r="CO101" s="19" t="s">
        <v>11</v>
      </c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>
        <f t="shared" si="11"/>
        <v>703523</v>
      </c>
      <c r="DE101" s="18">
        <f t="shared" si="12"/>
        <v>181040</v>
      </c>
      <c r="DF101" s="18">
        <f t="shared" si="13"/>
        <v>884563</v>
      </c>
      <c r="DG101" s="20">
        <f t="shared" si="14"/>
        <v>79.533396716796872</v>
      </c>
      <c r="DH101" s="18">
        <f t="shared" si="15"/>
        <v>703523</v>
      </c>
      <c r="DI101" s="18">
        <f t="shared" si="16"/>
        <v>181040</v>
      </c>
      <c r="DJ101" s="18">
        <f t="shared" si="20"/>
        <v>884563</v>
      </c>
      <c r="DK101" s="20">
        <f t="shared" si="17"/>
        <v>79.533396716796872</v>
      </c>
      <c r="DL101" s="20">
        <f t="shared" si="18"/>
        <v>79.533396716796872</v>
      </c>
      <c r="DM101" s="32">
        <f t="shared" si="19"/>
        <v>484.42661555312156</v>
      </c>
    </row>
    <row r="102" spans="1:117" x14ac:dyDescent="0.3">
      <c r="A102" s="15">
        <v>2022</v>
      </c>
      <c r="B102" s="16" t="s">
        <v>7</v>
      </c>
      <c r="C102" s="16" t="s">
        <v>207</v>
      </c>
      <c r="D102" s="16">
        <v>3</v>
      </c>
      <c r="E102" s="16" t="s">
        <v>214</v>
      </c>
      <c r="F102" s="16" t="s">
        <v>215</v>
      </c>
      <c r="G102" s="17">
        <v>145</v>
      </c>
      <c r="H102" s="18"/>
      <c r="I102" s="18"/>
      <c r="J102" s="18"/>
      <c r="K102" s="18"/>
      <c r="L102" s="18"/>
      <c r="M102" s="18"/>
      <c r="N102" s="18"/>
      <c r="O102" s="18"/>
      <c r="P102" s="17">
        <v>2040</v>
      </c>
      <c r="Q102" s="18"/>
      <c r="R102" s="18"/>
      <c r="S102" s="18"/>
      <c r="T102" s="17">
        <v>3000</v>
      </c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7">
        <v>5060</v>
      </c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7">
        <v>9309</v>
      </c>
      <c r="BW102" s="18"/>
      <c r="BX102" s="17">
        <v>1050</v>
      </c>
      <c r="BY102" s="17">
        <v>17390</v>
      </c>
      <c r="BZ102" s="18"/>
      <c r="CA102" s="18"/>
      <c r="CB102" s="18"/>
      <c r="CC102" s="18"/>
      <c r="CD102" s="17">
        <v>200</v>
      </c>
      <c r="CE102" s="17">
        <v>100435</v>
      </c>
      <c r="CF102" s="18"/>
      <c r="CG102" s="18"/>
      <c r="CH102" s="18"/>
      <c r="CI102" s="18"/>
      <c r="CJ102" s="18"/>
      <c r="CK102" s="18"/>
      <c r="CL102" s="17">
        <v>10520</v>
      </c>
      <c r="CM102" s="18"/>
      <c r="CN102" s="18"/>
      <c r="CO102" s="19" t="s">
        <v>11</v>
      </c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>
        <f t="shared" si="11"/>
        <v>48369</v>
      </c>
      <c r="DE102" s="18">
        <f t="shared" si="12"/>
        <v>100435</v>
      </c>
      <c r="DF102" s="18">
        <f t="shared" si="13"/>
        <v>148804</v>
      </c>
      <c r="DG102" s="20">
        <f t="shared" si="14"/>
        <v>32.505174592080863</v>
      </c>
      <c r="DH102" s="18">
        <f t="shared" si="15"/>
        <v>48369</v>
      </c>
      <c r="DI102" s="18">
        <f t="shared" si="16"/>
        <v>100435</v>
      </c>
      <c r="DJ102" s="18">
        <f t="shared" si="20"/>
        <v>148804</v>
      </c>
      <c r="DK102" s="20">
        <f t="shared" si="17"/>
        <v>32.505174592080863</v>
      </c>
      <c r="DL102" s="20">
        <f t="shared" si="18"/>
        <v>32.505174592080863</v>
      </c>
      <c r="DM102" s="32">
        <f t="shared" si="19"/>
        <v>1026.2344827586207</v>
      </c>
    </row>
    <row r="103" spans="1:117" x14ac:dyDescent="0.3">
      <c r="A103" s="15">
        <v>2022</v>
      </c>
      <c r="B103" s="16" t="s">
        <v>7</v>
      </c>
      <c r="C103" s="16" t="s">
        <v>207</v>
      </c>
      <c r="D103" s="16">
        <v>3</v>
      </c>
      <c r="E103" s="16" t="s">
        <v>216</v>
      </c>
      <c r="F103" s="16" t="s">
        <v>217</v>
      </c>
      <c r="G103" s="17">
        <v>1639</v>
      </c>
      <c r="H103" s="18"/>
      <c r="I103" s="18"/>
      <c r="J103" s="18"/>
      <c r="K103" s="18"/>
      <c r="L103" s="18"/>
      <c r="M103" s="18"/>
      <c r="N103" s="18"/>
      <c r="O103" s="17">
        <v>108280</v>
      </c>
      <c r="P103" s="18"/>
      <c r="Q103" s="18"/>
      <c r="R103" s="18"/>
      <c r="S103" s="17">
        <v>89160</v>
      </c>
      <c r="T103" s="17">
        <v>62260</v>
      </c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7">
        <v>48830</v>
      </c>
      <c r="BA103" s="18"/>
      <c r="BB103" s="17">
        <v>174510</v>
      </c>
      <c r="BC103" s="17">
        <v>3970</v>
      </c>
      <c r="BD103" s="18"/>
      <c r="BE103" s="18"/>
      <c r="BF103" s="18"/>
      <c r="BG103" s="18"/>
      <c r="BH103" s="18"/>
      <c r="BI103" s="17">
        <v>69</v>
      </c>
      <c r="BJ103" s="17">
        <v>2400</v>
      </c>
      <c r="BK103" s="17">
        <v>1230</v>
      </c>
      <c r="BL103" s="18"/>
      <c r="BM103" s="18"/>
      <c r="BN103" s="17">
        <v>1100</v>
      </c>
      <c r="BO103" s="18"/>
      <c r="BP103" s="18"/>
      <c r="BQ103" s="17">
        <v>110</v>
      </c>
      <c r="BR103" s="17">
        <v>150</v>
      </c>
      <c r="BS103" s="18"/>
      <c r="BT103" s="17">
        <v>1320</v>
      </c>
      <c r="BU103" s="17">
        <v>2210</v>
      </c>
      <c r="BV103" s="17">
        <v>36746</v>
      </c>
      <c r="BW103" s="18"/>
      <c r="BX103" s="17">
        <v>7339</v>
      </c>
      <c r="BY103" s="17">
        <v>9590</v>
      </c>
      <c r="BZ103" s="18"/>
      <c r="CA103" s="17">
        <v>190</v>
      </c>
      <c r="CB103" s="18"/>
      <c r="CC103" s="18"/>
      <c r="CD103" s="17">
        <v>839</v>
      </c>
      <c r="CE103" s="17">
        <v>208640</v>
      </c>
      <c r="CF103" s="18"/>
      <c r="CG103" s="18"/>
      <c r="CH103" s="18"/>
      <c r="CI103" s="18"/>
      <c r="CJ103" s="17">
        <v>52920</v>
      </c>
      <c r="CK103" s="18"/>
      <c r="CL103" s="17">
        <v>34060</v>
      </c>
      <c r="CM103" s="18"/>
      <c r="CN103" s="18"/>
      <c r="CO103" s="19" t="s">
        <v>11</v>
      </c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>
        <f t="shared" si="11"/>
        <v>636254</v>
      </c>
      <c r="DE103" s="18">
        <f t="shared" si="12"/>
        <v>208640</v>
      </c>
      <c r="DF103" s="18">
        <f t="shared" si="13"/>
        <v>844894</v>
      </c>
      <c r="DG103" s="20">
        <f t="shared" si="14"/>
        <v>75.305778002921073</v>
      </c>
      <c r="DH103" s="18">
        <f t="shared" si="15"/>
        <v>636254</v>
      </c>
      <c r="DI103" s="18">
        <f t="shared" si="16"/>
        <v>208640</v>
      </c>
      <c r="DJ103" s="18">
        <f t="shared" si="20"/>
        <v>844894</v>
      </c>
      <c r="DK103" s="20">
        <f t="shared" si="17"/>
        <v>75.305778002921073</v>
      </c>
      <c r="DL103" s="20">
        <f t="shared" si="18"/>
        <v>75.305778002921073</v>
      </c>
      <c r="DM103" s="32">
        <f t="shared" si="19"/>
        <v>515.49359365466751</v>
      </c>
    </row>
    <row r="104" spans="1:117" x14ac:dyDescent="0.3">
      <c r="A104" s="15">
        <v>2022</v>
      </c>
      <c r="B104" s="16" t="s">
        <v>7</v>
      </c>
      <c r="C104" s="16" t="s">
        <v>207</v>
      </c>
      <c r="D104" s="16">
        <v>3</v>
      </c>
      <c r="E104" s="16" t="s">
        <v>218</v>
      </c>
      <c r="F104" s="16" t="s">
        <v>219</v>
      </c>
      <c r="G104" s="17">
        <v>6268</v>
      </c>
      <c r="H104" s="18"/>
      <c r="I104" s="18"/>
      <c r="J104" s="18"/>
      <c r="K104" s="17">
        <v>610</v>
      </c>
      <c r="L104" s="18"/>
      <c r="M104" s="18"/>
      <c r="N104" s="18"/>
      <c r="O104" s="17">
        <v>84900</v>
      </c>
      <c r="P104" s="18"/>
      <c r="Q104" s="18"/>
      <c r="R104" s="18"/>
      <c r="S104" s="17">
        <v>259590</v>
      </c>
      <c r="T104" s="17">
        <v>240280</v>
      </c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7">
        <v>10</v>
      </c>
      <c r="AF104" s="17">
        <v>20</v>
      </c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7">
        <v>5940</v>
      </c>
      <c r="AX104" s="18"/>
      <c r="AY104" s="18"/>
      <c r="AZ104" s="17">
        <v>321730</v>
      </c>
      <c r="BA104" s="18"/>
      <c r="BB104" s="17">
        <v>715070</v>
      </c>
      <c r="BC104" s="17">
        <v>19410</v>
      </c>
      <c r="BD104" s="18"/>
      <c r="BE104" s="18"/>
      <c r="BF104" s="18"/>
      <c r="BG104" s="18"/>
      <c r="BH104" s="17">
        <v>20</v>
      </c>
      <c r="BI104" s="17">
        <v>330</v>
      </c>
      <c r="BJ104" s="17">
        <v>2670</v>
      </c>
      <c r="BK104" s="17">
        <v>3010</v>
      </c>
      <c r="BL104" s="18"/>
      <c r="BM104" s="17">
        <v>70</v>
      </c>
      <c r="BN104" s="17">
        <v>580</v>
      </c>
      <c r="BO104" s="17">
        <v>40</v>
      </c>
      <c r="BP104" s="18"/>
      <c r="BQ104" s="17">
        <v>650</v>
      </c>
      <c r="BR104" s="17">
        <v>250</v>
      </c>
      <c r="BS104" s="18"/>
      <c r="BT104" s="17">
        <v>7290</v>
      </c>
      <c r="BU104" s="17">
        <v>11988</v>
      </c>
      <c r="BV104" s="17">
        <v>83366</v>
      </c>
      <c r="BW104" s="18"/>
      <c r="BX104" s="17">
        <v>10919</v>
      </c>
      <c r="BY104" s="17">
        <v>71370</v>
      </c>
      <c r="BZ104" s="18"/>
      <c r="CA104" s="17">
        <v>700</v>
      </c>
      <c r="CB104" s="18"/>
      <c r="CC104" s="18"/>
      <c r="CD104" s="17">
        <v>1282</v>
      </c>
      <c r="CE104" s="17">
        <v>932539</v>
      </c>
      <c r="CF104" s="18"/>
      <c r="CG104" s="18"/>
      <c r="CH104" s="18"/>
      <c r="CI104" s="18"/>
      <c r="CJ104" s="17">
        <v>152040</v>
      </c>
      <c r="CK104" s="18"/>
      <c r="CL104" s="17">
        <v>86736</v>
      </c>
      <c r="CM104" s="18"/>
      <c r="CN104" s="18"/>
      <c r="CO104" s="19" t="s">
        <v>11</v>
      </c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>
        <f t="shared" si="11"/>
        <v>2078889</v>
      </c>
      <c r="DE104" s="18">
        <f t="shared" si="12"/>
        <v>932539</v>
      </c>
      <c r="DF104" s="18">
        <f t="shared" si="13"/>
        <v>3011428</v>
      </c>
      <c r="DG104" s="20">
        <f t="shared" si="14"/>
        <v>69.033329038582352</v>
      </c>
      <c r="DH104" s="18">
        <f t="shared" si="15"/>
        <v>2078889</v>
      </c>
      <c r="DI104" s="18">
        <f t="shared" si="16"/>
        <v>932539</v>
      </c>
      <c r="DJ104" s="18">
        <f t="shared" si="20"/>
        <v>3011428</v>
      </c>
      <c r="DK104" s="20">
        <f t="shared" si="17"/>
        <v>69.033329038582352</v>
      </c>
      <c r="DL104" s="20">
        <f t="shared" si="18"/>
        <v>69.033329038582352</v>
      </c>
      <c r="DM104" s="32">
        <f t="shared" si="19"/>
        <v>480.44479897894064</v>
      </c>
    </row>
    <row r="105" spans="1:117" x14ac:dyDescent="0.3">
      <c r="A105" s="15">
        <v>2022</v>
      </c>
      <c r="B105" s="16" t="s">
        <v>7</v>
      </c>
      <c r="C105" s="16" t="s">
        <v>207</v>
      </c>
      <c r="D105" s="16">
        <v>3</v>
      </c>
      <c r="E105" s="16" t="s">
        <v>220</v>
      </c>
      <c r="F105" s="16" t="s">
        <v>221</v>
      </c>
      <c r="G105" s="17">
        <v>501</v>
      </c>
      <c r="H105" s="18"/>
      <c r="I105" s="18"/>
      <c r="J105" s="18"/>
      <c r="K105" s="17">
        <v>119</v>
      </c>
      <c r="L105" s="18"/>
      <c r="M105" s="18"/>
      <c r="N105" s="18"/>
      <c r="O105" s="17">
        <v>7430</v>
      </c>
      <c r="P105" s="18"/>
      <c r="Q105" s="18"/>
      <c r="R105" s="18"/>
      <c r="S105" s="17">
        <v>14210</v>
      </c>
      <c r="T105" s="17">
        <v>20170</v>
      </c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7">
        <v>7790</v>
      </c>
      <c r="BA105" s="18"/>
      <c r="BB105" s="17">
        <v>43920</v>
      </c>
      <c r="BC105" s="17">
        <v>2060</v>
      </c>
      <c r="BD105" s="18"/>
      <c r="BE105" s="18"/>
      <c r="BF105" s="18"/>
      <c r="BG105" s="18"/>
      <c r="BH105" s="18"/>
      <c r="BI105" s="17">
        <v>34</v>
      </c>
      <c r="BJ105" s="17">
        <v>1200</v>
      </c>
      <c r="BK105" s="17">
        <v>400</v>
      </c>
      <c r="BL105" s="17">
        <v>400</v>
      </c>
      <c r="BM105" s="18"/>
      <c r="BN105" s="17">
        <v>900</v>
      </c>
      <c r="BO105" s="18"/>
      <c r="BP105" s="18"/>
      <c r="BQ105" s="17">
        <v>50</v>
      </c>
      <c r="BR105" s="17">
        <v>1676</v>
      </c>
      <c r="BS105" s="18"/>
      <c r="BT105" s="17">
        <v>3860</v>
      </c>
      <c r="BU105" s="17">
        <v>6834</v>
      </c>
      <c r="BV105" s="17">
        <v>10158</v>
      </c>
      <c r="BW105" s="18"/>
      <c r="BX105" s="17">
        <v>2764</v>
      </c>
      <c r="BY105" s="17">
        <v>2650</v>
      </c>
      <c r="BZ105" s="18"/>
      <c r="CA105" s="18"/>
      <c r="CB105" s="18"/>
      <c r="CC105" s="18"/>
      <c r="CD105" s="17">
        <v>247</v>
      </c>
      <c r="CE105" s="17">
        <v>34990</v>
      </c>
      <c r="CF105" s="18"/>
      <c r="CG105" s="18"/>
      <c r="CH105" s="18"/>
      <c r="CI105" s="18"/>
      <c r="CJ105" s="18"/>
      <c r="CK105" s="18"/>
      <c r="CL105" s="17">
        <v>14898</v>
      </c>
      <c r="CM105" s="18"/>
      <c r="CN105" s="18"/>
      <c r="CO105" s="19" t="s">
        <v>11</v>
      </c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>
        <f t="shared" si="11"/>
        <v>141523</v>
      </c>
      <c r="DE105" s="18">
        <f t="shared" si="12"/>
        <v>34990</v>
      </c>
      <c r="DF105" s="18">
        <f t="shared" si="13"/>
        <v>176513</v>
      </c>
      <c r="DG105" s="20">
        <f t="shared" si="14"/>
        <v>80.177097437582503</v>
      </c>
      <c r="DH105" s="18">
        <f t="shared" si="15"/>
        <v>141523</v>
      </c>
      <c r="DI105" s="18">
        <f t="shared" si="16"/>
        <v>34990</v>
      </c>
      <c r="DJ105" s="18">
        <f t="shared" si="20"/>
        <v>176513</v>
      </c>
      <c r="DK105" s="20">
        <f t="shared" si="17"/>
        <v>80.177097437582503</v>
      </c>
      <c r="DL105" s="20">
        <f t="shared" si="18"/>
        <v>80.177097437582503</v>
      </c>
      <c r="DM105" s="32">
        <f t="shared" si="19"/>
        <v>352.32135728542914</v>
      </c>
    </row>
    <row r="106" spans="1:117" x14ac:dyDescent="0.3">
      <c r="A106" s="15">
        <v>2022</v>
      </c>
      <c r="B106" s="16" t="s">
        <v>7</v>
      </c>
      <c r="C106" s="16" t="s">
        <v>207</v>
      </c>
      <c r="D106" s="16">
        <v>3</v>
      </c>
      <c r="E106" s="16" t="s">
        <v>222</v>
      </c>
      <c r="F106" s="16" t="s">
        <v>223</v>
      </c>
      <c r="G106" s="17">
        <v>4368</v>
      </c>
      <c r="H106" s="18"/>
      <c r="I106" s="18"/>
      <c r="J106" s="18"/>
      <c r="K106" s="17">
        <v>142</v>
      </c>
      <c r="L106" s="18"/>
      <c r="M106" s="18"/>
      <c r="N106" s="18"/>
      <c r="O106" s="17">
        <v>58190</v>
      </c>
      <c r="P106" s="18"/>
      <c r="Q106" s="18"/>
      <c r="R106" s="18"/>
      <c r="S106" s="17">
        <v>130120</v>
      </c>
      <c r="T106" s="17">
        <v>153740</v>
      </c>
      <c r="U106" s="18"/>
      <c r="V106" s="17">
        <v>56</v>
      </c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7">
        <v>152720</v>
      </c>
      <c r="BA106" s="18"/>
      <c r="BB106" s="17">
        <v>476320</v>
      </c>
      <c r="BC106" s="17">
        <v>13850</v>
      </c>
      <c r="BD106" s="18"/>
      <c r="BE106" s="18"/>
      <c r="BF106" s="18"/>
      <c r="BG106" s="18"/>
      <c r="BH106" s="18"/>
      <c r="BI106" s="17">
        <v>130</v>
      </c>
      <c r="BJ106" s="17">
        <v>6240</v>
      </c>
      <c r="BK106" s="17">
        <v>2545</v>
      </c>
      <c r="BL106" s="17">
        <v>450</v>
      </c>
      <c r="BM106" s="17">
        <v>196</v>
      </c>
      <c r="BN106" s="17">
        <v>2650</v>
      </c>
      <c r="BO106" s="18"/>
      <c r="BP106" s="18"/>
      <c r="BQ106" s="17">
        <v>360</v>
      </c>
      <c r="BR106" s="17">
        <v>210</v>
      </c>
      <c r="BS106" s="18"/>
      <c r="BT106" s="17">
        <v>5290</v>
      </c>
      <c r="BU106" s="17">
        <v>18962</v>
      </c>
      <c r="BV106" s="17">
        <v>96917</v>
      </c>
      <c r="BW106" s="18"/>
      <c r="BX106" s="17">
        <v>20087</v>
      </c>
      <c r="BY106" s="17">
        <v>40050</v>
      </c>
      <c r="BZ106" s="18"/>
      <c r="CA106" s="18"/>
      <c r="CB106" s="18"/>
      <c r="CC106" s="18"/>
      <c r="CD106" s="17">
        <v>1634</v>
      </c>
      <c r="CE106" s="17">
        <v>423700</v>
      </c>
      <c r="CF106" s="18"/>
      <c r="CG106" s="18"/>
      <c r="CH106" s="18"/>
      <c r="CI106" s="18"/>
      <c r="CJ106" s="17">
        <v>41510</v>
      </c>
      <c r="CK106" s="18"/>
      <c r="CL106" s="17">
        <v>93160</v>
      </c>
      <c r="CM106" s="18"/>
      <c r="CN106" s="18"/>
      <c r="CO106" s="19" t="s">
        <v>11</v>
      </c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>
        <f t="shared" si="11"/>
        <v>1313895</v>
      </c>
      <c r="DE106" s="18">
        <f t="shared" si="12"/>
        <v>423700</v>
      </c>
      <c r="DF106" s="18">
        <f t="shared" si="13"/>
        <v>1737595</v>
      </c>
      <c r="DG106" s="20">
        <f t="shared" si="14"/>
        <v>75.615721730322662</v>
      </c>
      <c r="DH106" s="18">
        <f t="shared" si="15"/>
        <v>1313895</v>
      </c>
      <c r="DI106" s="18">
        <f t="shared" si="16"/>
        <v>423700</v>
      </c>
      <c r="DJ106" s="18">
        <f t="shared" si="20"/>
        <v>1737595</v>
      </c>
      <c r="DK106" s="20">
        <f t="shared" si="17"/>
        <v>75.615721730322662</v>
      </c>
      <c r="DL106" s="20">
        <f t="shared" si="18"/>
        <v>75.615721730322662</v>
      </c>
      <c r="DM106" s="32">
        <f t="shared" si="19"/>
        <v>397.80105311355311</v>
      </c>
    </row>
    <row r="107" spans="1:117" x14ac:dyDescent="0.3">
      <c r="A107" s="15">
        <v>2022</v>
      </c>
      <c r="B107" s="16" t="s">
        <v>7</v>
      </c>
      <c r="C107" s="16" t="s">
        <v>207</v>
      </c>
      <c r="D107" s="16">
        <v>3</v>
      </c>
      <c r="E107" s="16" t="s">
        <v>224</v>
      </c>
      <c r="F107" s="16" t="s">
        <v>225</v>
      </c>
      <c r="G107" s="17">
        <v>232</v>
      </c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7">
        <v>10590</v>
      </c>
      <c r="T107" s="17">
        <v>7370</v>
      </c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7">
        <v>11400</v>
      </c>
      <c r="BA107" s="18"/>
      <c r="BB107" s="17">
        <v>13620</v>
      </c>
      <c r="BC107" s="17">
        <v>510</v>
      </c>
      <c r="BD107" s="18"/>
      <c r="BE107" s="18"/>
      <c r="BF107" s="18"/>
      <c r="BG107" s="18"/>
      <c r="BH107" s="18"/>
      <c r="BI107" s="18"/>
      <c r="BJ107" s="18"/>
      <c r="BK107" s="17">
        <v>80</v>
      </c>
      <c r="BL107" s="18"/>
      <c r="BM107" s="18"/>
      <c r="BN107" s="18"/>
      <c r="BO107" s="18"/>
      <c r="BP107" s="18"/>
      <c r="BQ107" s="17">
        <v>20</v>
      </c>
      <c r="BR107" s="17">
        <v>10</v>
      </c>
      <c r="BS107" s="18"/>
      <c r="BT107" s="17">
        <v>140</v>
      </c>
      <c r="BU107" s="18"/>
      <c r="BV107" s="17">
        <v>5394</v>
      </c>
      <c r="BW107" s="18"/>
      <c r="BX107" s="17">
        <v>596</v>
      </c>
      <c r="BY107" s="17">
        <v>2740</v>
      </c>
      <c r="BZ107" s="18"/>
      <c r="CA107" s="18"/>
      <c r="CB107" s="18"/>
      <c r="CC107" s="18"/>
      <c r="CD107" s="17">
        <v>150</v>
      </c>
      <c r="CE107" s="17">
        <v>77864</v>
      </c>
      <c r="CF107" s="18"/>
      <c r="CG107" s="18"/>
      <c r="CH107" s="18"/>
      <c r="CI107" s="18"/>
      <c r="CJ107" s="18"/>
      <c r="CK107" s="18"/>
      <c r="CL107" s="17">
        <v>7140</v>
      </c>
      <c r="CM107" s="18"/>
      <c r="CN107" s="18"/>
      <c r="CO107" s="19" t="s">
        <v>11</v>
      </c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>
        <f t="shared" si="11"/>
        <v>59610</v>
      </c>
      <c r="DE107" s="18">
        <f t="shared" si="12"/>
        <v>77864</v>
      </c>
      <c r="DF107" s="18">
        <f t="shared" si="13"/>
        <v>137474</v>
      </c>
      <c r="DG107" s="20">
        <f t="shared" si="14"/>
        <v>43.360926429724891</v>
      </c>
      <c r="DH107" s="18">
        <f t="shared" si="15"/>
        <v>59610</v>
      </c>
      <c r="DI107" s="18">
        <f t="shared" si="16"/>
        <v>77864</v>
      </c>
      <c r="DJ107" s="18">
        <f t="shared" si="20"/>
        <v>137474</v>
      </c>
      <c r="DK107" s="20">
        <f t="shared" si="17"/>
        <v>43.360926429724891</v>
      </c>
      <c r="DL107" s="20">
        <f t="shared" si="18"/>
        <v>43.360926429724891</v>
      </c>
      <c r="DM107" s="32">
        <f t="shared" si="19"/>
        <v>592.56034482758616</v>
      </c>
    </row>
    <row r="108" spans="1:117" x14ac:dyDescent="0.3">
      <c r="A108" s="15">
        <v>2022</v>
      </c>
      <c r="B108" s="16" t="s">
        <v>7</v>
      </c>
      <c r="C108" s="16" t="s">
        <v>207</v>
      </c>
      <c r="D108" s="16">
        <v>3</v>
      </c>
      <c r="E108" s="16" t="s">
        <v>226</v>
      </c>
      <c r="F108" s="16" t="s">
        <v>227</v>
      </c>
      <c r="G108" s="17">
        <v>439</v>
      </c>
      <c r="H108" s="18"/>
      <c r="I108" s="18"/>
      <c r="J108" s="18"/>
      <c r="K108" s="18"/>
      <c r="L108" s="18"/>
      <c r="M108" s="18"/>
      <c r="N108" s="18"/>
      <c r="O108" s="18"/>
      <c r="P108" s="17">
        <v>12520</v>
      </c>
      <c r="Q108" s="18"/>
      <c r="R108" s="18"/>
      <c r="S108" s="18"/>
      <c r="T108" s="17">
        <v>13480</v>
      </c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7">
        <v>12170</v>
      </c>
      <c r="BA108" s="18"/>
      <c r="BB108" s="17">
        <v>16500</v>
      </c>
      <c r="BC108" s="17">
        <v>420</v>
      </c>
      <c r="BD108" s="18"/>
      <c r="BE108" s="18"/>
      <c r="BF108" s="18"/>
      <c r="BG108" s="18"/>
      <c r="BH108" s="18"/>
      <c r="BI108" s="17">
        <v>11</v>
      </c>
      <c r="BJ108" s="17">
        <v>60</v>
      </c>
      <c r="BK108" s="18"/>
      <c r="BL108" s="18"/>
      <c r="BM108" s="18"/>
      <c r="BN108" s="17">
        <v>220</v>
      </c>
      <c r="BO108" s="18"/>
      <c r="BP108" s="18"/>
      <c r="BQ108" s="17">
        <v>20</v>
      </c>
      <c r="BR108" s="18"/>
      <c r="BS108" s="18"/>
      <c r="BT108" s="17">
        <v>70</v>
      </c>
      <c r="BU108" s="17">
        <v>180</v>
      </c>
      <c r="BV108" s="17">
        <v>7140</v>
      </c>
      <c r="BW108" s="18"/>
      <c r="BX108" s="17">
        <v>1499</v>
      </c>
      <c r="BY108" s="17">
        <v>600</v>
      </c>
      <c r="BZ108" s="18"/>
      <c r="CA108" s="18"/>
      <c r="CB108" s="18"/>
      <c r="CC108" s="18"/>
      <c r="CD108" s="17">
        <v>134</v>
      </c>
      <c r="CE108" s="17">
        <v>70510</v>
      </c>
      <c r="CF108" s="18"/>
      <c r="CG108" s="18"/>
      <c r="CH108" s="18"/>
      <c r="CI108" s="18"/>
      <c r="CJ108" s="18"/>
      <c r="CK108" s="18"/>
      <c r="CL108" s="17">
        <v>5950</v>
      </c>
      <c r="CM108" s="18"/>
      <c r="CN108" s="18"/>
      <c r="CO108" s="19" t="s">
        <v>11</v>
      </c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>
        <f t="shared" si="11"/>
        <v>70840</v>
      </c>
      <c r="DE108" s="18">
        <f t="shared" si="12"/>
        <v>70510</v>
      </c>
      <c r="DF108" s="18">
        <f t="shared" si="13"/>
        <v>141350</v>
      </c>
      <c r="DG108" s="20">
        <f t="shared" si="14"/>
        <v>50.116731517509727</v>
      </c>
      <c r="DH108" s="18">
        <f t="shared" si="15"/>
        <v>70840</v>
      </c>
      <c r="DI108" s="18">
        <f t="shared" si="16"/>
        <v>70510</v>
      </c>
      <c r="DJ108" s="18">
        <f t="shared" si="20"/>
        <v>141350</v>
      </c>
      <c r="DK108" s="20">
        <f t="shared" si="17"/>
        <v>50.116731517509727</v>
      </c>
      <c r="DL108" s="20">
        <f t="shared" si="18"/>
        <v>50.116731517509727</v>
      </c>
      <c r="DM108" s="32">
        <f t="shared" si="19"/>
        <v>321.98177676537586</v>
      </c>
    </row>
    <row r="109" spans="1:117" x14ac:dyDescent="0.3">
      <c r="A109" s="15">
        <v>2022</v>
      </c>
      <c r="B109" s="16" t="s">
        <v>7</v>
      </c>
      <c r="C109" s="16" t="s">
        <v>207</v>
      </c>
      <c r="D109" s="16">
        <v>3</v>
      </c>
      <c r="E109" s="16" t="s">
        <v>228</v>
      </c>
      <c r="F109" s="16" t="s">
        <v>229</v>
      </c>
      <c r="G109" s="17">
        <v>9679</v>
      </c>
      <c r="H109" s="18"/>
      <c r="I109" s="18"/>
      <c r="J109" s="18"/>
      <c r="K109" s="17">
        <v>168</v>
      </c>
      <c r="L109" s="18"/>
      <c r="M109" s="18"/>
      <c r="N109" s="18"/>
      <c r="O109" s="18"/>
      <c r="P109" s="18"/>
      <c r="Q109" s="18"/>
      <c r="R109" s="18"/>
      <c r="S109" s="17">
        <v>340150</v>
      </c>
      <c r="T109" s="17">
        <v>382100</v>
      </c>
      <c r="U109" s="18"/>
      <c r="V109" s="17">
        <v>160</v>
      </c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7">
        <v>507670</v>
      </c>
      <c r="BA109" s="18"/>
      <c r="BB109" s="17">
        <v>1178310</v>
      </c>
      <c r="BC109" s="17">
        <v>19200</v>
      </c>
      <c r="BD109" s="18"/>
      <c r="BE109" s="17">
        <v>100</v>
      </c>
      <c r="BF109" s="18"/>
      <c r="BG109" s="18"/>
      <c r="BH109" s="18"/>
      <c r="BI109" s="17">
        <v>520</v>
      </c>
      <c r="BJ109" s="17">
        <v>15140</v>
      </c>
      <c r="BK109" s="17">
        <v>5370</v>
      </c>
      <c r="BL109" s="18"/>
      <c r="BM109" s="17">
        <v>480</v>
      </c>
      <c r="BN109" s="17">
        <v>7560</v>
      </c>
      <c r="BO109" s="18"/>
      <c r="BP109" s="18"/>
      <c r="BQ109" s="17">
        <v>790</v>
      </c>
      <c r="BR109" s="17">
        <v>832</v>
      </c>
      <c r="BS109" s="18"/>
      <c r="BT109" s="17">
        <v>12460</v>
      </c>
      <c r="BU109" s="17">
        <v>33640</v>
      </c>
      <c r="BV109" s="17">
        <v>210880</v>
      </c>
      <c r="BW109" s="18"/>
      <c r="BX109" s="17">
        <v>33120</v>
      </c>
      <c r="BY109" s="17">
        <v>140760</v>
      </c>
      <c r="BZ109" s="18"/>
      <c r="CA109" s="17">
        <v>90</v>
      </c>
      <c r="CB109" s="18"/>
      <c r="CC109" s="18"/>
      <c r="CD109" s="17">
        <v>1744</v>
      </c>
      <c r="CE109" s="17">
        <v>1118240</v>
      </c>
      <c r="CF109" s="18"/>
      <c r="CG109" s="18"/>
      <c r="CH109" s="18"/>
      <c r="CI109" s="18"/>
      <c r="CJ109" s="17">
        <v>182810</v>
      </c>
      <c r="CK109" s="18"/>
      <c r="CL109" s="17">
        <v>225260</v>
      </c>
      <c r="CM109" s="18"/>
      <c r="CN109" s="18"/>
      <c r="CO109" s="19" t="s">
        <v>11</v>
      </c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>
        <f t="shared" si="11"/>
        <v>3297480</v>
      </c>
      <c r="DE109" s="18">
        <f t="shared" si="12"/>
        <v>1118240</v>
      </c>
      <c r="DF109" s="18">
        <f t="shared" si="13"/>
        <v>4415720</v>
      </c>
      <c r="DG109" s="20">
        <f t="shared" si="14"/>
        <v>74.675930539074031</v>
      </c>
      <c r="DH109" s="18">
        <f t="shared" si="15"/>
        <v>3297480</v>
      </c>
      <c r="DI109" s="18">
        <f t="shared" si="16"/>
        <v>1118240</v>
      </c>
      <c r="DJ109" s="18">
        <f t="shared" si="20"/>
        <v>4415720</v>
      </c>
      <c r="DK109" s="20">
        <f t="shared" si="17"/>
        <v>74.675930539074031</v>
      </c>
      <c r="DL109" s="20">
        <f t="shared" si="18"/>
        <v>74.675930539074031</v>
      </c>
      <c r="DM109" s="32">
        <f t="shared" si="19"/>
        <v>456.21655129662156</v>
      </c>
    </row>
    <row r="110" spans="1:117" x14ac:dyDescent="0.3">
      <c r="A110" s="15">
        <v>2022</v>
      </c>
      <c r="B110" s="16" t="s">
        <v>7</v>
      </c>
      <c r="C110" s="16" t="s">
        <v>207</v>
      </c>
      <c r="D110" s="16">
        <v>3</v>
      </c>
      <c r="E110" s="16" t="s">
        <v>230</v>
      </c>
      <c r="F110" s="16" t="s">
        <v>231</v>
      </c>
      <c r="G110" s="17">
        <v>41768</v>
      </c>
      <c r="H110" s="18"/>
      <c r="I110" s="18"/>
      <c r="J110" s="18"/>
      <c r="K110" s="17">
        <v>2208</v>
      </c>
      <c r="L110" s="18"/>
      <c r="M110" s="18"/>
      <c r="N110" s="18"/>
      <c r="O110" s="17">
        <v>1958740</v>
      </c>
      <c r="P110" s="17">
        <v>2060</v>
      </c>
      <c r="Q110" s="18"/>
      <c r="R110" s="18"/>
      <c r="S110" s="17">
        <v>1783780</v>
      </c>
      <c r="T110" s="17">
        <v>2049060</v>
      </c>
      <c r="U110" s="18"/>
      <c r="V110" s="17">
        <v>260</v>
      </c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7">
        <v>60</v>
      </c>
      <c r="AU110" s="18"/>
      <c r="AV110" s="18"/>
      <c r="AW110" s="17">
        <v>433980</v>
      </c>
      <c r="AX110" s="18"/>
      <c r="AY110" s="18"/>
      <c r="AZ110" s="17">
        <v>1220320</v>
      </c>
      <c r="BA110" s="18"/>
      <c r="BB110" s="17">
        <v>7172160</v>
      </c>
      <c r="BC110" s="17">
        <v>87070</v>
      </c>
      <c r="BD110" s="18"/>
      <c r="BE110" s="17">
        <v>1471</v>
      </c>
      <c r="BF110" s="17">
        <v>140</v>
      </c>
      <c r="BG110" s="18"/>
      <c r="BH110" s="17">
        <v>280</v>
      </c>
      <c r="BI110" s="17">
        <v>1404</v>
      </c>
      <c r="BJ110" s="17">
        <v>59480</v>
      </c>
      <c r="BK110" s="17">
        <v>20335</v>
      </c>
      <c r="BL110" s="17">
        <v>2700</v>
      </c>
      <c r="BM110" s="17">
        <v>1529</v>
      </c>
      <c r="BN110" s="17">
        <v>8780</v>
      </c>
      <c r="BO110" s="17">
        <v>700</v>
      </c>
      <c r="BP110" s="18"/>
      <c r="BQ110" s="17">
        <v>3760</v>
      </c>
      <c r="BR110" s="17">
        <v>7997</v>
      </c>
      <c r="BS110" s="18"/>
      <c r="BT110" s="17">
        <v>36040</v>
      </c>
      <c r="BU110" s="17">
        <v>108000</v>
      </c>
      <c r="BV110" s="17">
        <v>851690</v>
      </c>
      <c r="BW110" s="18"/>
      <c r="BX110" s="17">
        <v>162200</v>
      </c>
      <c r="BY110" s="17">
        <v>576090</v>
      </c>
      <c r="BZ110" s="18"/>
      <c r="CA110" s="17">
        <v>14170</v>
      </c>
      <c r="CB110" s="18"/>
      <c r="CC110" s="17">
        <v>1474980</v>
      </c>
      <c r="CD110" s="17">
        <v>6065</v>
      </c>
      <c r="CE110" s="17">
        <v>7361800</v>
      </c>
      <c r="CF110" s="18"/>
      <c r="CG110" s="18"/>
      <c r="CH110" s="18"/>
      <c r="CI110" s="18"/>
      <c r="CJ110" s="17">
        <v>670860</v>
      </c>
      <c r="CK110" s="18"/>
      <c r="CL110" s="17">
        <v>1025600</v>
      </c>
      <c r="CM110" s="18"/>
      <c r="CN110" s="18"/>
      <c r="CO110" s="19" t="s">
        <v>11</v>
      </c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>
        <f t="shared" si="11"/>
        <v>18248694</v>
      </c>
      <c r="DE110" s="18">
        <f t="shared" si="12"/>
        <v>7361800</v>
      </c>
      <c r="DF110" s="18">
        <f t="shared" si="13"/>
        <v>25610494</v>
      </c>
      <c r="DG110" s="20">
        <f t="shared" si="14"/>
        <v>71.254752055934574</v>
      </c>
      <c r="DH110" s="18">
        <f t="shared" si="15"/>
        <v>18248694</v>
      </c>
      <c r="DI110" s="18">
        <f t="shared" si="16"/>
        <v>7361800</v>
      </c>
      <c r="DJ110" s="18">
        <f t="shared" si="20"/>
        <v>25610494</v>
      </c>
      <c r="DK110" s="20">
        <f t="shared" si="17"/>
        <v>71.254752055934574</v>
      </c>
      <c r="DL110" s="20">
        <f t="shared" si="18"/>
        <v>71.254752055934574</v>
      </c>
      <c r="DM110" s="32">
        <f t="shared" si="19"/>
        <v>613.16064930090022</v>
      </c>
    </row>
    <row r="111" spans="1:117" x14ac:dyDescent="0.3">
      <c r="A111" s="15">
        <v>2022</v>
      </c>
      <c r="B111" s="16" t="s">
        <v>7</v>
      </c>
      <c r="C111" s="16" t="s">
        <v>207</v>
      </c>
      <c r="D111" s="16">
        <v>3</v>
      </c>
      <c r="E111" s="16" t="s">
        <v>232</v>
      </c>
      <c r="F111" s="16" t="s">
        <v>233</v>
      </c>
      <c r="G111" s="17">
        <v>1185</v>
      </c>
      <c r="H111" s="18"/>
      <c r="I111" s="18"/>
      <c r="J111" s="18"/>
      <c r="K111" s="18"/>
      <c r="L111" s="18"/>
      <c r="M111" s="18"/>
      <c r="N111" s="18"/>
      <c r="O111" s="17">
        <v>37020</v>
      </c>
      <c r="P111" s="18"/>
      <c r="Q111" s="18"/>
      <c r="R111" s="18"/>
      <c r="S111" s="17">
        <v>40350</v>
      </c>
      <c r="T111" s="17">
        <v>44180</v>
      </c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7">
        <v>37870</v>
      </c>
      <c r="BA111" s="18"/>
      <c r="BB111" s="17">
        <v>149550</v>
      </c>
      <c r="BC111" s="17">
        <v>4220</v>
      </c>
      <c r="BD111" s="18"/>
      <c r="BE111" s="18"/>
      <c r="BF111" s="18"/>
      <c r="BG111" s="18"/>
      <c r="BH111" s="18"/>
      <c r="BI111" s="18"/>
      <c r="BJ111" s="18"/>
      <c r="BK111" s="17">
        <v>1030</v>
      </c>
      <c r="BL111" s="18"/>
      <c r="BM111" s="18"/>
      <c r="BN111" s="18"/>
      <c r="BO111" s="18"/>
      <c r="BP111" s="18"/>
      <c r="BQ111" s="17">
        <v>110</v>
      </c>
      <c r="BR111" s="17">
        <v>80</v>
      </c>
      <c r="BS111" s="18"/>
      <c r="BT111" s="18"/>
      <c r="BU111" s="18"/>
      <c r="BV111" s="18"/>
      <c r="BW111" s="18"/>
      <c r="BX111" s="18"/>
      <c r="BY111" s="17">
        <v>12370</v>
      </c>
      <c r="BZ111" s="18"/>
      <c r="CA111" s="18"/>
      <c r="CB111" s="18"/>
      <c r="CC111" s="18"/>
      <c r="CD111" s="17">
        <v>518</v>
      </c>
      <c r="CE111" s="17">
        <v>172010</v>
      </c>
      <c r="CF111" s="18"/>
      <c r="CG111" s="18"/>
      <c r="CH111" s="18"/>
      <c r="CI111" s="18"/>
      <c r="CJ111" s="18"/>
      <c r="CK111" s="18"/>
      <c r="CL111" s="17">
        <v>23220</v>
      </c>
      <c r="CM111" s="18"/>
      <c r="CN111" s="18"/>
      <c r="CO111" s="19" t="s">
        <v>11</v>
      </c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>
        <f t="shared" si="11"/>
        <v>350000</v>
      </c>
      <c r="DE111" s="18">
        <f t="shared" si="12"/>
        <v>172010</v>
      </c>
      <c r="DF111" s="18">
        <f t="shared" si="13"/>
        <v>522010</v>
      </c>
      <c r="DG111" s="20">
        <f t="shared" si="14"/>
        <v>67.048523974636495</v>
      </c>
      <c r="DH111" s="18">
        <f t="shared" si="15"/>
        <v>350000</v>
      </c>
      <c r="DI111" s="18">
        <f t="shared" si="16"/>
        <v>172010</v>
      </c>
      <c r="DJ111" s="18">
        <f t="shared" si="20"/>
        <v>522010</v>
      </c>
      <c r="DK111" s="20">
        <f t="shared" si="17"/>
        <v>67.048523974636495</v>
      </c>
      <c r="DL111" s="20">
        <f t="shared" si="18"/>
        <v>67.048523974636495</v>
      </c>
      <c r="DM111" s="32">
        <f t="shared" si="19"/>
        <v>440.51476793248946</v>
      </c>
    </row>
    <row r="112" spans="1:117" x14ac:dyDescent="0.3">
      <c r="A112" s="15">
        <v>2022</v>
      </c>
      <c r="B112" s="16" t="s">
        <v>7</v>
      </c>
      <c r="C112" s="16" t="s">
        <v>207</v>
      </c>
      <c r="D112" s="16">
        <v>3</v>
      </c>
      <c r="E112" s="16" t="s">
        <v>234</v>
      </c>
      <c r="F112" s="16" t="s">
        <v>235</v>
      </c>
      <c r="G112" s="17">
        <v>14821</v>
      </c>
      <c r="H112" s="18"/>
      <c r="I112" s="18"/>
      <c r="J112" s="18"/>
      <c r="K112" s="17">
        <v>490</v>
      </c>
      <c r="L112" s="18"/>
      <c r="M112" s="18"/>
      <c r="N112" s="18"/>
      <c r="O112" s="17">
        <v>407970</v>
      </c>
      <c r="P112" s="18"/>
      <c r="Q112" s="18"/>
      <c r="R112" s="18"/>
      <c r="S112" s="17">
        <v>621930</v>
      </c>
      <c r="T112" s="17">
        <v>477560</v>
      </c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7">
        <v>813320</v>
      </c>
      <c r="BA112" s="18"/>
      <c r="BB112" s="17">
        <v>1908880</v>
      </c>
      <c r="BC112" s="17">
        <v>29880</v>
      </c>
      <c r="BD112" s="18"/>
      <c r="BE112" s="18"/>
      <c r="BF112" s="18"/>
      <c r="BG112" s="18"/>
      <c r="BH112" s="18"/>
      <c r="BI112" s="17">
        <v>940</v>
      </c>
      <c r="BJ112" s="17">
        <v>14680</v>
      </c>
      <c r="BK112" s="17">
        <v>7520</v>
      </c>
      <c r="BL112" s="18"/>
      <c r="BM112" s="18"/>
      <c r="BN112" s="18"/>
      <c r="BO112" s="18"/>
      <c r="BP112" s="18"/>
      <c r="BQ112" s="17">
        <v>900</v>
      </c>
      <c r="BR112" s="17">
        <v>10201</v>
      </c>
      <c r="BS112" s="18"/>
      <c r="BT112" s="17">
        <v>1970</v>
      </c>
      <c r="BU112" s="17">
        <v>37980</v>
      </c>
      <c r="BV112" s="17">
        <v>352480</v>
      </c>
      <c r="BW112" s="18"/>
      <c r="BX112" s="17">
        <v>17860</v>
      </c>
      <c r="BY112" s="17">
        <v>395870</v>
      </c>
      <c r="BZ112" s="18"/>
      <c r="CA112" s="17">
        <v>110</v>
      </c>
      <c r="CB112" s="18"/>
      <c r="CC112" s="18"/>
      <c r="CD112" s="17">
        <v>6916</v>
      </c>
      <c r="CE112" s="17">
        <v>1725150</v>
      </c>
      <c r="CF112" s="18"/>
      <c r="CG112" s="18"/>
      <c r="CH112" s="18"/>
      <c r="CI112" s="18"/>
      <c r="CJ112" s="17">
        <v>413350</v>
      </c>
      <c r="CK112" s="18"/>
      <c r="CL112" s="17">
        <v>468530</v>
      </c>
      <c r="CM112" s="18"/>
      <c r="CN112" s="18"/>
      <c r="CO112" s="19" t="s">
        <v>11</v>
      </c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>
        <f t="shared" si="11"/>
        <v>5982311</v>
      </c>
      <c r="DE112" s="18">
        <f t="shared" si="12"/>
        <v>1725150</v>
      </c>
      <c r="DF112" s="18">
        <f t="shared" si="13"/>
        <v>7707461</v>
      </c>
      <c r="DG112" s="20">
        <f t="shared" si="14"/>
        <v>77.61714266215553</v>
      </c>
      <c r="DH112" s="18">
        <f t="shared" si="15"/>
        <v>5982311</v>
      </c>
      <c r="DI112" s="18">
        <f t="shared" si="16"/>
        <v>1725150</v>
      </c>
      <c r="DJ112" s="18">
        <f t="shared" si="20"/>
        <v>7707461</v>
      </c>
      <c r="DK112" s="20">
        <f t="shared" si="17"/>
        <v>77.61714266215553</v>
      </c>
      <c r="DL112" s="20">
        <f t="shared" si="18"/>
        <v>77.61714266215553</v>
      </c>
      <c r="DM112" s="32">
        <f t="shared" si="19"/>
        <v>520.03650226030629</v>
      </c>
    </row>
    <row r="113" spans="1:117" x14ac:dyDescent="0.3">
      <c r="A113" s="15">
        <v>2022</v>
      </c>
      <c r="B113" s="16" t="s">
        <v>7</v>
      </c>
      <c r="C113" s="16" t="s">
        <v>207</v>
      </c>
      <c r="D113" s="16">
        <v>3</v>
      </c>
      <c r="E113" s="16" t="s">
        <v>236</v>
      </c>
      <c r="F113" s="16" t="s">
        <v>237</v>
      </c>
      <c r="G113" s="17">
        <v>1916</v>
      </c>
      <c r="H113" s="18"/>
      <c r="I113" s="18"/>
      <c r="J113" s="18"/>
      <c r="K113" s="18"/>
      <c r="L113" s="18"/>
      <c r="M113" s="18"/>
      <c r="N113" s="18"/>
      <c r="O113" s="17">
        <v>9420</v>
      </c>
      <c r="P113" s="18"/>
      <c r="Q113" s="18"/>
      <c r="R113" s="18"/>
      <c r="S113" s="17">
        <v>60175</v>
      </c>
      <c r="T113" s="17">
        <v>87140</v>
      </c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7">
        <v>71920</v>
      </c>
      <c r="BA113" s="18"/>
      <c r="BB113" s="17">
        <v>193840</v>
      </c>
      <c r="BC113" s="17">
        <v>3270</v>
      </c>
      <c r="BD113" s="18"/>
      <c r="BE113" s="18"/>
      <c r="BF113" s="18"/>
      <c r="BG113" s="18"/>
      <c r="BH113" s="18"/>
      <c r="BI113" s="18"/>
      <c r="BJ113" s="17">
        <v>4260</v>
      </c>
      <c r="BK113" s="17">
        <v>690</v>
      </c>
      <c r="BL113" s="18"/>
      <c r="BM113" s="18"/>
      <c r="BN113" s="18"/>
      <c r="BO113" s="18"/>
      <c r="BP113" s="18"/>
      <c r="BQ113" s="17">
        <v>250</v>
      </c>
      <c r="BR113" s="17">
        <v>30</v>
      </c>
      <c r="BS113" s="18"/>
      <c r="BT113" s="17">
        <v>5000</v>
      </c>
      <c r="BU113" s="17">
        <v>8250</v>
      </c>
      <c r="BV113" s="17">
        <v>61010</v>
      </c>
      <c r="BW113" s="18"/>
      <c r="BX113" s="17">
        <v>15380</v>
      </c>
      <c r="BY113" s="17">
        <v>61820</v>
      </c>
      <c r="BZ113" s="18"/>
      <c r="CA113" s="18"/>
      <c r="CB113" s="18"/>
      <c r="CC113" s="18"/>
      <c r="CD113" s="17">
        <v>512</v>
      </c>
      <c r="CE113" s="17">
        <v>233715</v>
      </c>
      <c r="CF113" s="18"/>
      <c r="CG113" s="18"/>
      <c r="CH113" s="18"/>
      <c r="CI113" s="18"/>
      <c r="CJ113" s="17">
        <v>56000</v>
      </c>
      <c r="CK113" s="18"/>
      <c r="CL113" s="17">
        <v>64030</v>
      </c>
      <c r="CM113" s="18"/>
      <c r="CN113" s="18"/>
      <c r="CO113" s="19" t="s">
        <v>11</v>
      </c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>
        <f t="shared" si="11"/>
        <v>702485</v>
      </c>
      <c r="DE113" s="18">
        <f t="shared" si="12"/>
        <v>233715</v>
      </c>
      <c r="DF113" s="18">
        <f t="shared" si="13"/>
        <v>936200</v>
      </c>
      <c r="DG113" s="20">
        <f t="shared" si="14"/>
        <v>75.035782952360606</v>
      </c>
      <c r="DH113" s="18">
        <f t="shared" si="15"/>
        <v>702485</v>
      </c>
      <c r="DI113" s="18">
        <f t="shared" si="16"/>
        <v>233715</v>
      </c>
      <c r="DJ113" s="18">
        <f t="shared" si="20"/>
        <v>936200</v>
      </c>
      <c r="DK113" s="20">
        <f t="shared" si="17"/>
        <v>75.035782952360606</v>
      </c>
      <c r="DL113" s="20">
        <f t="shared" si="18"/>
        <v>75.035782952360606</v>
      </c>
      <c r="DM113" s="32">
        <f t="shared" si="19"/>
        <v>488.62212943632568</v>
      </c>
    </row>
    <row r="114" spans="1:117" x14ac:dyDescent="0.3">
      <c r="A114" s="15">
        <v>2022</v>
      </c>
      <c r="B114" s="16" t="s">
        <v>7</v>
      </c>
      <c r="C114" s="16" t="s">
        <v>207</v>
      </c>
      <c r="D114" s="16">
        <v>3</v>
      </c>
      <c r="E114" s="16" t="s">
        <v>238</v>
      </c>
      <c r="F114" s="16" t="s">
        <v>239</v>
      </c>
      <c r="G114" s="17">
        <v>621</v>
      </c>
      <c r="H114" s="18"/>
      <c r="I114" s="18"/>
      <c r="J114" s="18"/>
      <c r="K114" s="17">
        <v>10</v>
      </c>
      <c r="L114" s="18"/>
      <c r="M114" s="18"/>
      <c r="N114" s="18"/>
      <c r="O114" s="18"/>
      <c r="P114" s="17">
        <v>17030</v>
      </c>
      <c r="Q114" s="18"/>
      <c r="R114" s="18"/>
      <c r="S114" s="18"/>
      <c r="T114" s="17">
        <v>20840</v>
      </c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7">
        <v>35250</v>
      </c>
      <c r="BA114" s="18"/>
      <c r="BB114" s="17">
        <v>13620</v>
      </c>
      <c r="BC114" s="18"/>
      <c r="BD114" s="18"/>
      <c r="BE114" s="18"/>
      <c r="BF114" s="18"/>
      <c r="BG114" s="18"/>
      <c r="BH114" s="18"/>
      <c r="BI114" s="18"/>
      <c r="BJ114" s="17">
        <v>460</v>
      </c>
      <c r="BK114" s="17">
        <v>500</v>
      </c>
      <c r="BL114" s="18"/>
      <c r="BM114" s="17">
        <v>50</v>
      </c>
      <c r="BN114" s="17">
        <v>200</v>
      </c>
      <c r="BO114" s="18"/>
      <c r="BP114" s="18"/>
      <c r="BQ114" s="17">
        <v>50</v>
      </c>
      <c r="BR114" s="17">
        <v>420</v>
      </c>
      <c r="BS114" s="18"/>
      <c r="BT114" s="17">
        <v>350</v>
      </c>
      <c r="BU114" s="18"/>
      <c r="BV114" s="17">
        <v>42501</v>
      </c>
      <c r="BW114" s="18"/>
      <c r="BX114" s="17">
        <v>5590</v>
      </c>
      <c r="BY114" s="18"/>
      <c r="BZ114" s="18"/>
      <c r="CA114" s="18"/>
      <c r="CB114" s="18"/>
      <c r="CC114" s="18"/>
      <c r="CD114" s="17">
        <v>30</v>
      </c>
      <c r="CE114" s="17">
        <v>211974</v>
      </c>
      <c r="CF114" s="18"/>
      <c r="CG114" s="18"/>
      <c r="CH114" s="18"/>
      <c r="CI114" s="18"/>
      <c r="CJ114" s="18"/>
      <c r="CK114" s="18"/>
      <c r="CL114" s="17">
        <v>46640</v>
      </c>
      <c r="CM114" s="18"/>
      <c r="CN114" s="18"/>
      <c r="CO114" s="19" t="s">
        <v>11</v>
      </c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>
        <f t="shared" si="11"/>
        <v>183511</v>
      </c>
      <c r="DE114" s="18">
        <f t="shared" si="12"/>
        <v>211974</v>
      </c>
      <c r="DF114" s="18">
        <f t="shared" si="13"/>
        <v>395485</v>
      </c>
      <c r="DG114" s="20">
        <f t="shared" si="14"/>
        <v>46.40150701037966</v>
      </c>
      <c r="DH114" s="18">
        <f t="shared" si="15"/>
        <v>183511</v>
      </c>
      <c r="DI114" s="18">
        <f t="shared" si="16"/>
        <v>211974</v>
      </c>
      <c r="DJ114" s="18">
        <f t="shared" si="20"/>
        <v>395485</v>
      </c>
      <c r="DK114" s="20">
        <f t="shared" si="17"/>
        <v>46.40150701037966</v>
      </c>
      <c r="DL114" s="20">
        <f t="shared" si="18"/>
        <v>46.40150701037966</v>
      </c>
      <c r="DM114" s="32">
        <f t="shared" si="19"/>
        <v>636.85185185185185</v>
      </c>
    </row>
    <row r="115" spans="1:117" x14ac:dyDescent="0.3">
      <c r="A115" s="15">
        <v>2022</v>
      </c>
      <c r="B115" s="16" t="s">
        <v>7</v>
      </c>
      <c r="C115" s="16" t="s">
        <v>207</v>
      </c>
      <c r="D115" s="16">
        <v>3</v>
      </c>
      <c r="E115" s="16" t="s">
        <v>240</v>
      </c>
      <c r="F115" s="16" t="s">
        <v>241</v>
      </c>
      <c r="G115" s="17">
        <v>1275</v>
      </c>
      <c r="H115" s="18"/>
      <c r="I115" s="18"/>
      <c r="J115" s="18"/>
      <c r="K115" s="17">
        <v>33</v>
      </c>
      <c r="L115" s="18"/>
      <c r="M115" s="18"/>
      <c r="N115" s="18"/>
      <c r="O115" s="17">
        <v>1410</v>
      </c>
      <c r="P115" s="18"/>
      <c r="Q115" s="18"/>
      <c r="R115" s="18"/>
      <c r="S115" s="17">
        <v>42170</v>
      </c>
      <c r="T115" s="17">
        <v>63700</v>
      </c>
      <c r="U115" s="18"/>
      <c r="V115" s="17">
        <v>58</v>
      </c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7">
        <v>63390</v>
      </c>
      <c r="BA115" s="18"/>
      <c r="BB115" s="17">
        <v>124770</v>
      </c>
      <c r="BC115" s="17">
        <v>3430</v>
      </c>
      <c r="BD115" s="18"/>
      <c r="BE115" s="18"/>
      <c r="BF115" s="18"/>
      <c r="BG115" s="18"/>
      <c r="BH115" s="18"/>
      <c r="BI115" s="18"/>
      <c r="BJ115" s="17">
        <v>2360</v>
      </c>
      <c r="BK115" s="17">
        <v>370</v>
      </c>
      <c r="BL115" s="18"/>
      <c r="BM115" s="17">
        <v>170</v>
      </c>
      <c r="BN115" s="17">
        <v>800</v>
      </c>
      <c r="BO115" s="18"/>
      <c r="BP115" s="18"/>
      <c r="BQ115" s="17">
        <v>220</v>
      </c>
      <c r="BR115" s="17">
        <v>50</v>
      </c>
      <c r="BS115" s="18"/>
      <c r="BT115" s="17">
        <v>420</v>
      </c>
      <c r="BU115" s="18"/>
      <c r="BV115" s="17">
        <v>29831</v>
      </c>
      <c r="BW115" s="18"/>
      <c r="BX115" s="17">
        <v>7888</v>
      </c>
      <c r="BY115" s="17">
        <v>7290</v>
      </c>
      <c r="BZ115" s="18"/>
      <c r="CA115" s="18"/>
      <c r="CB115" s="18"/>
      <c r="CC115" s="18"/>
      <c r="CD115" s="17">
        <v>402</v>
      </c>
      <c r="CE115" s="17">
        <v>171390</v>
      </c>
      <c r="CF115" s="18"/>
      <c r="CG115" s="18"/>
      <c r="CH115" s="18"/>
      <c r="CI115" s="18"/>
      <c r="CJ115" s="18"/>
      <c r="CK115" s="18"/>
      <c r="CL115" s="17">
        <v>34820</v>
      </c>
      <c r="CM115" s="18"/>
      <c r="CN115" s="18"/>
      <c r="CO115" s="19" t="s">
        <v>11</v>
      </c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>
        <f t="shared" si="11"/>
        <v>383180</v>
      </c>
      <c r="DE115" s="18">
        <f t="shared" si="12"/>
        <v>171390</v>
      </c>
      <c r="DF115" s="18">
        <f t="shared" si="13"/>
        <v>554570</v>
      </c>
      <c r="DG115" s="20">
        <f t="shared" si="14"/>
        <v>69.094974484735928</v>
      </c>
      <c r="DH115" s="18">
        <f t="shared" si="15"/>
        <v>383180</v>
      </c>
      <c r="DI115" s="18">
        <f t="shared" si="16"/>
        <v>171390</v>
      </c>
      <c r="DJ115" s="18">
        <f t="shared" si="20"/>
        <v>554570</v>
      </c>
      <c r="DK115" s="20">
        <f t="shared" si="17"/>
        <v>69.094974484735928</v>
      </c>
      <c r="DL115" s="20">
        <f t="shared" si="18"/>
        <v>69.094974484735928</v>
      </c>
      <c r="DM115" s="32">
        <f t="shared" si="19"/>
        <v>434.95686274509802</v>
      </c>
    </row>
    <row r="116" spans="1:117" x14ac:dyDescent="0.3">
      <c r="A116" s="15">
        <v>2022</v>
      </c>
      <c r="B116" s="16" t="s">
        <v>7</v>
      </c>
      <c r="C116" s="16" t="s">
        <v>207</v>
      </c>
      <c r="D116" s="16">
        <v>3</v>
      </c>
      <c r="E116" s="16" t="s">
        <v>242</v>
      </c>
      <c r="F116" s="16" t="s">
        <v>243</v>
      </c>
      <c r="G116" s="17">
        <v>523</v>
      </c>
      <c r="H116" s="18"/>
      <c r="I116" s="18"/>
      <c r="J116" s="18"/>
      <c r="K116" s="18"/>
      <c r="L116" s="18"/>
      <c r="M116" s="18"/>
      <c r="N116" s="18"/>
      <c r="O116" s="17">
        <v>8480</v>
      </c>
      <c r="P116" s="18"/>
      <c r="Q116" s="18"/>
      <c r="R116" s="18"/>
      <c r="S116" s="17">
        <v>21880</v>
      </c>
      <c r="T116" s="17">
        <v>21920</v>
      </c>
      <c r="U116" s="18"/>
      <c r="V116" s="17">
        <v>24</v>
      </c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7">
        <v>28720</v>
      </c>
      <c r="BA116" s="18"/>
      <c r="BB116" s="17">
        <v>106920</v>
      </c>
      <c r="BC116" s="17">
        <v>640</v>
      </c>
      <c r="BD116" s="18"/>
      <c r="BE116" s="18"/>
      <c r="BF116" s="18"/>
      <c r="BG116" s="18"/>
      <c r="BH116" s="18"/>
      <c r="BI116" s="18"/>
      <c r="BJ116" s="17">
        <v>440</v>
      </c>
      <c r="BK116" s="17">
        <v>20</v>
      </c>
      <c r="BL116" s="18"/>
      <c r="BM116" s="17">
        <v>84</v>
      </c>
      <c r="BN116" s="17">
        <v>450</v>
      </c>
      <c r="BO116" s="18"/>
      <c r="BP116" s="18"/>
      <c r="BQ116" s="17">
        <v>210</v>
      </c>
      <c r="BR116" s="17">
        <v>10</v>
      </c>
      <c r="BS116" s="18"/>
      <c r="BT116" s="17">
        <v>230</v>
      </c>
      <c r="BU116" s="17">
        <v>538</v>
      </c>
      <c r="BV116" s="17">
        <v>7563</v>
      </c>
      <c r="BW116" s="18"/>
      <c r="BX116" s="17">
        <v>1963</v>
      </c>
      <c r="BY116" s="17">
        <v>2200</v>
      </c>
      <c r="BZ116" s="18"/>
      <c r="CA116" s="17">
        <v>140</v>
      </c>
      <c r="CB116" s="18"/>
      <c r="CC116" s="18"/>
      <c r="CD116" s="17">
        <v>182</v>
      </c>
      <c r="CE116" s="17">
        <v>92610</v>
      </c>
      <c r="CF116" s="18"/>
      <c r="CG116" s="18"/>
      <c r="CH116" s="18"/>
      <c r="CI116" s="18"/>
      <c r="CJ116" s="18"/>
      <c r="CK116" s="18"/>
      <c r="CL116" s="17">
        <v>8610</v>
      </c>
      <c r="CM116" s="18"/>
      <c r="CN116" s="18"/>
      <c r="CO116" s="19" t="s">
        <v>11</v>
      </c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>
        <f t="shared" si="11"/>
        <v>210902</v>
      </c>
      <c r="DE116" s="18">
        <f t="shared" si="12"/>
        <v>92610</v>
      </c>
      <c r="DF116" s="18">
        <f t="shared" si="13"/>
        <v>303512</v>
      </c>
      <c r="DG116" s="20">
        <f t="shared" si="14"/>
        <v>69.487203141885658</v>
      </c>
      <c r="DH116" s="18">
        <f t="shared" si="15"/>
        <v>210902</v>
      </c>
      <c r="DI116" s="18">
        <f t="shared" si="16"/>
        <v>92610</v>
      </c>
      <c r="DJ116" s="18">
        <f t="shared" si="20"/>
        <v>303512</v>
      </c>
      <c r="DK116" s="20">
        <f t="shared" si="17"/>
        <v>69.487203141885658</v>
      </c>
      <c r="DL116" s="20">
        <f t="shared" si="18"/>
        <v>69.487203141885658</v>
      </c>
      <c r="DM116" s="32">
        <f t="shared" si="19"/>
        <v>580.32887189292546</v>
      </c>
    </row>
    <row r="117" spans="1:117" x14ac:dyDescent="0.3">
      <c r="A117" s="15">
        <v>2022</v>
      </c>
      <c r="B117" s="16" t="s">
        <v>7</v>
      </c>
      <c r="C117" s="16" t="s">
        <v>207</v>
      </c>
      <c r="D117" s="16">
        <v>3</v>
      </c>
      <c r="E117" s="16" t="s">
        <v>244</v>
      </c>
      <c r="F117" s="16" t="s">
        <v>245</v>
      </c>
      <c r="G117" s="17">
        <v>721</v>
      </c>
      <c r="H117" s="18"/>
      <c r="I117" s="18"/>
      <c r="J117" s="18"/>
      <c r="K117" s="18"/>
      <c r="L117" s="18"/>
      <c r="M117" s="18"/>
      <c r="N117" s="18"/>
      <c r="O117" s="17">
        <v>2660</v>
      </c>
      <c r="P117" s="18"/>
      <c r="Q117" s="18"/>
      <c r="R117" s="18"/>
      <c r="S117" s="17">
        <v>25340</v>
      </c>
      <c r="T117" s="17">
        <v>30560</v>
      </c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7">
        <v>29440</v>
      </c>
      <c r="BA117" s="18"/>
      <c r="BB117" s="17">
        <v>126260</v>
      </c>
      <c r="BC117" s="17">
        <v>1760</v>
      </c>
      <c r="BD117" s="18"/>
      <c r="BE117" s="18"/>
      <c r="BF117" s="18"/>
      <c r="BG117" s="18"/>
      <c r="BH117" s="18"/>
      <c r="BI117" s="18"/>
      <c r="BJ117" s="17">
        <v>1520</v>
      </c>
      <c r="BK117" s="17">
        <v>360</v>
      </c>
      <c r="BL117" s="18"/>
      <c r="BM117" s="18"/>
      <c r="BN117" s="17">
        <v>160</v>
      </c>
      <c r="BO117" s="18"/>
      <c r="BP117" s="18"/>
      <c r="BQ117" s="17">
        <v>50</v>
      </c>
      <c r="BR117" s="17">
        <v>240</v>
      </c>
      <c r="BS117" s="18"/>
      <c r="BT117" s="17">
        <v>250</v>
      </c>
      <c r="BU117" s="17">
        <v>689</v>
      </c>
      <c r="BV117" s="17">
        <v>6725</v>
      </c>
      <c r="BW117" s="18"/>
      <c r="BX117" s="17">
        <v>1865</v>
      </c>
      <c r="BY117" s="17">
        <v>960</v>
      </c>
      <c r="BZ117" s="18"/>
      <c r="CA117" s="18"/>
      <c r="CB117" s="18"/>
      <c r="CC117" s="18"/>
      <c r="CD117" s="17">
        <v>708</v>
      </c>
      <c r="CE117" s="17">
        <v>82030</v>
      </c>
      <c r="CF117" s="18"/>
      <c r="CG117" s="18"/>
      <c r="CH117" s="18"/>
      <c r="CI117" s="18"/>
      <c r="CJ117" s="18"/>
      <c r="CK117" s="18"/>
      <c r="CL117" s="17">
        <v>9840</v>
      </c>
      <c r="CM117" s="18"/>
      <c r="CN117" s="18"/>
      <c r="CO117" s="19" t="s">
        <v>11</v>
      </c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>
        <f t="shared" si="11"/>
        <v>238679</v>
      </c>
      <c r="DE117" s="18">
        <f t="shared" si="12"/>
        <v>82030</v>
      </c>
      <c r="DF117" s="18">
        <f t="shared" si="13"/>
        <v>320709</v>
      </c>
      <c r="DG117" s="20">
        <f t="shared" si="14"/>
        <v>74.422295601308349</v>
      </c>
      <c r="DH117" s="18">
        <f t="shared" si="15"/>
        <v>238679</v>
      </c>
      <c r="DI117" s="18">
        <f t="shared" si="16"/>
        <v>82030</v>
      </c>
      <c r="DJ117" s="18">
        <f t="shared" si="20"/>
        <v>320709</v>
      </c>
      <c r="DK117" s="20">
        <f t="shared" si="17"/>
        <v>74.422295601308349</v>
      </c>
      <c r="DL117" s="20">
        <f t="shared" si="18"/>
        <v>74.422295601308349</v>
      </c>
      <c r="DM117" s="32">
        <f t="shared" si="19"/>
        <v>444.81137309292649</v>
      </c>
    </row>
    <row r="118" spans="1:117" x14ac:dyDescent="0.3">
      <c r="A118" s="15">
        <v>2022</v>
      </c>
      <c r="B118" s="16" t="s">
        <v>7</v>
      </c>
      <c r="C118" s="16" t="s">
        <v>207</v>
      </c>
      <c r="D118" s="16">
        <v>3</v>
      </c>
      <c r="E118" s="16" t="s">
        <v>246</v>
      </c>
      <c r="F118" s="16" t="s">
        <v>247</v>
      </c>
      <c r="G118" s="17">
        <v>2181</v>
      </c>
      <c r="H118" s="18"/>
      <c r="I118" s="18"/>
      <c r="J118" s="18"/>
      <c r="K118" s="18"/>
      <c r="L118" s="18"/>
      <c r="M118" s="18"/>
      <c r="N118" s="18"/>
      <c r="O118" s="17">
        <v>52500</v>
      </c>
      <c r="P118" s="18"/>
      <c r="Q118" s="18"/>
      <c r="R118" s="18"/>
      <c r="S118" s="17">
        <v>65710</v>
      </c>
      <c r="T118" s="17">
        <v>83250</v>
      </c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7">
        <v>100</v>
      </c>
      <c r="AU118" s="18"/>
      <c r="AV118" s="18"/>
      <c r="AW118" s="18"/>
      <c r="AX118" s="18"/>
      <c r="AY118" s="18"/>
      <c r="AZ118" s="17">
        <v>44940</v>
      </c>
      <c r="BA118" s="18"/>
      <c r="BB118" s="17">
        <v>258380</v>
      </c>
      <c r="BC118" s="17">
        <v>5520</v>
      </c>
      <c r="BD118" s="18"/>
      <c r="BE118" s="18"/>
      <c r="BF118" s="18"/>
      <c r="BG118" s="18"/>
      <c r="BH118" s="18"/>
      <c r="BI118" s="17">
        <v>303</v>
      </c>
      <c r="BJ118" s="17">
        <v>3580</v>
      </c>
      <c r="BK118" s="17">
        <v>1000</v>
      </c>
      <c r="BL118" s="18"/>
      <c r="BM118" s="18"/>
      <c r="BN118" s="18"/>
      <c r="BO118" s="18"/>
      <c r="BP118" s="18"/>
      <c r="BQ118" s="17">
        <v>190</v>
      </c>
      <c r="BR118" s="17">
        <v>190</v>
      </c>
      <c r="BS118" s="18"/>
      <c r="BT118" s="17">
        <v>2800</v>
      </c>
      <c r="BU118" s="17">
        <v>4040</v>
      </c>
      <c r="BV118" s="17">
        <v>24720</v>
      </c>
      <c r="BW118" s="18"/>
      <c r="BX118" s="17">
        <v>10366</v>
      </c>
      <c r="BY118" s="17">
        <v>94430</v>
      </c>
      <c r="BZ118" s="18"/>
      <c r="CA118" s="17">
        <v>80</v>
      </c>
      <c r="CB118" s="18"/>
      <c r="CC118" s="18"/>
      <c r="CD118" s="17">
        <v>1123</v>
      </c>
      <c r="CE118" s="17">
        <v>240360</v>
      </c>
      <c r="CF118" s="18"/>
      <c r="CG118" s="18"/>
      <c r="CH118" s="18"/>
      <c r="CI118" s="18"/>
      <c r="CJ118" s="17">
        <v>17140</v>
      </c>
      <c r="CK118" s="18"/>
      <c r="CL118" s="17">
        <v>50330</v>
      </c>
      <c r="CM118" s="18"/>
      <c r="CN118" s="18"/>
      <c r="CO118" s="19" t="s">
        <v>11</v>
      </c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>
        <f t="shared" si="11"/>
        <v>719389</v>
      </c>
      <c r="DE118" s="18">
        <f t="shared" si="12"/>
        <v>240360</v>
      </c>
      <c r="DF118" s="18">
        <f t="shared" si="13"/>
        <v>959749</v>
      </c>
      <c r="DG118" s="20">
        <f t="shared" si="14"/>
        <v>74.955952024956531</v>
      </c>
      <c r="DH118" s="18">
        <f t="shared" si="15"/>
        <v>719389</v>
      </c>
      <c r="DI118" s="18">
        <f t="shared" si="16"/>
        <v>240360</v>
      </c>
      <c r="DJ118" s="18">
        <f t="shared" si="20"/>
        <v>959749</v>
      </c>
      <c r="DK118" s="20">
        <f t="shared" si="17"/>
        <v>74.955952024956531</v>
      </c>
      <c r="DL118" s="20">
        <f t="shared" si="18"/>
        <v>74.955952024956531</v>
      </c>
      <c r="DM118" s="32">
        <f t="shared" si="19"/>
        <v>440.04997707473638</v>
      </c>
    </row>
    <row r="119" spans="1:117" x14ac:dyDescent="0.3">
      <c r="A119" s="15">
        <v>2022</v>
      </c>
      <c r="B119" s="16" t="s">
        <v>7</v>
      </c>
      <c r="C119" s="16" t="s">
        <v>207</v>
      </c>
      <c r="D119" s="16">
        <v>3</v>
      </c>
      <c r="E119" s="16" t="s">
        <v>248</v>
      </c>
      <c r="F119" s="16" t="s">
        <v>249</v>
      </c>
      <c r="G119" s="17">
        <v>40503</v>
      </c>
      <c r="H119" s="18"/>
      <c r="I119" s="18"/>
      <c r="J119" s="18"/>
      <c r="K119" s="17">
        <v>1634</v>
      </c>
      <c r="L119" s="18"/>
      <c r="M119" s="18"/>
      <c r="N119" s="18"/>
      <c r="O119" s="17">
        <v>427390</v>
      </c>
      <c r="P119" s="18"/>
      <c r="Q119" s="18"/>
      <c r="R119" s="18"/>
      <c r="S119" s="17">
        <v>1361190</v>
      </c>
      <c r="T119" s="17">
        <v>1431340</v>
      </c>
      <c r="U119" s="18"/>
      <c r="V119" s="17">
        <v>150</v>
      </c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7">
        <v>5220</v>
      </c>
      <c r="AX119" s="18"/>
      <c r="AY119" s="18"/>
      <c r="AZ119" s="17">
        <v>1934389</v>
      </c>
      <c r="BA119" s="18"/>
      <c r="BB119" s="17">
        <v>4988990</v>
      </c>
      <c r="BC119" s="17">
        <v>127990</v>
      </c>
      <c r="BD119" s="18"/>
      <c r="BE119" s="17">
        <v>240</v>
      </c>
      <c r="BF119" s="17">
        <v>180</v>
      </c>
      <c r="BG119" s="18"/>
      <c r="BH119" s="17">
        <v>207</v>
      </c>
      <c r="BI119" s="17">
        <v>1370</v>
      </c>
      <c r="BJ119" s="17">
        <v>40540</v>
      </c>
      <c r="BK119" s="17">
        <v>18070</v>
      </c>
      <c r="BL119" s="17">
        <v>2150</v>
      </c>
      <c r="BM119" s="17">
        <v>1860</v>
      </c>
      <c r="BN119" s="17">
        <v>10633</v>
      </c>
      <c r="BO119" s="17">
        <v>610</v>
      </c>
      <c r="BP119" s="18"/>
      <c r="BQ119" s="17">
        <v>4640</v>
      </c>
      <c r="BR119" s="17">
        <v>16489</v>
      </c>
      <c r="BS119" s="18"/>
      <c r="BT119" s="17">
        <v>39210</v>
      </c>
      <c r="BU119" s="17">
        <v>103280</v>
      </c>
      <c r="BV119" s="17">
        <v>648720</v>
      </c>
      <c r="BW119" s="18"/>
      <c r="BX119" s="17">
        <v>111600</v>
      </c>
      <c r="BY119" s="17">
        <v>873730</v>
      </c>
      <c r="BZ119" s="18"/>
      <c r="CA119" s="18"/>
      <c r="CB119" s="18"/>
      <c r="CC119" s="18"/>
      <c r="CD119" s="17">
        <v>13404</v>
      </c>
      <c r="CE119" s="17">
        <v>4769780</v>
      </c>
      <c r="CF119" s="18"/>
      <c r="CG119" s="18"/>
      <c r="CH119" s="18"/>
      <c r="CI119" s="18"/>
      <c r="CJ119" s="17">
        <v>871092</v>
      </c>
      <c r="CK119" s="18"/>
      <c r="CL119" s="17">
        <v>883030</v>
      </c>
      <c r="CM119" s="18"/>
      <c r="CN119" s="18"/>
      <c r="CO119" s="19" t="s">
        <v>11</v>
      </c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>
        <f t="shared" si="11"/>
        <v>13905944</v>
      </c>
      <c r="DE119" s="18">
        <f t="shared" si="12"/>
        <v>4769780</v>
      </c>
      <c r="DF119" s="18">
        <f t="shared" si="13"/>
        <v>18675724</v>
      </c>
      <c r="DG119" s="20">
        <f t="shared" si="14"/>
        <v>74.45999951594915</v>
      </c>
      <c r="DH119" s="18">
        <f t="shared" si="15"/>
        <v>13905944</v>
      </c>
      <c r="DI119" s="18">
        <f t="shared" si="16"/>
        <v>4769780</v>
      </c>
      <c r="DJ119" s="18">
        <f t="shared" si="20"/>
        <v>18675724</v>
      </c>
      <c r="DK119" s="20">
        <f t="shared" si="17"/>
        <v>74.45999951594915</v>
      </c>
      <c r="DL119" s="20">
        <f t="shared" si="18"/>
        <v>74.45999951594915</v>
      </c>
      <c r="DM119" s="32">
        <f t="shared" si="19"/>
        <v>461.09483248154459</v>
      </c>
    </row>
    <row r="120" spans="1:117" x14ac:dyDescent="0.3">
      <c r="A120" s="15">
        <v>2022</v>
      </c>
      <c r="B120" s="16" t="s">
        <v>7</v>
      </c>
      <c r="C120" s="16" t="s">
        <v>207</v>
      </c>
      <c r="D120" s="16">
        <v>3</v>
      </c>
      <c r="E120" s="16" t="s">
        <v>250</v>
      </c>
      <c r="F120" s="16" t="s">
        <v>251</v>
      </c>
      <c r="G120" s="17">
        <v>9290</v>
      </c>
      <c r="H120" s="18"/>
      <c r="I120" s="18"/>
      <c r="J120" s="18"/>
      <c r="K120" s="17">
        <v>106</v>
      </c>
      <c r="L120" s="18"/>
      <c r="M120" s="18"/>
      <c r="N120" s="18"/>
      <c r="O120" s="17">
        <v>256870</v>
      </c>
      <c r="P120" s="18"/>
      <c r="Q120" s="18"/>
      <c r="R120" s="18"/>
      <c r="S120" s="17">
        <v>372085</v>
      </c>
      <c r="T120" s="17">
        <v>341000</v>
      </c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7">
        <v>75240</v>
      </c>
      <c r="AX120" s="18"/>
      <c r="AY120" s="18"/>
      <c r="AZ120" s="17">
        <v>266870</v>
      </c>
      <c r="BA120" s="18"/>
      <c r="BB120" s="17">
        <v>1312520</v>
      </c>
      <c r="BC120" s="17">
        <v>34410</v>
      </c>
      <c r="BD120" s="18"/>
      <c r="BE120" s="18"/>
      <c r="BF120" s="18"/>
      <c r="BG120" s="18"/>
      <c r="BH120" s="18"/>
      <c r="BI120" s="17">
        <v>240</v>
      </c>
      <c r="BJ120" s="17">
        <v>10045</v>
      </c>
      <c r="BK120" s="17">
        <v>5535</v>
      </c>
      <c r="BL120" s="18"/>
      <c r="BM120" s="17">
        <v>3620</v>
      </c>
      <c r="BN120" s="18"/>
      <c r="BO120" s="18"/>
      <c r="BP120" s="18"/>
      <c r="BQ120" s="17">
        <v>890</v>
      </c>
      <c r="BR120" s="17">
        <v>690</v>
      </c>
      <c r="BS120" s="18"/>
      <c r="BT120" s="17">
        <v>14000</v>
      </c>
      <c r="BU120" s="17">
        <v>24765</v>
      </c>
      <c r="BV120" s="17">
        <v>144620</v>
      </c>
      <c r="BW120" s="18"/>
      <c r="BX120" s="17">
        <v>41010</v>
      </c>
      <c r="BY120" s="17">
        <v>107160</v>
      </c>
      <c r="BZ120" s="18"/>
      <c r="CA120" s="18"/>
      <c r="CB120" s="18"/>
      <c r="CC120" s="18"/>
      <c r="CD120" s="17">
        <v>2904</v>
      </c>
      <c r="CE120" s="17">
        <v>1112145</v>
      </c>
      <c r="CF120" s="18"/>
      <c r="CG120" s="18"/>
      <c r="CH120" s="18"/>
      <c r="CI120" s="18"/>
      <c r="CJ120" s="17">
        <v>294820</v>
      </c>
      <c r="CK120" s="18"/>
      <c r="CL120" s="17">
        <v>169690</v>
      </c>
      <c r="CM120" s="18"/>
      <c r="CN120" s="18"/>
      <c r="CO120" s="19" t="s">
        <v>11</v>
      </c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>
        <f t="shared" si="11"/>
        <v>3476186</v>
      </c>
      <c r="DE120" s="18">
        <f t="shared" si="12"/>
        <v>1112145</v>
      </c>
      <c r="DF120" s="18">
        <f t="shared" si="13"/>
        <v>4588331</v>
      </c>
      <c r="DG120" s="20">
        <f t="shared" si="14"/>
        <v>75.761447899029079</v>
      </c>
      <c r="DH120" s="18">
        <f t="shared" si="15"/>
        <v>3476186</v>
      </c>
      <c r="DI120" s="18">
        <f t="shared" si="16"/>
        <v>1112145</v>
      </c>
      <c r="DJ120" s="18">
        <f t="shared" si="20"/>
        <v>4588331</v>
      </c>
      <c r="DK120" s="20">
        <f t="shared" si="17"/>
        <v>75.761447899029079</v>
      </c>
      <c r="DL120" s="20">
        <f t="shared" si="18"/>
        <v>75.761447899029079</v>
      </c>
      <c r="DM120" s="32">
        <f t="shared" si="19"/>
        <v>493.9</v>
      </c>
    </row>
    <row r="121" spans="1:117" x14ac:dyDescent="0.3">
      <c r="A121" s="15">
        <v>2022</v>
      </c>
      <c r="B121" s="16" t="s">
        <v>7</v>
      </c>
      <c r="C121" s="16" t="s">
        <v>207</v>
      </c>
      <c r="D121" s="16">
        <v>3</v>
      </c>
      <c r="E121" s="16" t="s">
        <v>252</v>
      </c>
      <c r="F121" s="16" t="s">
        <v>253</v>
      </c>
      <c r="G121" s="17">
        <v>4372</v>
      </c>
      <c r="H121" s="18"/>
      <c r="I121" s="18"/>
      <c r="J121" s="18"/>
      <c r="K121" s="17">
        <v>94</v>
      </c>
      <c r="L121" s="18"/>
      <c r="M121" s="18"/>
      <c r="N121" s="18"/>
      <c r="O121" s="17">
        <v>125370</v>
      </c>
      <c r="P121" s="18"/>
      <c r="Q121" s="18"/>
      <c r="R121" s="18"/>
      <c r="S121" s="17">
        <v>156590</v>
      </c>
      <c r="T121" s="17">
        <v>132330</v>
      </c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7">
        <v>93840</v>
      </c>
      <c r="BA121" s="18"/>
      <c r="BB121" s="17">
        <v>438610</v>
      </c>
      <c r="BC121" s="17">
        <v>11300</v>
      </c>
      <c r="BD121" s="18"/>
      <c r="BE121" s="18"/>
      <c r="BF121" s="18"/>
      <c r="BG121" s="18"/>
      <c r="BH121" s="18"/>
      <c r="BI121" s="17">
        <v>280</v>
      </c>
      <c r="BJ121" s="17">
        <v>6540</v>
      </c>
      <c r="BK121" s="17">
        <v>1755</v>
      </c>
      <c r="BL121" s="18"/>
      <c r="BM121" s="17">
        <v>180</v>
      </c>
      <c r="BN121" s="17">
        <v>1420</v>
      </c>
      <c r="BO121" s="18"/>
      <c r="BP121" s="18"/>
      <c r="BQ121" s="17">
        <v>530</v>
      </c>
      <c r="BR121" s="17">
        <v>848</v>
      </c>
      <c r="BS121" s="18"/>
      <c r="BT121" s="17">
        <v>5940</v>
      </c>
      <c r="BU121" s="17">
        <v>12510</v>
      </c>
      <c r="BV121" s="17">
        <v>49530</v>
      </c>
      <c r="BW121" s="18"/>
      <c r="BX121" s="17">
        <v>17530</v>
      </c>
      <c r="BY121" s="17">
        <v>70720</v>
      </c>
      <c r="BZ121" s="18"/>
      <c r="CA121" s="17">
        <v>1050</v>
      </c>
      <c r="CB121" s="18"/>
      <c r="CC121" s="18"/>
      <c r="CD121" s="17">
        <v>1749</v>
      </c>
      <c r="CE121" s="17">
        <v>470830</v>
      </c>
      <c r="CF121" s="18"/>
      <c r="CG121" s="18"/>
      <c r="CH121" s="18"/>
      <c r="CI121" s="18"/>
      <c r="CJ121" s="17">
        <v>106360</v>
      </c>
      <c r="CK121" s="18"/>
      <c r="CL121" s="17">
        <v>89440</v>
      </c>
      <c r="CM121" s="18"/>
      <c r="CN121" s="18"/>
      <c r="CO121" s="19" t="s">
        <v>11</v>
      </c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>
        <f t="shared" si="11"/>
        <v>1321717</v>
      </c>
      <c r="DE121" s="18">
        <f t="shared" si="12"/>
        <v>470830</v>
      </c>
      <c r="DF121" s="18">
        <f t="shared" si="13"/>
        <v>1792547</v>
      </c>
      <c r="DG121" s="20">
        <f t="shared" si="14"/>
        <v>73.734022036800155</v>
      </c>
      <c r="DH121" s="18">
        <f t="shared" si="15"/>
        <v>1321717</v>
      </c>
      <c r="DI121" s="18">
        <f t="shared" si="16"/>
        <v>470830</v>
      </c>
      <c r="DJ121" s="18">
        <f t="shared" si="20"/>
        <v>1792547</v>
      </c>
      <c r="DK121" s="20">
        <f t="shared" si="17"/>
        <v>73.734022036800155</v>
      </c>
      <c r="DL121" s="20">
        <f t="shared" si="18"/>
        <v>73.734022036800155</v>
      </c>
      <c r="DM121" s="32">
        <f t="shared" si="19"/>
        <v>410.00617566331198</v>
      </c>
    </row>
    <row r="122" spans="1:117" x14ac:dyDescent="0.3">
      <c r="A122" s="15">
        <v>2022</v>
      </c>
      <c r="B122" s="16" t="s">
        <v>7</v>
      </c>
      <c r="C122" s="16" t="s">
        <v>207</v>
      </c>
      <c r="D122" s="16">
        <v>3</v>
      </c>
      <c r="E122" s="16" t="s">
        <v>254</v>
      </c>
      <c r="F122" s="16" t="s">
        <v>255</v>
      </c>
      <c r="G122" s="17">
        <v>6878</v>
      </c>
      <c r="H122" s="18"/>
      <c r="I122" s="18"/>
      <c r="J122" s="18"/>
      <c r="K122" s="17">
        <v>445</v>
      </c>
      <c r="L122" s="18"/>
      <c r="M122" s="18"/>
      <c r="N122" s="18"/>
      <c r="O122" s="17">
        <v>146550</v>
      </c>
      <c r="P122" s="17">
        <v>3400</v>
      </c>
      <c r="Q122" s="18"/>
      <c r="R122" s="18"/>
      <c r="S122" s="17">
        <v>318880</v>
      </c>
      <c r="T122" s="17">
        <v>243960</v>
      </c>
      <c r="U122" s="18"/>
      <c r="V122" s="17">
        <v>47</v>
      </c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7">
        <v>305180</v>
      </c>
      <c r="BA122" s="18"/>
      <c r="BB122" s="17">
        <v>1001930</v>
      </c>
      <c r="BC122" s="17">
        <v>17820</v>
      </c>
      <c r="BD122" s="18"/>
      <c r="BE122" s="18"/>
      <c r="BF122" s="18"/>
      <c r="BG122" s="18"/>
      <c r="BH122" s="18"/>
      <c r="BI122" s="17">
        <v>650</v>
      </c>
      <c r="BJ122" s="17">
        <v>11370</v>
      </c>
      <c r="BK122" s="17">
        <v>5345</v>
      </c>
      <c r="BL122" s="17">
        <v>760</v>
      </c>
      <c r="BM122" s="17">
        <v>435</v>
      </c>
      <c r="BN122" s="17">
        <v>4372</v>
      </c>
      <c r="BO122" s="18"/>
      <c r="BP122" s="18"/>
      <c r="BQ122" s="17">
        <v>870</v>
      </c>
      <c r="BR122" s="17">
        <v>5145</v>
      </c>
      <c r="BS122" s="18"/>
      <c r="BT122" s="17">
        <v>9820</v>
      </c>
      <c r="BU122" s="17">
        <v>31310</v>
      </c>
      <c r="BV122" s="17">
        <v>141610</v>
      </c>
      <c r="BW122" s="18"/>
      <c r="BX122" s="17">
        <v>33310</v>
      </c>
      <c r="BY122" s="17">
        <v>171710</v>
      </c>
      <c r="BZ122" s="18"/>
      <c r="CA122" s="17">
        <v>880</v>
      </c>
      <c r="CB122" s="18"/>
      <c r="CC122" s="18"/>
      <c r="CD122" s="17">
        <v>4418</v>
      </c>
      <c r="CE122" s="17">
        <v>682070</v>
      </c>
      <c r="CF122" s="18"/>
      <c r="CG122" s="18"/>
      <c r="CH122" s="18"/>
      <c r="CI122" s="18"/>
      <c r="CJ122" s="17">
        <v>39160</v>
      </c>
      <c r="CK122" s="18"/>
      <c r="CL122" s="17">
        <v>177380</v>
      </c>
      <c r="CM122" s="18"/>
      <c r="CN122" s="18"/>
      <c r="CO122" s="19" t="s">
        <v>11</v>
      </c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>
        <f t="shared" si="11"/>
        <v>2671459</v>
      </c>
      <c r="DE122" s="18">
        <f t="shared" si="12"/>
        <v>682070</v>
      </c>
      <c r="DF122" s="18">
        <f t="shared" si="13"/>
        <v>3353529</v>
      </c>
      <c r="DG122" s="20">
        <f t="shared" si="14"/>
        <v>79.661127129063146</v>
      </c>
      <c r="DH122" s="18">
        <f t="shared" si="15"/>
        <v>2671459</v>
      </c>
      <c r="DI122" s="18">
        <f t="shared" si="16"/>
        <v>682070</v>
      </c>
      <c r="DJ122" s="18">
        <f t="shared" si="20"/>
        <v>3353529</v>
      </c>
      <c r="DK122" s="20">
        <f t="shared" si="17"/>
        <v>79.661127129063146</v>
      </c>
      <c r="DL122" s="20">
        <f t="shared" si="18"/>
        <v>79.661127129063146</v>
      </c>
      <c r="DM122" s="32">
        <f t="shared" si="19"/>
        <v>487.57327711544053</v>
      </c>
    </row>
    <row r="123" spans="1:117" x14ac:dyDescent="0.3">
      <c r="A123" s="15">
        <v>2022</v>
      </c>
      <c r="B123" s="16" t="s">
        <v>7</v>
      </c>
      <c r="C123" s="16" t="s">
        <v>207</v>
      </c>
      <c r="D123" s="16">
        <v>3</v>
      </c>
      <c r="E123" s="16" t="s">
        <v>256</v>
      </c>
      <c r="F123" s="16" t="s">
        <v>257</v>
      </c>
      <c r="G123" s="17">
        <v>104</v>
      </c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7">
        <v>8030</v>
      </c>
      <c r="T123" s="17">
        <v>9910</v>
      </c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7">
        <v>7630</v>
      </c>
      <c r="BA123" s="18"/>
      <c r="BB123" s="17">
        <v>10060</v>
      </c>
      <c r="BC123" s="17">
        <v>1510</v>
      </c>
      <c r="BD123" s="18"/>
      <c r="BE123" s="18"/>
      <c r="BF123" s="18"/>
      <c r="BG123" s="18"/>
      <c r="BH123" s="18"/>
      <c r="BI123" s="18"/>
      <c r="BJ123" s="18"/>
      <c r="BK123" s="17">
        <v>550</v>
      </c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7">
        <v>31840</v>
      </c>
      <c r="CF123" s="18"/>
      <c r="CG123" s="18"/>
      <c r="CH123" s="18"/>
      <c r="CI123" s="18"/>
      <c r="CJ123" s="18"/>
      <c r="CK123" s="18"/>
      <c r="CL123" s="17">
        <v>19820</v>
      </c>
      <c r="CM123" s="18"/>
      <c r="CN123" s="18"/>
      <c r="CO123" s="19" t="s">
        <v>11</v>
      </c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>
        <f t="shared" si="11"/>
        <v>57510</v>
      </c>
      <c r="DE123" s="18">
        <f t="shared" si="12"/>
        <v>31840</v>
      </c>
      <c r="DF123" s="18">
        <f t="shared" si="13"/>
        <v>89350</v>
      </c>
      <c r="DG123" s="20">
        <f t="shared" si="14"/>
        <v>64.364857302742024</v>
      </c>
      <c r="DH123" s="18">
        <f t="shared" si="15"/>
        <v>57510</v>
      </c>
      <c r="DI123" s="18">
        <f t="shared" si="16"/>
        <v>31840</v>
      </c>
      <c r="DJ123" s="18">
        <f t="shared" si="20"/>
        <v>89350</v>
      </c>
      <c r="DK123" s="20">
        <f t="shared" si="17"/>
        <v>64.364857302742024</v>
      </c>
      <c r="DL123" s="20">
        <f t="shared" si="18"/>
        <v>64.364857302742024</v>
      </c>
      <c r="DM123" s="32">
        <f t="shared" si="19"/>
        <v>859.13461538461536</v>
      </c>
    </row>
    <row r="124" spans="1:117" x14ac:dyDescent="0.3">
      <c r="A124" s="15">
        <v>2022</v>
      </c>
      <c r="B124" s="16" t="s">
        <v>7</v>
      </c>
      <c r="C124" s="16" t="s">
        <v>207</v>
      </c>
      <c r="D124" s="16">
        <v>3</v>
      </c>
      <c r="E124" s="16" t="s">
        <v>258</v>
      </c>
      <c r="F124" s="16" t="s">
        <v>259</v>
      </c>
      <c r="G124" s="17">
        <v>7303</v>
      </c>
      <c r="H124" s="18"/>
      <c r="I124" s="18"/>
      <c r="J124" s="18"/>
      <c r="K124" s="17">
        <v>148</v>
      </c>
      <c r="L124" s="18"/>
      <c r="M124" s="18"/>
      <c r="N124" s="18"/>
      <c r="O124" s="17">
        <v>54950</v>
      </c>
      <c r="P124" s="18"/>
      <c r="Q124" s="17">
        <v>3480</v>
      </c>
      <c r="R124" s="18"/>
      <c r="S124" s="17">
        <v>276630</v>
      </c>
      <c r="T124" s="17">
        <v>244590</v>
      </c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7">
        <v>313380</v>
      </c>
      <c r="BA124" s="18"/>
      <c r="BB124" s="17">
        <v>941600</v>
      </c>
      <c r="BC124" s="17">
        <v>21750</v>
      </c>
      <c r="BD124" s="18"/>
      <c r="BE124" s="18"/>
      <c r="BF124" s="18"/>
      <c r="BG124" s="18"/>
      <c r="BH124" s="18"/>
      <c r="BI124" s="17">
        <v>320</v>
      </c>
      <c r="BJ124" s="17">
        <v>7000</v>
      </c>
      <c r="BK124" s="17">
        <v>3930</v>
      </c>
      <c r="BL124" s="18"/>
      <c r="BM124" s="18"/>
      <c r="BN124" s="18"/>
      <c r="BO124" s="18"/>
      <c r="BP124" s="18"/>
      <c r="BQ124" s="17">
        <v>690</v>
      </c>
      <c r="BR124" s="17">
        <v>3003</v>
      </c>
      <c r="BS124" s="18"/>
      <c r="BT124" s="17">
        <v>6520</v>
      </c>
      <c r="BU124" s="17">
        <v>19600</v>
      </c>
      <c r="BV124" s="17">
        <v>116140</v>
      </c>
      <c r="BW124" s="18"/>
      <c r="BX124" s="17">
        <v>34880</v>
      </c>
      <c r="BY124" s="17">
        <v>205960</v>
      </c>
      <c r="BZ124" s="18"/>
      <c r="CA124" s="18"/>
      <c r="CB124" s="18"/>
      <c r="CC124" s="18"/>
      <c r="CD124" s="17">
        <v>2824</v>
      </c>
      <c r="CE124" s="17">
        <v>951320</v>
      </c>
      <c r="CF124" s="18"/>
      <c r="CG124" s="18"/>
      <c r="CH124" s="18"/>
      <c r="CI124" s="18"/>
      <c r="CJ124" s="17">
        <v>59400</v>
      </c>
      <c r="CK124" s="18"/>
      <c r="CL124" s="17">
        <v>180930</v>
      </c>
      <c r="CM124" s="18"/>
      <c r="CN124" s="18"/>
      <c r="CO124" s="19" t="s">
        <v>11</v>
      </c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>
        <f t="shared" si="11"/>
        <v>2494901</v>
      </c>
      <c r="DE124" s="18">
        <f t="shared" si="12"/>
        <v>951320</v>
      </c>
      <c r="DF124" s="18">
        <f t="shared" si="13"/>
        <v>3446221</v>
      </c>
      <c r="DG124" s="20">
        <f t="shared" si="14"/>
        <v>72.395270065384665</v>
      </c>
      <c r="DH124" s="18">
        <f t="shared" si="15"/>
        <v>2494901</v>
      </c>
      <c r="DI124" s="18">
        <f t="shared" si="16"/>
        <v>951320</v>
      </c>
      <c r="DJ124" s="18">
        <f t="shared" si="20"/>
        <v>3446221</v>
      </c>
      <c r="DK124" s="20">
        <f t="shared" si="17"/>
        <v>72.395270065384665</v>
      </c>
      <c r="DL124" s="20">
        <f t="shared" si="18"/>
        <v>72.395270065384665</v>
      </c>
      <c r="DM124" s="32">
        <f t="shared" si="19"/>
        <v>471.89114062713952</v>
      </c>
    </row>
    <row r="125" spans="1:117" x14ac:dyDescent="0.3">
      <c r="A125" s="15">
        <v>2022</v>
      </c>
      <c r="B125" s="16" t="s">
        <v>7</v>
      </c>
      <c r="C125" s="16" t="s">
        <v>207</v>
      </c>
      <c r="D125" s="16">
        <v>3</v>
      </c>
      <c r="E125" s="16" t="s">
        <v>260</v>
      </c>
      <c r="F125" s="16" t="s">
        <v>261</v>
      </c>
      <c r="G125" s="17">
        <v>3302</v>
      </c>
      <c r="H125" s="18"/>
      <c r="I125" s="18"/>
      <c r="J125" s="18"/>
      <c r="K125" s="17">
        <v>76</v>
      </c>
      <c r="L125" s="18"/>
      <c r="M125" s="18"/>
      <c r="N125" s="18"/>
      <c r="O125" s="17">
        <v>138670</v>
      </c>
      <c r="P125" s="18"/>
      <c r="Q125" s="18"/>
      <c r="R125" s="18"/>
      <c r="S125" s="17">
        <v>121530</v>
      </c>
      <c r="T125" s="17">
        <v>109560</v>
      </c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7">
        <v>104690</v>
      </c>
      <c r="BA125" s="18"/>
      <c r="BB125" s="17">
        <v>392170</v>
      </c>
      <c r="BC125" s="17">
        <v>15240</v>
      </c>
      <c r="BD125" s="18"/>
      <c r="BE125" s="18"/>
      <c r="BF125" s="18"/>
      <c r="BG125" s="18"/>
      <c r="BH125" s="18"/>
      <c r="BI125" s="17">
        <v>180</v>
      </c>
      <c r="BJ125" s="17">
        <v>7000</v>
      </c>
      <c r="BK125" s="17">
        <v>1950</v>
      </c>
      <c r="BL125" s="18"/>
      <c r="BM125" s="17">
        <v>780</v>
      </c>
      <c r="BN125" s="17">
        <v>2820</v>
      </c>
      <c r="BO125" s="18"/>
      <c r="BP125" s="18"/>
      <c r="BQ125" s="17">
        <v>390</v>
      </c>
      <c r="BR125" s="17">
        <v>160</v>
      </c>
      <c r="BS125" s="18"/>
      <c r="BT125" s="17">
        <v>3540</v>
      </c>
      <c r="BU125" s="17">
        <v>7830</v>
      </c>
      <c r="BV125" s="17">
        <v>70350</v>
      </c>
      <c r="BW125" s="18"/>
      <c r="BX125" s="17">
        <v>15360</v>
      </c>
      <c r="BY125" s="17">
        <v>98030</v>
      </c>
      <c r="BZ125" s="18"/>
      <c r="CA125" s="17">
        <v>260</v>
      </c>
      <c r="CB125" s="18"/>
      <c r="CC125" s="18"/>
      <c r="CD125" s="17">
        <v>604</v>
      </c>
      <c r="CE125" s="17">
        <v>394640</v>
      </c>
      <c r="CF125" s="18"/>
      <c r="CG125" s="18"/>
      <c r="CH125" s="18"/>
      <c r="CI125" s="18"/>
      <c r="CJ125" s="17">
        <v>26840</v>
      </c>
      <c r="CK125" s="18"/>
      <c r="CL125" s="17">
        <v>81500</v>
      </c>
      <c r="CM125" s="18"/>
      <c r="CN125" s="18"/>
      <c r="CO125" s="19" t="s">
        <v>11</v>
      </c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>
        <f t="shared" si="11"/>
        <v>1198666</v>
      </c>
      <c r="DE125" s="18">
        <f t="shared" si="12"/>
        <v>394640</v>
      </c>
      <c r="DF125" s="18">
        <f t="shared" si="13"/>
        <v>1593306</v>
      </c>
      <c r="DG125" s="20">
        <f t="shared" si="14"/>
        <v>75.231374262068925</v>
      </c>
      <c r="DH125" s="18">
        <f t="shared" si="15"/>
        <v>1198666</v>
      </c>
      <c r="DI125" s="18">
        <f t="shared" si="16"/>
        <v>394640</v>
      </c>
      <c r="DJ125" s="18">
        <f t="shared" si="20"/>
        <v>1593306</v>
      </c>
      <c r="DK125" s="20">
        <f t="shared" si="17"/>
        <v>75.231374262068925</v>
      </c>
      <c r="DL125" s="20">
        <f t="shared" si="18"/>
        <v>75.231374262068925</v>
      </c>
      <c r="DM125" s="32">
        <f t="shared" si="19"/>
        <v>482.5275590551181</v>
      </c>
    </row>
    <row r="126" spans="1:117" x14ac:dyDescent="0.3">
      <c r="A126" s="15">
        <v>2022</v>
      </c>
      <c r="B126" s="16" t="s">
        <v>7</v>
      </c>
      <c r="C126" s="16" t="s">
        <v>207</v>
      </c>
      <c r="D126" s="16">
        <v>3</v>
      </c>
      <c r="E126" s="16" t="s">
        <v>262</v>
      </c>
      <c r="F126" s="16" t="s">
        <v>263</v>
      </c>
      <c r="G126" s="17">
        <v>3392</v>
      </c>
      <c r="H126" s="18"/>
      <c r="I126" s="18"/>
      <c r="J126" s="18"/>
      <c r="K126" s="17">
        <v>76</v>
      </c>
      <c r="L126" s="18"/>
      <c r="M126" s="18"/>
      <c r="N126" s="18"/>
      <c r="O126" s="17">
        <v>27390</v>
      </c>
      <c r="P126" s="18"/>
      <c r="Q126" s="18"/>
      <c r="R126" s="18"/>
      <c r="S126" s="17">
        <v>164930</v>
      </c>
      <c r="T126" s="17">
        <v>122090</v>
      </c>
      <c r="U126" s="18"/>
      <c r="V126" s="17">
        <v>180</v>
      </c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7">
        <v>154700</v>
      </c>
      <c r="BA126" s="18"/>
      <c r="BB126" s="17">
        <v>398370</v>
      </c>
      <c r="BC126" s="17">
        <v>6060</v>
      </c>
      <c r="BD126" s="18"/>
      <c r="BE126" s="18"/>
      <c r="BF126" s="18"/>
      <c r="BG126" s="18"/>
      <c r="BH126" s="18"/>
      <c r="BI126" s="17">
        <v>260</v>
      </c>
      <c r="BJ126" s="17">
        <v>3700</v>
      </c>
      <c r="BK126" s="17">
        <v>3250</v>
      </c>
      <c r="BL126" s="17">
        <v>450</v>
      </c>
      <c r="BM126" s="17">
        <v>740</v>
      </c>
      <c r="BN126" s="17">
        <v>2240</v>
      </c>
      <c r="BO126" s="18"/>
      <c r="BP126" s="18"/>
      <c r="BQ126" s="17">
        <v>420</v>
      </c>
      <c r="BR126" s="17">
        <v>90</v>
      </c>
      <c r="BS126" s="18"/>
      <c r="BT126" s="17">
        <v>7080</v>
      </c>
      <c r="BU126" s="17">
        <v>9480</v>
      </c>
      <c r="BV126" s="17">
        <v>50430</v>
      </c>
      <c r="BW126" s="18"/>
      <c r="BX126" s="17">
        <v>15110</v>
      </c>
      <c r="BY126" s="17">
        <v>82060</v>
      </c>
      <c r="BZ126" s="18"/>
      <c r="CA126" s="17">
        <v>130</v>
      </c>
      <c r="CB126" s="18"/>
      <c r="CC126" s="18"/>
      <c r="CD126" s="17">
        <v>1833</v>
      </c>
      <c r="CE126" s="17">
        <v>311340</v>
      </c>
      <c r="CF126" s="18"/>
      <c r="CG126" s="18"/>
      <c r="CH126" s="18"/>
      <c r="CI126" s="18"/>
      <c r="CJ126" s="17">
        <v>25770</v>
      </c>
      <c r="CK126" s="18"/>
      <c r="CL126" s="17">
        <v>55900</v>
      </c>
      <c r="CM126" s="18"/>
      <c r="CN126" s="18"/>
      <c r="CO126" s="19" t="s">
        <v>11</v>
      </c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>
        <f t="shared" si="11"/>
        <v>1130776</v>
      </c>
      <c r="DE126" s="18">
        <f t="shared" si="12"/>
        <v>311340</v>
      </c>
      <c r="DF126" s="18">
        <f t="shared" si="13"/>
        <v>1442116</v>
      </c>
      <c r="DG126" s="20">
        <f t="shared" si="14"/>
        <v>78.410890663441776</v>
      </c>
      <c r="DH126" s="18">
        <f t="shared" si="15"/>
        <v>1130776</v>
      </c>
      <c r="DI126" s="18">
        <f t="shared" si="16"/>
        <v>311340</v>
      </c>
      <c r="DJ126" s="18">
        <f t="shared" si="20"/>
        <v>1442116</v>
      </c>
      <c r="DK126" s="20">
        <f t="shared" si="17"/>
        <v>78.410890663441776</v>
      </c>
      <c r="DL126" s="20">
        <f t="shared" si="18"/>
        <v>78.410890663441776</v>
      </c>
      <c r="DM126" s="32">
        <f t="shared" si="19"/>
        <v>425.15212264150944</v>
      </c>
    </row>
    <row r="127" spans="1:117" x14ac:dyDescent="0.3">
      <c r="A127" s="15">
        <v>2022</v>
      </c>
      <c r="B127" s="16" t="s">
        <v>7</v>
      </c>
      <c r="C127" s="16" t="s">
        <v>207</v>
      </c>
      <c r="D127" s="16">
        <v>3</v>
      </c>
      <c r="E127" s="16" t="s">
        <v>264</v>
      </c>
      <c r="F127" s="16" t="s">
        <v>265</v>
      </c>
      <c r="G127" s="17">
        <v>7530</v>
      </c>
      <c r="H127" s="18"/>
      <c r="I127" s="18"/>
      <c r="J127" s="18"/>
      <c r="K127" s="17">
        <v>570</v>
      </c>
      <c r="L127" s="18"/>
      <c r="M127" s="18"/>
      <c r="N127" s="18"/>
      <c r="O127" s="18"/>
      <c r="P127" s="18"/>
      <c r="Q127" s="18"/>
      <c r="R127" s="18"/>
      <c r="S127" s="17">
        <v>197600</v>
      </c>
      <c r="T127" s="17">
        <v>218080</v>
      </c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7">
        <v>20</v>
      </c>
      <c r="AU127" s="18"/>
      <c r="AV127" s="18"/>
      <c r="AW127" s="18"/>
      <c r="AX127" s="18"/>
      <c r="AY127" s="18"/>
      <c r="AZ127" s="17">
        <v>357950</v>
      </c>
      <c r="BA127" s="18"/>
      <c r="BB127" s="17">
        <v>866120</v>
      </c>
      <c r="BC127" s="17">
        <v>22050</v>
      </c>
      <c r="BD127" s="18"/>
      <c r="BE127" s="18"/>
      <c r="BF127" s="18"/>
      <c r="BG127" s="18"/>
      <c r="BH127" s="18"/>
      <c r="BI127" s="17">
        <v>480</v>
      </c>
      <c r="BJ127" s="17">
        <v>10930</v>
      </c>
      <c r="BK127" s="17">
        <v>3275</v>
      </c>
      <c r="BL127" s="17">
        <v>450</v>
      </c>
      <c r="BM127" s="17">
        <v>1040</v>
      </c>
      <c r="BN127" s="17">
        <v>3080</v>
      </c>
      <c r="BO127" s="18"/>
      <c r="BP127" s="18"/>
      <c r="BQ127" s="17">
        <v>600</v>
      </c>
      <c r="BR127" s="17">
        <v>620</v>
      </c>
      <c r="BS127" s="18"/>
      <c r="BT127" s="17">
        <v>8200</v>
      </c>
      <c r="BU127" s="17">
        <v>12970</v>
      </c>
      <c r="BV127" s="17">
        <v>126890</v>
      </c>
      <c r="BW127" s="18"/>
      <c r="BX127" s="17">
        <v>25140</v>
      </c>
      <c r="BY127" s="17">
        <v>129400</v>
      </c>
      <c r="BZ127" s="18"/>
      <c r="CA127" s="17">
        <v>270</v>
      </c>
      <c r="CB127" s="18"/>
      <c r="CC127" s="18"/>
      <c r="CD127" s="17">
        <v>2584</v>
      </c>
      <c r="CE127" s="17">
        <v>616190</v>
      </c>
      <c r="CF127" s="18"/>
      <c r="CG127" s="18"/>
      <c r="CH127" s="18"/>
      <c r="CI127" s="18"/>
      <c r="CJ127" s="17">
        <v>92620</v>
      </c>
      <c r="CK127" s="18"/>
      <c r="CL127" s="17">
        <v>177250</v>
      </c>
      <c r="CM127" s="18"/>
      <c r="CN127" s="18"/>
      <c r="CO127" s="19" t="s">
        <v>11</v>
      </c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>
        <f t="shared" si="11"/>
        <v>2255315</v>
      </c>
      <c r="DE127" s="18">
        <f t="shared" si="12"/>
        <v>616190</v>
      </c>
      <c r="DF127" s="18">
        <f t="shared" si="13"/>
        <v>2871505</v>
      </c>
      <c r="DG127" s="20">
        <f t="shared" si="14"/>
        <v>78.54121793275651</v>
      </c>
      <c r="DH127" s="18">
        <f t="shared" si="15"/>
        <v>2255315</v>
      </c>
      <c r="DI127" s="18">
        <f t="shared" si="16"/>
        <v>616190</v>
      </c>
      <c r="DJ127" s="18">
        <f t="shared" si="20"/>
        <v>2871505</v>
      </c>
      <c r="DK127" s="20">
        <f t="shared" si="17"/>
        <v>78.54121793275651</v>
      </c>
      <c r="DL127" s="20">
        <f t="shared" si="18"/>
        <v>78.54121793275651</v>
      </c>
      <c r="DM127" s="32">
        <f t="shared" si="19"/>
        <v>381.34196547144757</v>
      </c>
    </row>
    <row r="128" spans="1:117" x14ac:dyDescent="0.3">
      <c r="A128" s="15">
        <v>2022</v>
      </c>
      <c r="B128" s="16" t="s">
        <v>7</v>
      </c>
      <c r="C128" s="16" t="s">
        <v>207</v>
      </c>
      <c r="D128" s="16">
        <v>3</v>
      </c>
      <c r="E128" s="16" t="s">
        <v>266</v>
      </c>
      <c r="F128" s="16" t="s">
        <v>267</v>
      </c>
      <c r="G128" s="17">
        <v>709</v>
      </c>
      <c r="H128" s="18"/>
      <c r="I128" s="18"/>
      <c r="J128" s="18"/>
      <c r="K128" s="18"/>
      <c r="L128" s="18"/>
      <c r="M128" s="18"/>
      <c r="N128" s="18"/>
      <c r="O128" s="17">
        <v>7890</v>
      </c>
      <c r="P128" s="18"/>
      <c r="Q128" s="18"/>
      <c r="R128" s="18"/>
      <c r="S128" s="17">
        <v>23620</v>
      </c>
      <c r="T128" s="17">
        <v>28800</v>
      </c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7">
        <v>36011</v>
      </c>
      <c r="BA128" s="18"/>
      <c r="BB128" s="17">
        <v>73220</v>
      </c>
      <c r="BC128" s="17">
        <v>1820</v>
      </c>
      <c r="BD128" s="18"/>
      <c r="BE128" s="18"/>
      <c r="BF128" s="18"/>
      <c r="BG128" s="18"/>
      <c r="BH128" s="18"/>
      <c r="BI128" s="18"/>
      <c r="BJ128" s="17">
        <v>500</v>
      </c>
      <c r="BK128" s="17">
        <v>200</v>
      </c>
      <c r="BL128" s="18"/>
      <c r="BM128" s="18"/>
      <c r="BN128" s="17">
        <v>100</v>
      </c>
      <c r="BO128" s="18"/>
      <c r="BP128" s="18"/>
      <c r="BQ128" s="17">
        <v>90</v>
      </c>
      <c r="BR128" s="17">
        <v>163</v>
      </c>
      <c r="BS128" s="18"/>
      <c r="BT128" s="17">
        <v>190</v>
      </c>
      <c r="BU128" s="17">
        <v>654</v>
      </c>
      <c r="BV128" s="17">
        <v>6411</v>
      </c>
      <c r="BW128" s="18"/>
      <c r="BX128" s="17">
        <v>1692</v>
      </c>
      <c r="BY128" s="17">
        <v>920</v>
      </c>
      <c r="BZ128" s="18"/>
      <c r="CA128" s="18"/>
      <c r="CB128" s="18"/>
      <c r="CC128" s="18"/>
      <c r="CD128" s="17">
        <v>628</v>
      </c>
      <c r="CE128" s="17">
        <v>71770</v>
      </c>
      <c r="CF128" s="18"/>
      <c r="CG128" s="18"/>
      <c r="CH128" s="18"/>
      <c r="CI128" s="18"/>
      <c r="CJ128" s="18"/>
      <c r="CK128" s="18"/>
      <c r="CL128" s="17">
        <v>27990</v>
      </c>
      <c r="CM128" s="18"/>
      <c r="CN128" s="18"/>
      <c r="CO128" s="19" t="s">
        <v>11</v>
      </c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>
        <f t="shared" si="11"/>
        <v>210271</v>
      </c>
      <c r="DE128" s="18">
        <f t="shared" si="12"/>
        <v>71770</v>
      </c>
      <c r="DF128" s="18">
        <f t="shared" si="13"/>
        <v>282041</v>
      </c>
      <c r="DG128" s="20">
        <f t="shared" si="14"/>
        <v>74.553345081034323</v>
      </c>
      <c r="DH128" s="18">
        <f t="shared" si="15"/>
        <v>210271</v>
      </c>
      <c r="DI128" s="18">
        <f t="shared" si="16"/>
        <v>71770</v>
      </c>
      <c r="DJ128" s="18">
        <f t="shared" si="20"/>
        <v>282041</v>
      </c>
      <c r="DK128" s="20">
        <f t="shared" si="17"/>
        <v>74.553345081034323</v>
      </c>
      <c r="DL128" s="20">
        <f t="shared" si="18"/>
        <v>74.553345081034323</v>
      </c>
      <c r="DM128" s="32">
        <f t="shared" si="19"/>
        <v>397.80112834978843</v>
      </c>
    </row>
    <row r="129" spans="1:117" x14ac:dyDescent="0.3">
      <c r="A129" s="15">
        <v>2022</v>
      </c>
      <c r="B129" s="16" t="s">
        <v>7</v>
      </c>
      <c r="C129" s="16" t="s">
        <v>207</v>
      </c>
      <c r="D129" s="16">
        <v>3</v>
      </c>
      <c r="E129" s="16" t="s">
        <v>268</v>
      </c>
      <c r="F129" s="16" t="s">
        <v>269</v>
      </c>
      <c r="G129" s="17">
        <v>9882</v>
      </c>
      <c r="H129" s="18"/>
      <c r="I129" s="18"/>
      <c r="J129" s="18"/>
      <c r="K129" s="17">
        <v>330</v>
      </c>
      <c r="L129" s="18"/>
      <c r="M129" s="18"/>
      <c r="N129" s="18"/>
      <c r="O129" s="17">
        <v>92950</v>
      </c>
      <c r="P129" s="18"/>
      <c r="Q129" s="18"/>
      <c r="R129" s="18"/>
      <c r="S129" s="17">
        <v>375200</v>
      </c>
      <c r="T129" s="17">
        <v>304160</v>
      </c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7">
        <v>467670</v>
      </c>
      <c r="BA129" s="18"/>
      <c r="BB129" s="17">
        <v>1100880</v>
      </c>
      <c r="BC129" s="17">
        <v>29120</v>
      </c>
      <c r="BD129" s="18"/>
      <c r="BE129" s="18"/>
      <c r="BF129" s="18"/>
      <c r="BG129" s="18"/>
      <c r="BH129" s="17">
        <v>240</v>
      </c>
      <c r="BI129" s="17">
        <v>600</v>
      </c>
      <c r="BJ129" s="17">
        <v>20860</v>
      </c>
      <c r="BK129" s="17">
        <v>5330</v>
      </c>
      <c r="BL129" s="17">
        <v>360</v>
      </c>
      <c r="BM129" s="17">
        <v>240</v>
      </c>
      <c r="BN129" s="17">
        <v>2820</v>
      </c>
      <c r="BO129" s="18"/>
      <c r="BP129" s="18"/>
      <c r="BQ129" s="17">
        <v>920</v>
      </c>
      <c r="BR129" s="17">
        <v>2733</v>
      </c>
      <c r="BS129" s="18"/>
      <c r="BT129" s="17">
        <v>13340</v>
      </c>
      <c r="BU129" s="17">
        <v>39860</v>
      </c>
      <c r="BV129" s="17">
        <v>140040</v>
      </c>
      <c r="BW129" s="18"/>
      <c r="BX129" s="17">
        <v>28280</v>
      </c>
      <c r="BY129" s="17">
        <v>118730</v>
      </c>
      <c r="BZ129" s="18"/>
      <c r="CA129" s="17">
        <v>240</v>
      </c>
      <c r="CB129" s="18"/>
      <c r="CC129" s="18"/>
      <c r="CD129" s="17">
        <v>5117</v>
      </c>
      <c r="CE129" s="17">
        <v>1180170</v>
      </c>
      <c r="CF129" s="18"/>
      <c r="CG129" s="18"/>
      <c r="CH129" s="18"/>
      <c r="CI129" s="18"/>
      <c r="CJ129" s="17">
        <v>172310</v>
      </c>
      <c r="CK129" s="18"/>
      <c r="CL129" s="17">
        <v>249830</v>
      </c>
      <c r="CM129" s="18"/>
      <c r="CN129" s="18"/>
      <c r="CO129" s="19" t="s">
        <v>11</v>
      </c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>
        <f t="shared" si="11"/>
        <v>3166803</v>
      </c>
      <c r="DE129" s="18">
        <f t="shared" si="12"/>
        <v>1180170</v>
      </c>
      <c r="DF129" s="18">
        <f t="shared" si="13"/>
        <v>4346973</v>
      </c>
      <c r="DG129" s="20">
        <f t="shared" si="14"/>
        <v>72.850763048217686</v>
      </c>
      <c r="DH129" s="18">
        <f t="shared" si="15"/>
        <v>3166803</v>
      </c>
      <c r="DI129" s="18">
        <f t="shared" si="16"/>
        <v>1180170</v>
      </c>
      <c r="DJ129" s="18">
        <f t="shared" si="20"/>
        <v>4346973</v>
      </c>
      <c r="DK129" s="20">
        <f t="shared" si="17"/>
        <v>72.850763048217686</v>
      </c>
      <c r="DL129" s="20">
        <f t="shared" si="18"/>
        <v>72.850763048217686</v>
      </c>
      <c r="DM129" s="32">
        <f t="shared" si="19"/>
        <v>439.88797814207652</v>
      </c>
    </row>
    <row r="130" spans="1:117" x14ac:dyDescent="0.3">
      <c r="A130" s="15">
        <v>2022</v>
      </c>
      <c r="B130" s="16" t="s">
        <v>7</v>
      </c>
      <c r="C130" s="16" t="s">
        <v>207</v>
      </c>
      <c r="D130" s="16">
        <v>3</v>
      </c>
      <c r="E130" s="16" t="s">
        <v>270</v>
      </c>
      <c r="F130" s="16" t="s">
        <v>271</v>
      </c>
      <c r="G130" s="17">
        <v>823</v>
      </c>
      <c r="H130" s="18"/>
      <c r="I130" s="18"/>
      <c r="J130" s="18"/>
      <c r="K130" s="17">
        <v>22</v>
      </c>
      <c r="L130" s="18"/>
      <c r="M130" s="18"/>
      <c r="N130" s="18"/>
      <c r="O130" s="18"/>
      <c r="P130" s="18"/>
      <c r="Q130" s="18"/>
      <c r="R130" s="18"/>
      <c r="S130" s="17">
        <v>38990</v>
      </c>
      <c r="T130" s="17">
        <v>50290</v>
      </c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7">
        <v>10</v>
      </c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7">
        <v>62040</v>
      </c>
      <c r="BA130" s="18"/>
      <c r="BB130" s="17">
        <v>117880</v>
      </c>
      <c r="BC130" s="17">
        <v>2730</v>
      </c>
      <c r="BD130" s="18"/>
      <c r="BE130" s="18"/>
      <c r="BF130" s="18"/>
      <c r="BG130" s="18"/>
      <c r="BH130" s="17">
        <v>20</v>
      </c>
      <c r="BI130" s="17">
        <v>50</v>
      </c>
      <c r="BJ130" s="17">
        <v>1630</v>
      </c>
      <c r="BK130" s="17">
        <v>650</v>
      </c>
      <c r="BL130" s="18"/>
      <c r="BM130" s="17">
        <v>50</v>
      </c>
      <c r="BN130" s="17">
        <v>440</v>
      </c>
      <c r="BO130" s="18"/>
      <c r="BP130" s="18"/>
      <c r="BQ130" s="17">
        <v>60</v>
      </c>
      <c r="BR130" s="17">
        <v>50</v>
      </c>
      <c r="BS130" s="18"/>
      <c r="BT130" s="17">
        <v>1575</v>
      </c>
      <c r="BU130" s="17">
        <v>4154</v>
      </c>
      <c r="BV130" s="17">
        <v>33603</v>
      </c>
      <c r="BW130" s="18"/>
      <c r="BX130" s="17">
        <v>5417</v>
      </c>
      <c r="BY130" s="17">
        <v>160</v>
      </c>
      <c r="BZ130" s="18"/>
      <c r="CA130" s="18"/>
      <c r="CB130" s="18"/>
      <c r="CC130" s="18"/>
      <c r="CD130" s="17">
        <v>388</v>
      </c>
      <c r="CE130" s="17">
        <v>154285</v>
      </c>
      <c r="CF130" s="18"/>
      <c r="CG130" s="18"/>
      <c r="CH130" s="18"/>
      <c r="CI130" s="18"/>
      <c r="CJ130" s="18"/>
      <c r="CK130" s="18"/>
      <c r="CL130" s="17">
        <v>20884</v>
      </c>
      <c r="CM130" s="18"/>
      <c r="CN130" s="18"/>
      <c r="CO130" s="19" t="s">
        <v>11</v>
      </c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>
        <f t="shared" ref="DD130:DD193" si="21">K130+O130+P130+Q130+R130+S130+T130+U130+V130+W130+Y130+AA130+AB130+AC130+AE130+AF130+AJ130+AW130+AZ130+BA130+BB130+BC130+BD130+BE130+BF130+BG130+BH130+BI130+BJ130+BK130+BL130+BM130+BN130+BO130+BP130+BQ130+BR130+BS130+BT130+BU130+BV130+BW130+BX130+BY130+CJ130+CL130+CB130</f>
        <v>340705</v>
      </c>
      <c r="DE130" s="18">
        <f t="shared" ref="DE130:DE193" si="22">CE130+CF130+CK130+CM130</f>
        <v>154285</v>
      </c>
      <c r="DF130" s="18">
        <f t="shared" ref="DF130:DF193" si="23">DD130+DE130</f>
        <v>494990</v>
      </c>
      <c r="DG130" s="20">
        <f t="shared" ref="DG130:DG193" si="24">DD130/DF130*100</f>
        <v>68.830683448150467</v>
      </c>
      <c r="DH130" s="18">
        <f t="shared" ref="DH130:DH193" si="25">DD130+CQ130+CR130+CS130+CT130+CU130+CV130+CW130+CX130+CY130+CZ130+DA130+DC130</f>
        <v>340705</v>
      </c>
      <c r="DI130" s="18">
        <f t="shared" ref="DI130:DI193" si="26">DE130+DB130</f>
        <v>154285</v>
      </c>
      <c r="DJ130" s="18">
        <f t="shared" si="20"/>
        <v>494990</v>
      </c>
      <c r="DK130" s="20">
        <f t="shared" ref="DK130:DK193" si="27">(DD130+CP130)/(DF130+CP130)*100</f>
        <v>68.830683448150467</v>
      </c>
      <c r="DL130" s="20">
        <f t="shared" ref="DL130:DL193" si="28">(DH130+CP130)/(DJ130+CP130)*100</f>
        <v>68.830683448150467</v>
      </c>
      <c r="DM130" s="32">
        <f t="shared" ref="DM130:DM193" si="29">DF130/G130</f>
        <v>601.4459295261239</v>
      </c>
    </row>
    <row r="131" spans="1:117" x14ac:dyDescent="0.3">
      <c r="A131" s="15">
        <v>2022</v>
      </c>
      <c r="B131" s="16" t="s">
        <v>7</v>
      </c>
      <c r="C131" s="16" t="s">
        <v>207</v>
      </c>
      <c r="D131" s="16">
        <v>3</v>
      </c>
      <c r="E131" s="16" t="s">
        <v>272</v>
      </c>
      <c r="F131" s="16" t="s">
        <v>273</v>
      </c>
      <c r="G131" s="17">
        <v>971</v>
      </c>
      <c r="H131" s="18"/>
      <c r="I131" s="18"/>
      <c r="J131" s="18"/>
      <c r="K131" s="18"/>
      <c r="L131" s="18"/>
      <c r="M131" s="18"/>
      <c r="N131" s="18"/>
      <c r="O131" s="17">
        <v>3420</v>
      </c>
      <c r="P131" s="18"/>
      <c r="Q131" s="18"/>
      <c r="R131" s="18"/>
      <c r="S131" s="17">
        <v>33890</v>
      </c>
      <c r="T131" s="17">
        <v>40780</v>
      </c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7">
        <v>42299</v>
      </c>
      <c r="BA131" s="18"/>
      <c r="BB131" s="17">
        <v>89730</v>
      </c>
      <c r="BC131" s="17">
        <v>1830</v>
      </c>
      <c r="BD131" s="18"/>
      <c r="BE131" s="18"/>
      <c r="BF131" s="18"/>
      <c r="BG131" s="18"/>
      <c r="BH131" s="18"/>
      <c r="BI131" s="18"/>
      <c r="BJ131" s="17">
        <v>2000</v>
      </c>
      <c r="BK131" s="17">
        <v>400</v>
      </c>
      <c r="BL131" s="18"/>
      <c r="BM131" s="18"/>
      <c r="BN131" s="17">
        <v>200</v>
      </c>
      <c r="BO131" s="18"/>
      <c r="BP131" s="18"/>
      <c r="BQ131" s="17">
        <v>130</v>
      </c>
      <c r="BR131" s="17">
        <v>240</v>
      </c>
      <c r="BS131" s="18"/>
      <c r="BT131" s="17">
        <v>360</v>
      </c>
      <c r="BU131" s="17">
        <v>1010</v>
      </c>
      <c r="BV131" s="17">
        <v>8942</v>
      </c>
      <c r="BW131" s="18"/>
      <c r="BX131" s="17">
        <v>1745</v>
      </c>
      <c r="BY131" s="17">
        <v>28900</v>
      </c>
      <c r="BZ131" s="18"/>
      <c r="CA131" s="18"/>
      <c r="CB131" s="18"/>
      <c r="CC131" s="18"/>
      <c r="CD131" s="17">
        <v>1860</v>
      </c>
      <c r="CE131" s="17">
        <v>108760</v>
      </c>
      <c r="CF131" s="18"/>
      <c r="CG131" s="18"/>
      <c r="CH131" s="18"/>
      <c r="CI131" s="18"/>
      <c r="CJ131" s="18"/>
      <c r="CK131" s="18"/>
      <c r="CL131" s="17">
        <v>13090</v>
      </c>
      <c r="CM131" s="18"/>
      <c r="CN131" s="18"/>
      <c r="CO131" s="19" t="s">
        <v>11</v>
      </c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>
        <f t="shared" si="21"/>
        <v>268966</v>
      </c>
      <c r="DE131" s="18">
        <f t="shared" si="22"/>
        <v>108760</v>
      </c>
      <c r="DF131" s="18">
        <f t="shared" si="23"/>
        <v>377726</v>
      </c>
      <c r="DG131" s="20">
        <f t="shared" si="24"/>
        <v>71.206641851500819</v>
      </c>
      <c r="DH131" s="18">
        <f t="shared" si="25"/>
        <v>268966</v>
      </c>
      <c r="DI131" s="18">
        <f t="shared" si="26"/>
        <v>108760</v>
      </c>
      <c r="DJ131" s="18">
        <f t="shared" si="20"/>
        <v>377726</v>
      </c>
      <c r="DK131" s="20">
        <f t="shared" si="27"/>
        <v>71.206641851500819</v>
      </c>
      <c r="DL131" s="20">
        <f t="shared" si="28"/>
        <v>71.206641851500819</v>
      </c>
      <c r="DM131" s="32">
        <f t="shared" si="29"/>
        <v>389.00720906282186</v>
      </c>
    </row>
    <row r="132" spans="1:117" x14ac:dyDescent="0.3">
      <c r="A132" s="15">
        <v>2022</v>
      </c>
      <c r="B132" s="16" t="s">
        <v>7</v>
      </c>
      <c r="C132" s="16" t="s">
        <v>207</v>
      </c>
      <c r="D132" s="16">
        <v>3</v>
      </c>
      <c r="E132" s="16" t="s">
        <v>274</v>
      </c>
      <c r="F132" s="16" t="s">
        <v>275</v>
      </c>
      <c r="G132" s="17">
        <v>1843</v>
      </c>
      <c r="H132" s="18"/>
      <c r="I132" s="18"/>
      <c r="J132" s="18"/>
      <c r="K132" s="18"/>
      <c r="L132" s="18"/>
      <c r="M132" s="18"/>
      <c r="N132" s="18"/>
      <c r="O132" s="17">
        <v>4760</v>
      </c>
      <c r="P132" s="18"/>
      <c r="Q132" s="18"/>
      <c r="R132" s="18"/>
      <c r="S132" s="17">
        <v>48740</v>
      </c>
      <c r="T132" s="17">
        <v>59470</v>
      </c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7">
        <v>64650</v>
      </c>
      <c r="BA132" s="18"/>
      <c r="BB132" s="17">
        <v>242520</v>
      </c>
      <c r="BC132" s="17">
        <v>4180</v>
      </c>
      <c r="BD132" s="18"/>
      <c r="BE132" s="18"/>
      <c r="BF132" s="18"/>
      <c r="BG132" s="18"/>
      <c r="BH132" s="18"/>
      <c r="BI132" s="18"/>
      <c r="BJ132" s="18"/>
      <c r="BK132" s="17">
        <v>1220</v>
      </c>
      <c r="BL132" s="18"/>
      <c r="BM132" s="18"/>
      <c r="BN132" s="18"/>
      <c r="BO132" s="18"/>
      <c r="BP132" s="18"/>
      <c r="BQ132" s="17">
        <v>500</v>
      </c>
      <c r="BR132" s="17">
        <v>150</v>
      </c>
      <c r="BS132" s="18"/>
      <c r="BT132" s="17">
        <v>980</v>
      </c>
      <c r="BU132" s="17">
        <v>300</v>
      </c>
      <c r="BV132" s="17">
        <v>25280</v>
      </c>
      <c r="BW132" s="18"/>
      <c r="BX132" s="17">
        <v>6550</v>
      </c>
      <c r="BY132" s="17">
        <v>4670</v>
      </c>
      <c r="BZ132" s="18"/>
      <c r="CA132" s="17">
        <v>1200</v>
      </c>
      <c r="CB132" s="18"/>
      <c r="CC132" s="18"/>
      <c r="CD132" s="17">
        <v>725</v>
      </c>
      <c r="CE132" s="17">
        <v>147350</v>
      </c>
      <c r="CF132" s="18"/>
      <c r="CG132" s="18"/>
      <c r="CH132" s="18"/>
      <c r="CI132" s="18"/>
      <c r="CJ132" s="17">
        <v>8900</v>
      </c>
      <c r="CK132" s="18"/>
      <c r="CL132" s="17">
        <v>29610</v>
      </c>
      <c r="CM132" s="18"/>
      <c r="CN132" s="18"/>
      <c r="CO132" s="19" t="s">
        <v>11</v>
      </c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>
        <f t="shared" si="21"/>
        <v>502480</v>
      </c>
      <c r="DE132" s="18">
        <f t="shared" si="22"/>
        <v>147350</v>
      </c>
      <c r="DF132" s="18">
        <f t="shared" si="23"/>
        <v>649830</v>
      </c>
      <c r="DG132" s="20">
        <f t="shared" si="24"/>
        <v>77.324838803994894</v>
      </c>
      <c r="DH132" s="18">
        <f t="shared" si="25"/>
        <v>502480</v>
      </c>
      <c r="DI132" s="18">
        <f t="shared" si="26"/>
        <v>147350</v>
      </c>
      <c r="DJ132" s="18">
        <f t="shared" si="20"/>
        <v>649830</v>
      </c>
      <c r="DK132" s="20">
        <f t="shared" si="27"/>
        <v>77.324838803994894</v>
      </c>
      <c r="DL132" s="20">
        <f t="shared" si="28"/>
        <v>77.324838803994894</v>
      </c>
      <c r="DM132" s="32">
        <f t="shared" si="29"/>
        <v>352.59359739555072</v>
      </c>
    </row>
    <row r="133" spans="1:117" x14ac:dyDescent="0.3">
      <c r="A133" s="15">
        <v>2022</v>
      </c>
      <c r="B133" s="16" t="s">
        <v>7</v>
      </c>
      <c r="C133" s="16" t="s">
        <v>207</v>
      </c>
      <c r="D133" s="16">
        <v>3</v>
      </c>
      <c r="E133" s="16" t="s">
        <v>276</v>
      </c>
      <c r="F133" s="16" t="s">
        <v>277</v>
      </c>
      <c r="G133" s="17">
        <v>1268</v>
      </c>
      <c r="H133" s="18"/>
      <c r="I133" s="18"/>
      <c r="J133" s="18"/>
      <c r="K133" s="17">
        <v>39</v>
      </c>
      <c r="L133" s="18"/>
      <c r="M133" s="18"/>
      <c r="N133" s="18"/>
      <c r="O133" s="18"/>
      <c r="P133" s="18"/>
      <c r="Q133" s="18"/>
      <c r="R133" s="18"/>
      <c r="S133" s="17">
        <v>48410</v>
      </c>
      <c r="T133" s="17">
        <v>48660</v>
      </c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7">
        <v>10</v>
      </c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7">
        <v>60500</v>
      </c>
      <c r="BA133" s="18"/>
      <c r="BB133" s="17">
        <v>84340</v>
      </c>
      <c r="BC133" s="17">
        <v>3130</v>
      </c>
      <c r="BD133" s="18"/>
      <c r="BE133" s="18"/>
      <c r="BF133" s="18"/>
      <c r="BG133" s="18"/>
      <c r="BH133" s="17">
        <v>20</v>
      </c>
      <c r="BI133" s="17">
        <v>50</v>
      </c>
      <c r="BJ133" s="17">
        <v>2510</v>
      </c>
      <c r="BK133" s="17">
        <v>400</v>
      </c>
      <c r="BL133" s="18"/>
      <c r="BM133" s="17">
        <v>150</v>
      </c>
      <c r="BN133" s="17">
        <v>500</v>
      </c>
      <c r="BO133" s="18"/>
      <c r="BP133" s="18"/>
      <c r="BQ133" s="17">
        <v>70</v>
      </c>
      <c r="BR133" s="17">
        <v>20</v>
      </c>
      <c r="BS133" s="18"/>
      <c r="BT133" s="17">
        <v>1505</v>
      </c>
      <c r="BU133" s="17">
        <v>4739</v>
      </c>
      <c r="BV133" s="17">
        <v>36851</v>
      </c>
      <c r="BW133" s="18"/>
      <c r="BX133" s="17">
        <v>6931</v>
      </c>
      <c r="BY133" s="17">
        <v>2650</v>
      </c>
      <c r="BZ133" s="18"/>
      <c r="CA133" s="18"/>
      <c r="CB133" s="18"/>
      <c r="CC133" s="18"/>
      <c r="CD133" s="17">
        <v>287</v>
      </c>
      <c r="CE133" s="17">
        <v>276529</v>
      </c>
      <c r="CF133" s="18"/>
      <c r="CG133" s="18"/>
      <c r="CH133" s="18"/>
      <c r="CI133" s="18"/>
      <c r="CJ133" s="18"/>
      <c r="CK133" s="18"/>
      <c r="CL133" s="17">
        <v>59974</v>
      </c>
      <c r="CM133" s="18"/>
      <c r="CN133" s="18"/>
      <c r="CO133" s="19" t="s">
        <v>11</v>
      </c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>
        <f t="shared" si="21"/>
        <v>361459</v>
      </c>
      <c r="DE133" s="18">
        <f t="shared" si="22"/>
        <v>276529</v>
      </c>
      <c r="DF133" s="18">
        <f t="shared" si="23"/>
        <v>637988</v>
      </c>
      <c r="DG133" s="20">
        <f t="shared" si="24"/>
        <v>56.656081305604488</v>
      </c>
      <c r="DH133" s="18">
        <f t="shared" si="25"/>
        <v>361459</v>
      </c>
      <c r="DI133" s="18">
        <f t="shared" si="26"/>
        <v>276529</v>
      </c>
      <c r="DJ133" s="18">
        <f t="shared" si="20"/>
        <v>637988</v>
      </c>
      <c r="DK133" s="20">
        <f t="shared" si="27"/>
        <v>56.656081305604488</v>
      </c>
      <c r="DL133" s="20">
        <f t="shared" si="28"/>
        <v>56.656081305604488</v>
      </c>
      <c r="DM133" s="32">
        <f t="shared" si="29"/>
        <v>503.14511041009462</v>
      </c>
    </row>
    <row r="134" spans="1:117" x14ac:dyDescent="0.3">
      <c r="A134" s="15">
        <v>2022</v>
      </c>
      <c r="B134" s="16" t="s">
        <v>7</v>
      </c>
      <c r="C134" s="16" t="s">
        <v>207</v>
      </c>
      <c r="D134" s="16">
        <v>3</v>
      </c>
      <c r="E134" s="16" t="s">
        <v>278</v>
      </c>
      <c r="F134" s="16" t="s">
        <v>279</v>
      </c>
      <c r="G134" s="17">
        <v>992</v>
      </c>
      <c r="H134" s="18"/>
      <c r="I134" s="18"/>
      <c r="J134" s="18"/>
      <c r="K134" s="17">
        <v>34</v>
      </c>
      <c r="L134" s="18"/>
      <c r="M134" s="18"/>
      <c r="N134" s="18"/>
      <c r="O134" s="18"/>
      <c r="P134" s="18"/>
      <c r="Q134" s="18"/>
      <c r="R134" s="18"/>
      <c r="S134" s="17">
        <v>34170</v>
      </c>
      <c r="T134" s="17">
        <v>35250</v>
      </c>
      <c r="U134" s="18"/>
      <c r="V134" s="17">
        <v>45</v>
      </c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7">
        <v>50080</v>
      </c>
      <c r="BA134" s="18"/>
      <c r="BB134" s="17">
        <v>112440</v>
      </c>
      <c r="BC134" s="17">
        <v>1690</v>
      </c>
      <c r="BD134" s="18"/>
      <c r="BE134" s="18"/>
      <c r="BF134" s="18"/>
      <c r="BG134" s="18"/>
      <c r="BH134" s="18"/>
      <c r="BI134" s="18"/>
      <c r="BJ134" s="17">
        <v>1900</v>
      </c>
      <c r="BK134" s="17">
        <v>280</v>
      </c>
      <c r="BL134" s="18"/>
      <c r="BM134" s="17">
        <v>140</v>
      </c>
      <c r="BN134" s="17">
        <v>630</v>
      </c>
      <c r="BO134" s="18"/>
      <c r="BP134" s="18"/>
      <c r="BQ134" s="17">
        <v>230</v>
      </c>
      <c r="BR134" s="17">
        <v>40</v>
      </c>
      <c r="BS134" s="18"/>
      <c r="BT134" s="17">
        <v>7480</v>
      </c>
      <c r="BU134" s="17">
        <v>5735</v>
      </c>
      <c r="BV134" s="17">
        <v>24437</v>
      </c>
      <c r="BW134" s="18"/>
      <c r="BX134" s="17">
        <v>5574</v>
      </c>
      <c r="BY134" s="17">
        <v>5960</v>
      </c>
      <c r="BZ134" s="18"/>
      <c r="CA134" s="18"/>
      <c r="CB134" s="18"/>
      <c r="CC134" s="18"/>
      <c r="CD134" s="17">
        <v>562</v>
      </c>
      <c r="CE134" s="17">
        <v>115530</v>
      </c>
      <c r="CF134" s="18"/>
      <c r="CG134" s="18"/>
      <c r="CH134" s="18"/>
      <c r="CI134" s="18"/>
      <c r="CJ134" s="17">
        <v>15140</v>
      </c>
      <c r="CK134" s="18"/>
      <c r="CL134" s="17">
        <v>28260</v>
      </c>
      <c r="CM134" s="18"/>
      <c r="CN134" s="18"/>
      <c r="CO134" s="19" t="s">
        <v>11</v>
      </c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>
        <f t="shared" si="21"/>
        <v>329515</v>
      </c>
      <c r="DE134" s="18">
        <f t="shared" si="22"/>
        <v>115530</v>
      </c>
      <c r="DF134" s="18">
        <f t="shared" si="23"/>
        <v>445045</v>
      </c>
      <c r="DG134" s="20">
        <f t="shared" si="24"/>
        <v>74.040827332067551</v>
      </c>
      <c r="DH134" s="18">
        <f t="shared" si="25"/>
        <v>329515</v>
      </c>
      <c r="DI134" s="18">
        <f t="shared" si="26"/>
        <v>115530</v>
      </c>
      <c r="DJ134" s="18">
        <f t="shared" si="20"/>
        <v>445045</v>
      </c>
      <c r="DK134" s="20">
        <f t="shared" si="27"/>
        <v>74.040827332067551</v>
      </c>
      <c r="DL134" s="20">
        <f t="shared" si="28"/>
        <v>74.040827332067551</v>
      </c>
      <c r="DM134" s="32">
        <f t="shared" si="29"/>
        <v>448.63407258064518</v>
      </c>
    </row>
    <row r="135" spans="1:117" x14ac:dyDescent="0.3">
      <c r="A135" s="15">
        <v>2022</v>
      </c>
      <c r="B135" s="16" t="s">
        <v>7</v>
      </c>
      <c r="C135" s="16" t="s">
        <v>207</v>
      </c>
      <c r="D135" s="16">
        <v>3</v>
      </c>
      <c r="E135" s="16" t="s">
        <v>280</v>
      </c>
      <c r="F135" s="16" t="s">
        <v>281</v>
      </c>
      <c r="G135" s="17">
        <v>225</v>
      </c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7">
        <v>5860</v>
      </c>
      <c r="T135" s="17">
        <v>8790</v>
      </c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7">
        <v>7940</v>
      </c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7">
        <v>110</v>
      </c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7">
        <v>51530</v>
      </c>
      <c r="CF135" s="18"/>
      <c r="CG135" s="18"/>
      <c r="CH135" s="18"/>
      <c r="CI135" s="18"/>
      <c r="CJ135" s="18"/>
      <c r="CK135" s="18"/>
      <c r="CL135" s="18"/>
      <c r="CM135" s="18"/>
      <c r="CN135" s="18"/>
      <c r="CO135" s="19" t="s">
        <v>11</v>
      </c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>
        <f t="shared" si="21"/>
        <v>22700</v>
      </c>
      <c r="DE135" s="18">
        <f t="shared" si="22"/>
        <v>51530</v>
      </c>
      <c r="DF135" s="18">
        <f t="shared" si="23"/>
        <v>74230</v>
      </c>
      <c r="DG135" s="20">
        <f t="shared" si="24"/>
        <v>30.580627778526203</v>
      </c>
      <c r="DH135" s="18">
        <f t="shared" si="25"/>
        <v>22700</v>
      </c>
      <c r="DI135" s="18">
        <f t="shared" si="26"/>
        <v>51530</v>
      </c>
      <c r="DJ135" s="18">
        <f t="shared" si="20"/>
        <v>74230</v>
      </c>
      <c r="DK135" s="20">
        <f t="shared" si="27"/>
        <v>30.580627778526203</v>
      </c>
      <c r="DL135" s="20">
        <f t="shared" si="28"/>
        <v>30.580627778526203</v>
      </c>
      <c r="DM135" s="32">
        <f t="shared" si="29"/>
        <v>329.9111111111111</v>
      </c>
    </row>
    <row r="136" spans="1:117" x14ac:dyDescent="0.3">
      <c r="A136" s="15">
        <v>2022</v>
      </c>
      <c r="B136" s="16" t="s">
        <v>7</v>
      </c>
      <c r="C136" s="16" t="s">
        <v>207</v>
      </c>
      <c r="D136" s="16">
        <v>3</v>
      </c>
      <c r="E136" s="16" t="s">
        <v>282</v>
      </c>
      <c r="F136" s="16" t="s">
        <v>283</v>
      </c>
      <c r="G136" s="17">
        <v>6307</v>
      </c>
      <c r="H136" s="18"/>
      <c r="I136" s="18"/>
      <c r="J136" s="18"/>
      <c r="K136" s="17">
        <v>122</v>
      </c>
      <c r="L136" s="18"/>
      <c r="M136" s="18"/>
      <c r="N136" s="18"/>
      <c r="O136" s="17">
        <v>49000</v>
      </c>
      <c r="P136" s="18"/>
      <c r="Q136" s="18"/>
      <c r="R136" s="18"/>
      <c r="S136" s="17">
        <v>205220</v>
      </c>
      <c r="T136" s="17">
        <v>212150</v>
      </c>
      <c r="U136" s="18"/>
      <c r="V136" s="17">
        <v>40</v>
      </c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7">
        <v>246060</v>
      </c>
      <c r="BA136" s="18"/>
      <c r="BB136" s="17">
        <v>797110</v>
      </c>
      <c r="BC136" s="17">
        <v>12020</v>
      </c>
      <c r="BD136" s="18"/>
      <c r="BE136" s="18"/>
      <c r="BF136" s="18"/>
      <c r="BG136" s="18"/>
      <c r="BH136" s="17">
        <v>80</v>
      </c>
      <c r="BI136" s="17">
        <v>290</v>
      </c>
      <c r="BJ136" s="17">
        <v>7380</v>
      </c>
      <c r="BK136" s="17">
        <v>4865</v>
      </c>
      <c r="BL136" s="17">
        <v>330</v>
      </c>
      <c r="BM136" s="17">
        <v>580</v>
      </c>
      <c r="BN136" s="17">
        <v>2840</v>
      </c>
      <c r="BO136" s="17">
        <v>80</v>
      </c>
      <c r="BP136" s="18"/>
      <c r="BQ136" s="17">
        <v>260</v>
      </c>
      <c r="BR136" s="17">
        <v>2611</v>
      </c>
      <c r="BS136" s="18"/>
      <c r="BT136" s="17">
        <v>8520</v>
      </c>
      <c r="BU136" s="17">
        <v>20830</v>
      </c>
      <c r="BV136" s="17">
        <v>104480</v>
      </c>
      <c r="BW136" s="18"/>
      <c r="BX136" s="17">
        <v>23580</v>
      </c>
      <c r="BY136" s="17">
        <v>165920</v>
      </c>
      <c r="BZ136" s="18"/>
      <c r="CA136" s="18"/>
      <c r="CB136" s="18"/>
      <c r="CC136" s="18"/>
      <c r="CD136" s="17">
        <v>5221</v>
      </c>
      <c r="CE136" s="17">
        <v>571350</v>
      </c>
      <c r="CF136" s="18"/>
      <c r="CG136" s="18"/>
      <c r="CH136" s="18"/>
      <c r="CI136" s="18"/>
      <c r="CJ136" s="17">
        <v>111760</v>
      </c>
      <c r="CK136" s="18"/>
      <c r="CL136" s="17">
        <v>134490</v>
      </c>
      <c r="CM136" s="18"/>
      <c r="CN136" s="18"/>
      <c r="CO136" s="19" t="s">
        <v>11</v>
      </c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>
        <f t="shared" si="21"/>
        <v>2110618</v>
      </c>
      <c r="DE136" s="18">
        <f t="shared" si="22"/>
        <v>571350</v>
      </c>
      <c r="DF136" s="18">
        <f t="shared" si="23"/>
        <v>2681968</v>
      </c>
      <c r="DG136" s="20">
        <f t="shared" si="24"/>
        <v>78.696613829844352</v>
      </c>
      <c r="DH136" s="18">
        <f t="shared" si="25"/>
        <v>2110618</v>
      </c>
      <c r="DI136" s="18">
        <f t="shared" si="26"/>
        <v>571350</v>
      </c>
      <c r="DJ136" s="18">
        <f t="shared" si="20"/>
        <v>2681968</v>
      </c>
      <c r="DK136" s="20">
        <f t="shared" si="27"/>
        <v>78.696613829844352</v>
      </c>
      <c r="DL136" s="20">
        <f t="shared" si="28"/>
        <v>78.696613829844352</v>
      </c>
      <c r="DM136" s="32">
        <f t="shared" si="29"/>
        <v>425.23672110353573</v>
      </c>
    </row>
    <row r="137" spans="1:117" x14ac:dyDescent="0.3">
      <c r="A137" s="15">
        <v>2022</v>
      </c>
      <c r="B137" s="16" t="s">
        <v>7</v>
      </c>
      <c r="C137" s="16" t="s">
        <v>207</v>
      </c>
      <c r="D137" s="16">
        <v>3</v>
      </c>
      <c r="E137" s="16" t="s">
        <v>284</v>
      </c>
      <c r="F137" s="16" t="s">
        <v>285</v>
      </c>
      <c r="G137" s="17">
        <v>12324</v>
      </c>
      <c r="H137" s="18"/>
      <c r="I137" s="18"/>
      <c r="J137" s="18"/>
      <c r="K137" s="17">
        <v>281</v>
      </c>
      <c r="L137" s="18"/>
      <c r="M137" s="18"/>
      <c r="N137" s="18"/>
      <c r="O137" s="17">
        <v>403720</v>
      </c>
      <c r="P137" s="18"/>
      <c r="Q137" s="18"/>
      <c r="R137" s="18"/>
      <c r="S137" s="17">
        <v>521970</v>
      </c>
      <c r="T137" s="17">
        <v>723370</v>
      </c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7">
        <v>40</v>
      </c>
      <c r="AU137" s="18"/>
      <c r="AV137" s="18"/>
      <c r="AW137" s="18"/>
      <c r="AX137" s="18"/>
      <c r="AY137" s="18"/>
      <c r="AZ137" s="17">
        <v>384710</v>
      </c>
      <c r="BA137" s="18"/>
      <c r="BB137" s="17">
        <v>1703560</v>
      </c>
      <c r="BC137" s="17">
        <v>37620</v>
      </c>
      <c r="BD137" s="18"/>
      <c r="BE137" s="18"/>
      <c r="BF137" s="18"/>
      <c r="BG137" s="18"/>
      <c r="BH137" s="18"/>
      <c r="BI137" s="17">
        <v>290</v>
      </c>
      <c r="BJ137" s="17">
        <v>15240</v>
      </c>
      <c r="BK137" s="17">
        <v>4060</v>
      </c>
      <c r="BL137" s="17">
        <v>350</v>
      </c>
      <c r="BM137" s="17">
        <v>360</v>
      </c>
      <c r="BN137" s="17">
        <v>3280</v>
      </c>
      <c r="BO137" s="18"/>
      <c r="BP137" s="18"/>
      <c r="BQ137" s="17">
        <v>1080</v>
      </c>
      <c r="BR137" s="17">
        <v>1630</v>
      </c>
      <c r="BS137" s="18"/>
      <c r="BT137" s="17">
        <v>12520</v>
      </c>
      <c r="BU137" s="17">
        <v>31490</v>
      </c>
      <c r="BV137" s="17">
        <v>467600</v>
      </c>
      <c r="BW137" s="18"/>
      <c r="BX137" s="17">
        <v>55700</v>
      </c>
      <c r="BY137" s="17">
        <v>687280</v>
      </c>
      <c r="BZ137" s="18"/>
      <c r="CA137" s="18"/>
      <c r="CB137" s="18"/>
      <c r="CC137" s="18"/>
      <c r="CD137" s="17">
        <v>2927</v>
      </c>
      <c r="CE137" s="17">
        <v>2605580</v>
      </c>
      <c r="CF137" s="18"/>
      <c r="CG137" s="18"/>
      <c r="CH137" s="18"/>
      <c r="CI137" s="18"/>
      <c r="CJ137" s="17">
        <v>171750</v>
      </c>
      <c r="CK137" s="18"/>
      <c r="CL137" s="17">
        <v>446960</v>
      </c>
      <c r="CM137" s="18"/>
      <c r="CN137" s="18"/>
      <c r="CO137" s="19" t="s">
        <v>11</v>
      </c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>
        <f t="shared" si="21"/>
        <v>5674821</v>
      </c>
      <c r="DE137" s="18">
        <f t="shared" si="22"/>
        <v>2605580</v>
      </c>
      <c r="DF137" s="18">
        <f t="shared" si="23"/>
        <v>8280401</v>
      </c>
      <c r="DG137" s="20">
        <f t="shared" si="24"/>
        <v>68.533166449306009</v>
      </c>
      <c r="DH137" s="18">
        <f t="shared" si="25"/>
        <v>5674821</v>
      </c>
      <c r="DI137" s="18">
        <f t="shared" si="26"/>
        <v>2605580</v>
      </c>
      <c r="DJ137" s="18">
        <f t="shared" si="20"/>
        <v>8280401</v>
      </c>
      <c r="DK137" s="20">
        <f t="shared" si="27"/>
        <v>68.533166449306009</v>
      </c>
      <c r="DL137" s="20">
        <f t="shared" si="28"/>
        <v>68.533166449306009</v>
      </c>
      <c r="DM137" s="32">
        <f t="shared" si="29"/>
        <v>671.89232392080498</v>
      </c>
    </row>
    <row r="138" spans="1:117" x14ac:dyDescent="0.3">
      <c r="A138" s="15">
        <v>2022</v>
      </c>
      <c r="B138" s="16" t="s">
        <v>7</v>
      </c>
      <c r="C138" s="16" t="s">
        <v>207</v>
      </c>
      <c r="D138" s="16">
        <v>3</v>
      </c>
      <c r="E138" s="16" t="s">
        <v>286</v>
      </c>
      <c r="F138" s="16" t="s">
        <v>287</v>
      </c>
      <c r="G138" s="17">
        <v>15515</v>
      </c>
      <c r="H138" s="18"/>
      <c r="I138" s="18"/>
      <c r="J138" s="18"/>
      <c r="K138" s="17">
        <v>493</v>
      </c>
      <c r="L138" s="18"/>
      <c r="M138" s="18"/>
      <c r="N138" s="18"/>
      <c r="O138" s="17">
        <v>529040</v>
      </c>
      <c r="P138" s="17">
        <v>80640</v>
      </c>
      <c r="Q138" s="18"/>
      <c r="R138" s="18"/>
      <c r="S138" s="17">
        <v>592890</v>
      </c>
      <c r="T138" s="17">
        <v>646210</v>
      </c>
      <c r="U138" s="18"/>
      <c r="V138" s="17">
        <v>60</v>
      </c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7">
        <v>199350</v>
      </c>
      <c r="AX138" s="18"/>
      <c r="AY138" s="18"/>
      <c r="AZ138" s="17">
        <v>354720</v>
      </c>
      <c r="BA138" s="18"/>
      <c r="BB138" s="17">
        <v>2068030</v>
      </c>
      <c r="BC138" s="17">
        <v>37750</v>
      </c>
      <c r="BD138" s="18"/>
      <c r="BE138" s="17">
        <v>60</v>
      </c>
      <c r="BF138" s="18"/>
      <c r="BG138" s="18"/>
      <c r="BH138" s="18"/>
      <c r="BI138" s="17">
        <v>290</v>
      </c>
      <c r="BJ138" s="17">
        <v>20780</v>
      </c>
      <c r="BK138" s="17">
        <v>9630</v>
      </c>
      <c r="BL138" s="17">
        <v>1090</v>
      </c>
      <c r="BM138" s="17">
        <v>840</v>
      </c>
      <c r="BN138" s="17">
        <v>8400</v>
      </c>
      <c r="BO138" s="17">
        <v>60</v>
      </c>
      <c r="BP138" s="18"/>
      <c r="BQ138" s="17">
        <v>1010</v>
      </c>
      <c r="BR138" s="17">
        <v>630</v>
      </c>
      <c r="BS138" s="18"/>
      <c r="BT138" s="17">
        <v>16180</v>
      </c>
      <c r="BU138" s="17">
        <v>42250</v>
      </c>
      <c r="BV138" s="17">
        <v>310940</v>
      </c>
      <c r="BW138" s="18"/>
      <c r="BX138" s="17">
        <v>67140</v>
      </c>
      <c r="BY138" s="17">
        <v>825290</v>
      </c>
      <c r="BZ138" s="18"/>
      <c r="CA138" s="18"/>
      <c r="CB138" s="18"/>
      <c r="CC138" s="17">
        <v>246840</v>
      </c>
      <c r="CD138" s="17">
        <v>2198</v>
      </c>
      <c r="CE138" s="17">
        <v>2315720</v>
      </c>
      <c r="CF138" s="18"/>
      <c r="CG138" s="18"/>
      <c r="CH138" s="18"/>
      <c r="CI138" s="18"/>
      <c r="CJ138" s="17">
        <v>96170</v>
      </c>
      <c r="CK138" s="18"/>
      <c r="CL138" s="17">
        <v>345640</v>
      </c>
      <c r="CM138" s="18"/>
      <c r="CN138" s="18"/>
      <c r="CO138" s="19" t="s">
        <v>11</v>
      </c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>
        <f t="shared" si="21"/>
        <v>6255583</v>
      </c>
      <c r="DE138" s="18">
        <f t="shared" si="22"/>
        <v>2315720</v>
      </c>
      <c r="DF138" s="18">
        <f t="shared" si="23"/>
        <v>8571303</v>
      </c>
      <c r="DG138" s="20">
        <f t="shared" si="24"/>
        <v>72.982870865724848</v>
      </c>
      <c r="DH138" s="18">
        <f t="shared" si="25"/>
        <v>6255583</v>
      </c>
      <c r="DI138" s="18">
        <f t="shared" si="26"/>
        <v>2315720</v>
      </c>
      <c r="DJ138" s="18">
        <f t="shared" si="20"/>
        <v>8571303</v>
      </c>
      <c r="DK138" s="20">
        <f t="shared" si="27"/>
        <v>72.982870865724848</v>
      </c>
      <c r="DL138" s="20">
        <f t="shared" si="28"/>
        <v>72.982870865724848</v>
      </c>
      <c r="DM138" s="32">
        <f t="shared" si="29"/>
        <v>552.45265871737024</v>
      </c>
    </row>
    <row r="139" spans="1:117" x14ac:dyDescent="0.3">
      <c r="A139" s="15">
        <v>2022</v>
      </c>
      <c r="B139" s="16" t="s">
        <v>7</v>
      </c>
      <c r="C139" s="16" t="s">
        <v>207</v>
      </c>
      <c r="D139" s="16">
        <v>3</v>
      </c>
      <c r="E139" s="16" t="s">
        <v>288</v>
      </c>
      <c r="F139" s="16" t="s">
        <v>289</v>
      </c>
      <c r="G139" s="17">
        <v>20697</v>
      </c>
      <c r="H139" s="18"/>
      <c r="I139" s="18"/>
      <c r="J139" s="18"/>
      <c r="K139" s="17">
        <v>744</v>
      </c>
      <c r="L139" s="18"/>
      <c r="M139" s="18"/>
      <c r="N139" s="18"/>
      <c r="O139" s="17">
        <v>857460</v>
      </c>
      <c r="P139" s="18"/>
      <c r="Q139" s="18"/>
      <c r="R139" s="18"/>
      <c r="S139" s="17">
        <v>790100</v>
      </c>
      <c r="T139" s="17">
        <v>745550</v>
      </c>
      <c r="U139" s="18"/>
      <c r="V139" s="17">
        <v>60</v>
      </c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7">
        <v>1650</v>
      </c>
      <c r="AU139" s="18"/>
      <c r="AV139" s="18"/>
      <c r="AW139" s="18"/>
      <c r="AX139" s="18"/>
      <c r="AY139" s="18"/>
      <c r="AZ139" s="17">
        <v>676430</v>
      </c>
      <c r="BA139" s="18"/>
      <c r="BB139" s="17">
        <v>2511450</v>
      </c>
      <c r="BC139" s="17">
        <v>34350</v>
      </c>
      <c r="BD139" s="18"/>
      <c r="BE139" s="17">
        <v>60</v>
      </c>
      <c r="BF139" s="17">
        <v>120</v>
      </c>
      <c r="BG139" s="17">
        <v>100</v>
      </c>
      <c r="BH139" s="18"/>
      <c r="BI139" s="17">
        <v>920</v>
      </c>
      <c r="BJ139" s="17">
        <v>23960</v>
      </c>
      <c r="BK139" s="17">
        <v>12180</v>
      </c>
      <c r="BL139" s="17">
        <v>900</v>
      </c>
      <c r="BM139" s="17">
        <v>780</v>
      </c>
      <c r="BN139" s="17">
        <v>5980</v>
      </c>
      <c r="BO139" s="17">
        <v>80</v>
      </c>
      <c r="BP139" s="18"/>
      <c r="BQ139" s="17">
        <v>1490</v>
      </c>
      <c r="BR139" s="17">
        <v>6450</v>
      </c>
      <c r="BS139" s="18"/>
      <c r="BT139" s="17">
        <v>22840</v>
      </c>
      <c r="BU139" s="17">
        <v>67250</v>
      </c>
      <c r="BV139" s="17">
        <v>412360</v>
      </c>
      <c r="BW139" s="18"/>
      <c r="BX139" s="17">
        <v>107830</v>
      </c>
      <c r="BY139" s="17">
        <v>722270</v>
      </c>
      <c r="BZ139" s="18"/>
      <c r="CA139" s="17">
        <v>2580</v>
      </c>
      <c r="CB139" s="18"/>
      <c r="CC139" s="18"/>
      <c r="CD139" s="17">
        <v>3761</v>
      </c>
      <c r="CE139" s="17">
        <v>2242060</v>
      </c>
      <c r="CF139" s="18"/>
      <c r="CG139" s="18"/>
      <c r="CH139" s="18"/>
      <c r="CI139" s="18"/>
      <c r="CJ139" s="17">
        <v>111650</v>
      </c>
      <c r="CK139" s="18"/>
      <c r="CL139" s="17">
        <v>376430</v>
      </c>
      <c r="CM139" s="18"/>
      <c r="CN139" s="18"/>
      <c r="CO139" s="19" t="s">
        <v>11</v>
      </c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>
        <f t="shared" si="21"/>
        <v>7489794</v>
      </c>
      <c r="DE139" s="18">
        <f t="shared" si="22"/>
        <v>2242060</v>
      </c>
      <c r="DF139" s="18">
        <f t="shared" si="23"/>
        <v>9731854</v>
      </c>
      <c r="DG139" s="20">
        <f t="shared" si="24"/>
        <v>76.961635470486925</v>
      </c>
      <c r="DH139" s="18">
        <f t="shared" si="25"/>
        <v>7489794</v>
      </c>
      <c r="DI139" s="18">
        <f t="shared" si="26"/>
        <v>2242060</v>
      </c>
      <c r="DJ139" s="18">
        <f t="shared" si="20"/>
        <v>9731854</v>
      </c>
      <c r="DK139" s="20">
        <f t="shared" si="27"/>
        <v>76.961635470486925</v>
      </c>
      <c r="DL139" s="20">
        <f t="shared" si="28"/>
        <v>76.961635470486925</v>
      </c>
      <c r="DM139" s="32">
        <f t="shared" si="29"/>
        <v>470.20602019616371</v>
      </c>
    </row>
    <row r="140" spans="1:117" x14ac:dyDescent="0.3">
      <c r="A140" s="15">
        <v>2022</v>
      </c>
      <c r="B140" s="16" t="s">
        <v>7</v>
      </c>
      <c r="C140" s="16" t="s">
        <v>207</v>
      </c>
      <c r="D140" s="16">
        <v>3</v>
      </c>
      <c r="E140" s="16" t="s">
        <v>290</v>
      </c>
      <c r="F140" s="16" t="s">
        <v>291</v>
      </c>
      <c r="G140" s="17">
        <v>818</v>
      </c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7">
        <v>34670</v>
      </c>
      <c r="T140" s="17">
        <v>37870</v>
      </c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7">
        <v>35690</v>
      </c>
      <c r="BA140" s="18"/>
      <c r="BB140" s="17">
        <v>86840</v>
      </c>
      <c r="BC140" s="17">
        <v>2010</v>
      </c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7">
        <v>140</v>
      </c>
      <c r="BR140" s="17">
        <v>40</v>
      </c>
      <c r="BS140" s="18"/>
      <c r="BT140" s="17">
        <v>220</v>
      </c>
      <c r="BU140" s="18"/>
      <c r="BV140" s="17">
        <v>4990</v>
      </c>
      <c r="BW140" s="18"/>
      <c r="BX140" s="17">
        <v>1723</v>
      </c>
      <c r="BY140" s="17">
        <v>7380</v>
      </c>
      <c r="BZ140" s="18"/>
      <c r="CA140" s="18"/>
      <c r="CB140" s="18"/>
      <c r="CC140" s="18"/>
      <c r="CD140" s="17">
        <v>358</v>
      </c>
      <c r="CE140" s="17">
        <v>84450</v>
      </c>
      <c r="CF140" s="18"/>
      <c r="CG140" s="18"/>
      <c r="CH140" s="18"/>
      <c r="CI140" s="18"/>
      <c r="CJ140" s="18"/>
      <c r="CK140" s="18"/>
      <c r="CL140" s="17">
        <v>20574</v>
      </c>
      <c r="CM140" s="18"/>
      <c r="CN140" s="18"/>
      <c r="CO140" s="19" t="s">
        <v>11</v>
      </c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>
        <f t="shared" si="21"/>
        <v>232147</v>
      </c>
      <c r="DE140" s="18">
        <f t="shared" si="22"/>
        <v>84450</v>
      </c>
      <c r="DF140" s="18">
        <f t="shared" si="23"/>
        <v>316597</v>
      </c>
      <c r="DG140" s="20">
        <f t="shared" si="24"/>
        <v>73.325710603701239</v>
      </c>
      <c r="DH140" s="18">
        <f t="shared" si="25"/>
        <v>232147</v>
      </c>
      <c r="DI140" s="18">
        <f t="shared" si="26"/>
        <v>84450</v>
      </c>
      <c r="DJ140" s="18">
        <f t="shared" si="20"/>
        <v>316597</v>
      </c>
      <c r="DK140" s="20">
        <f t="shared" si="27"/>
        <v>73.325710603701239</v>
      </c>
      <c r="DL140" s="20">
        <f t="shared" si="28"/>
        <v>73.325710603701239</v>
      </c>
      <c r="DM140" s="32">
        <f t="shared" si="29"/>
        <v>387.03789731051347</v>
      </c>
    </row>
    <row r="141" spans="1:117" x14ac:dyDescent="0.3">
      <c r="A141" s="15">
        <v>2022</v>
      </c>
      <c r="B141" s="16" t="s">
        <v>7</v>
      </c>
      <c r="C141" s="16" t="s">
        <v>207</v>
      </c>
      <c r="D141" s="16">
        <v>3</v>
      </c>
      <c r="E141" s="16" t="s">
        <v>292</v>
      </c>
      <c r="F141" s="16" t="s">
        <v>293</v>
      </c>
      <c r="G141" s="17">
        <v>3114</v>
      </c>
      <c r="H141" s="18"/>
      <c r="I141" s="18"/>
      <c r="J141" s="18"/>
      <c r="K141" s="18"/>
      <c r="L141" s="18"/>
      <c r="M141" s="18"/>
      <c r="N141" s="18"/>
      <c r="O141" s="17">
        <v>13940</v>
      </c>
      <c r="P141" s="18"/>
      <c r="Q141" s="18"/>
      <c r="R141" s="18"/>
      <c r="S141" s="17">
        <v>104850</v>
      </c>
      <c r="T141" s="17">
        <v>128010</v>
      </c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7">
        <v>135000</v>
      </c>
      <c r="BA141" s="18"/>
      <c r="BB141" s="17">
        <v>273860</v>
      </c>
      <c r="BC141" s="17">
        <v>5020</v>
      </c>
      <c r="BD141" s="18"/>
      <c r="BE141" s="18"/>
      <c r="BF141" s="18"/>
      <c r="BG141" s="18"/>
      <c r="BH141" s="18"/>
      <c r="BI141" s="17">
        <v>190</v>
      </c>
      <c r="BJ141" s="17">
        <v>11140</v>
      </c>
      <c r="BK141" s="17">
        <v>560</v>
      </c>
      <c r="BL141" s="18"/>
      <c r="BM141" s="18"/>
      <c r="BN141" s="18"/>
      <c r="BO141" s="18"/>
      <c r="BP141" s="18"/>
      <c r="BQ141" s="17">
        <v>140</v>
      </c>
      <c r="BR141" s="17">
        <v>1905</v>
      </c>
      <c r="BS141" s="18"/>
      <c r="BT141" s="17">
        <v>8380</v>
      </c>
      <c r="BU141" s="17">
        <v>15780</v>
      </c>
      <c r="BV141" s="17">
        <v>170440</v>
      </c>
      <c r="BW141" s="18"/>
      <c r="BX141" s="17">
        <v>28740</v>
      </c>
      <c r="BY141" s="17">
        <v>53300</v>
      </c>
      <c r="BZ141" s="18"/>
      <c r="CA141" s="18"/>
      <c r="CB141" s="18"/>
      <c r="CC141" s="18"/>
      <c r="CD141" s="17">
        <v>1277</v>
      </c>
      <c r="CE141" s="17">
        <v>284410</v>
      </c>
      <c r="CF141" s="18"/>
      <c r="CG141" s="18"/>
      <c r="CH141" s="18"/>
      <c r="CI141" s="18"/>
      <c r="CJ141" s="17">
        <v>39198</v>
      </c>
      <c r="CK141" s="18"/>
      <c r="CL141" s="17">
        <v>114520</v>
      </c>
      <c r="CM141" s="18"/>
      <c r="CN141" s="18"/>
      <c r="CO141" s="19" t="s">
        <v>11</v>
      </c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>
        <f t="shared" si="21"/>
        <v>1104973</v>
      </c>
      <c r="DE141" s="18">
        <f t="shared" si="22"/>
        <v>284410</v>
      </c>
      <c r="DF141" s="18">
        <f t="shared" si="23"/>
        <v>1389383</v>
      </c>
      <c r="DG141" s="20">
        <f t="shared" si="24"/>
        <v>79.529762491695948</v>
      </c>
      <c r="DH141" s="18">
        <f t="shared" si="25"/>
        <v>1104973</v>
      </c>
      <c r="DI141" s="18">
        <f t="shared" si="26"/>
        <v>284410</v>
      </c>
      <c r="DJ141" s="18">
        <f t="shared" si="20"/>
        <v>1389383</v>
      </c>
      <c r="DK141" s="20">
        <f t="shared" si="27"/>
        <v>79.529762491695948</v>
      </c>
      <c r="DL141" s="20">
        <f t="shared" si="28"/>
        <v>79.529762491695948</v>
      </c>
      <c r="DM141" s="32">
        <f t="shared" si="29"/>
        <v>446.17308927424534</v>
      </c>
    </row>
    <row r="142" spans="1:117" x14ac:dyDescent="0.3">
      <c r="A142" s="15">
        <v>2022</v>
      </c>
      <c r="B142" s="16" t="s">
        <v>7</v>
      </c>
      <c r="C142" s="16" t="s">
        <v>207</v>
      </c>
      <c r="D142" s="16">
        <v>3</v>
      </c>
      <c r="E142" s="16" t="s">
        <v>294</v>
      </c>
      <c r="F142" s="16" t="s">
        <v>295</v>
      </c>
      <c r="G142" s="17">
        <v>11985</v>
      </c>
      <c r="H142" s="18"/>
      <c r="I142" s="18"/>
      <c r="J142" s="18"/>
      <c r="K142" s="17">
        <v>663</v>
      </c>
      <c r="L142" s="18"/>
      <c r="M142" s="18"/>
      <c r="N142" s="18"/>
      <c r="O142" s="17">
        <v>344310</v>
      </c>
      <c r="P142" s="18"/>
      <c r="Q142" s="18"/>
      <c r="R142" s="18"/>
      <c r="S142" s="17">
        <v>475970</v>
      </c>
      <c r="T142" s="17">
        <v>452290</v>
      </c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7">
        <v>410880</v>
      </c>
      <c r="BA142" s="18"/>
      <c r="BB142" s="17">
        <v>1483450</v>
      </c>
      <c r="BC142" s="17">
        <v>39800</v>
      </c>
      <c r="BD142" s="18"/>
      <c r="BE142" s="18"/>
      <c r="BF142" s="18"/>
      <c r="BG142" s="18"/>
      <c r="BH142" s="18"/>
      <c r="BI142" s="17">
        <v>440</v>
      </c>
      <c r="BJ142" s="17">
        <v>14980</v>
      </c>
      <c r="BK142" s="17">
        <v>5925</v>
      </c>
      <c r="BL142" s="18"/>
      <c r="BM142" s="17">
        <v>3200</v>
      </c>
      <c r="BN142" s="17">
        <v>1606</v>
      </c>
      <c r="BO142" s="18"/>
      <c r="BP142" s="18"/>
      <c r="BQ142" s="17">
        <v>1220</v>
      </c>
      <c r="BR142" s="17">
        <v>1410</v>
      </c>
      <c r="BS142" s="18"/>
      <c r="BT142" s="17">
        <v>11120</v>
      </c>
      <c r="BU142" s="17">
        <v>35910</v>
      </c>
      <c r="BV142" s="17">
        <v>352390</v>
      </c>
      <c r="BW142" s="18"/>
      <c r="BX142" s="17">
        <v>53060</v>
      </c>
      <c r="BY142" s="17">
        <v>254560</v>
      </c>
      <c r="BZ142" s="18"/>
      <c r="CA142" s="17">
        <v>360</v>
      </c>
      <c r="CB142" s="18"/>
      <c r="CC142" s="18"/>
      <c r="CD142" s="17">
        <v>1677</v>
      </c>
      <c r="CE142" s="17">
        <v>1288379</v>
      </c>
      <c r="CF142" s="18"/>
      <c r="CG142" s="18"/>
      <c r="CH142" s="18"/>
      <c r="CI142" s="18"/>
      <c r="CJ142" s="17">
        <v>237340</v>
      </c>
      <c r="CK142" s="18"/>
      <c r="CL142" s="17">
        <v>273140</v>
      </c>
      <c r="CM142" s="18"/>
      <c r="CN142" s="18"/>
      <c r="CO142" s="19" t="s">
        <v>11</v>
      </c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>
        <f t="shared" si="21"/>
        <v>4453664</v>
      </c>
      <c r="DE142" s="18">
        <f t="shared" si="22"/>
        <v>1288379</v>
      </c>
      <c r="DF142" s="18">
        <f t="shared" si="23"/>
        <v>5742043</v>
      </c>
      <c r="DG142" s="20">
        <f t="shared" si="24"/>
        <v>77.562358902571788</v>
      </c>
      <c r="DH142" s="18">
        <f t="shared" si="25"/>
        <v>4453664</v>
      </c>
      <c r="DI142" s="18">
        <f t="shared" si="26"/>
        <v>1288379</v>
      </c>
      <c r="DJ142" s="18">
        <f t="shared" si="20"/>
        <v>5742043</v>
      </c>
      <c r="DK142" s="20">
        <f t="shared" si="27"/>
        <v>77.562358902571788</v>
      </c>
      <c r="DL142" s="20">
        <f t="shared" si="28"/>
        <v>77.562358902571788</v>
      </c>
      <c r="DM142" s="32">
        <f t="shared" si="29"/>
        <v>479.10246141009594</v>
      </c>
    </row>
    <row r="143" spans="1:117" x14ac:dyDescent="0.3">
      <c r="A143" s="15">
        <v>2022</v>
      </c>
      <c r="B143" s="16" t="s">
        <v>7</v>
      </c>
      <c r="C143" s="16" t="s">
        <v>207</v>
      </c>
      <c r="D143" s="16">
        <v>3</v>
      </c>
      <c r="E143" s="16" t="s">
        <v>296</v>
      </c>
      <c r="F143" s="16" t="s">
        <v>297</v>
      </c>
      <c r="G143" s="17">
        <v>1244</v>
      </c>
      <c r="H143" s="18"/>
      <c r="I143" s="18"/>
      <c r="J143" s="18"/>
      <c r="K143" s="17">
        <v>20</v>
      </c>
      <c r="L143" s="18"/>
      <c r="M143" s="18"/>
      <c r="N143" s="18"/>
      <c r="O143" s="17">
        <v>35020</v>
      </c>
      <c r="P143" s="18"/>
      <c r="Q143" s="18"/>
      <c r="R143" s="18"/>
      <c r="S143" s="17">
        <v>44140</v>
      </c>
      <c r="T143" s="17">
        <v>53800</v>
      </c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7">
        <v>65190</v>
      </c>
      <c r="BA143" s="18"/>
      <c r="BB143" s="17">
        <v>84300</v>
      </c>
      <c r="BC143" s="17">
        <v>3550</v>
      </c>
      <c r="BD143" s="18"/>
      <c r="BE143" s="18"/>
      <c r="BF143" s="18"/>
      <c r="BG143" s="18"/>
      <c r="BH143" s="18"/>
      <c r="BI143" s="17">
        <v>170</v>
      </c>
      <c r="BJ143" s="17">
        <v>2000</v>
      </c>
      <c r="BK143" s="17">
        <v>780</v>
      </c>
      <c r="BL143" s="18"/>
      <c r="BM143" s="18"/>
      <c r="BN143" s="17">
        <v>200</v>
      </c>
      <c r="BO143" s="18"/>
      <c r="BP143" s="18"/>
      <c r="BQ143" s="17">
        <v>130</v>
      </c>
      <c r="BR143" s="17">
        <v>340</v>
      </c>
      <c r="BS143" s="18"/>
      <c r="BT143" s="17">
        <v>3800</v>
      </c>
      <c r="BU143" s="17">
        <v>5327</v>
      </c>
      <c r="BV143" s="17">
        <v>11962</v>
      </c>
      <c r="BW143" s="18"/>
      <c r="BX143" s="17">
        <v>3449</v>
      </c>
      <c r="BY143" s="17">
        <v>3170</v>
      </c>
      <c r="BZ143" s="18"/>
      <c r="CA143" s="18"/>
      <c r="CB143" s="18"/>
      <c r="CC143" s="18"/>
      <c r="CD143" s="17">
        <v>701</v>
      </c>
      <c r="CE143" s="17">
        <v>151740</v>
      </c>
      <c r="CF143" s="18"/>
      <c r="CG143" s="18"/>
      <c r="CH143" s="18"/>
      <c r="CI143" s="18"/>
      <c r="CJ143" s="18"/>
      <c r="CK143" s="18"/>
      <c r="CL143" s="17">
        <v>17060</v>
      </c>
      <c r="CM143" s="18"/>
      <c r="CN143" s="18"/>
      <c r="CO143" s="19" t="s">
        <v>11</v>
      </c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>
        <f t="shared" si="21"/>
        <v>334408</v>
      </c>
      <c r="DE143" s="18">
        <f t="shared" si="22"/>
        <v>151740</v>
      </c>
      <c r="DF143" s="18">
        <f t="shared" si="23"/>
        <v>486148</v>
      </c>
      <c r="DG143" s="20">
        <f t="shared" si="24"/>
        <v>68.787282885047347</v>
      </c>
      <c r="DH143" s="18">
        <f t="shared" si="25"/>
        <v>334408</v>
      </c>
      <c r="DI143" s="18">
        <f t="shared" si="26"/>
        <v>151740</v>
      </c>
      <c r="DJ143" s="18">
        <f t="shared" si="20"/>
        <v>486148</v>
      </c>
      <c r="DK143" s="20">
        <f t="shared" si="27"/>
        <v>68.787282885047347</v>
      </c>
      <c r="DL143" s="20">
        <f t="shared" si="28"/>
        <v>68.787282885047347</v>
      </c>
      <c r="DM143" s="32">
        <f t="shared" si="29"/>
        <v>390.79421221864953</v>
      </c>
    </row>
    <row r="144" spans="1:117" x14ac:dyDescent="0.3">
      <c r="A144" s="15">
        <v>2022</v>
      </c>
      <c r="B144" s="16" t="s">
        <v>7</v>
      </c>
      <c r="C144" s="16" t="s">
        <v>207</v>
      </c>
      <c r="D144" s="16">
        <v>3</v>
      </c>
      <c r="E144" s="16" t="s">
        <v>298</v>
      </c>
      <c r="F144" s="16" t="s">
        <v>299</v>
      </c>
      <c r="G144" s="17">
        <v>3069</v>
      </c>
      <c r="H144" s="18"/>
      <c r="I144" s="18"/>
      <c r="J144" s="18"/>
      <c r="K144" s="18"/>
      <c r="L144" s="18"/>
      <c r="M144" s="18"/>
      <c r="N144" s="18"/>
      <c r="O144" s="17">
        <v>13200</v>
      </c>
      <c r="P144" s="18"/>
      <c r="Q144" s="18"/>
      <c r="R144" s="18"/>
      <c r="S144" s="17">
        <v>106510</v>
      </c>
      <c r="T144" s="17">
        <v>133900</v>
      </c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7">
        <v>175020</v>
      </c>
      <c r="BA144" s="18"/>
      <c r="BB144" s="17">
        <v>351010</v>
      </c>
      <c r="BC144" s="17">
        <v>10660</v>
      </c>
      <c r="BD144" s="18"/>
      <c r="BE144" s="18"/>
      <c r="BF144" s="18"/>
      <c r="BG144" s="18"/>
      <c r="BH144" s="18"/>
      <c r="BI144" s="18"/>
      <c r="BJ144" s="18"/>
      <c r="BK144" s="17">
        <v>1300</v>
      </c>
      <c r="BL144" s="18"/>
      <c r="BM144" s="18"/>
      <c r="BN144" s="18"/>
      <c r="BO144" s="18"/>
      <c r="BP144" s="18"/>
      <c r="BQ144" s="17">
        <v>220</v>
      </c>
      <c r="BR144" s="17">
        <v>90</v>
      </c>
      <c r="BS144" s="18"/>
      <c r="BT144" s="18"/>
      <c r="BU144" s="18"/>
      <c r="BV144" s="17">
        <v>2050</v>
      </c>
      <c r="BW144" s="18"/>
      <c r="BX144" s="18"/>
      <c r="BY144" s="17">
        <v>20820</v>
      </c>
      <c r="BZ144" s="18"/>
      <c r="CA144" s="17">
        <v>400</v>
      </c>
      <c r="CB144" s="18"/>
      <c r="CC144" s="18"/>
      <c r="CD144" s="17">
        <v>1660</v>
      </c>
      <c r="CE144" s="17">
        <v>349310</v>
      </c>
      <c r="CF144" s="18"/>
      <c r="CG144" s="18"/>
      <c r="CH144" s="18"/>
      <c r="CI144" s="18"/>
      <c r="CJ144" s="17">
        <v>29370</v>
      </c>
      <c r="CK144" s="18"/>
      <c r="CL144" s="17">
        <v>106150</v>
      </c>
      <c r="CM144" s="18"/>
      <c r="CN144" s="18"/>
      <c r="CO144" s="19" t="s">
        <v>11</v>
      </c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>
        <f t="shared" si="21"/>
        <v>950300</v>
      </c>
      <c r="DE144" s="18">
        <f t="shared" si="22"/>
        <v>349310</v>
      </c>
      <c r="DF144" s="18">
        <f t="shared" si="23"/>
        <v>1299610</v>
      </c>
      <c r="DG144" s="20">
        <f t="shared" si="24"/>
        <v>73.121936580974292</v>
      </c>
      <c r="DH144" s="18">
        <f t="shared" si="25"/>
        <v>950300</v>
      </c>
      <c r="DI144" s="18">
        <f t="shared" si="26"/>
        <v>349310</v>
      </c>
      <c r="DJ144" s="18">
        <f t="shared" si="20"/>
        <v>1299610</v>
      </c>
      <c r="DK144" s="20">
        <f t="shared" si="27"/>
        <v>73.121936580974292</v>
      </c>
      <c r="DL144" s="20">
        <f t="shared" si="28"/>
        <v>73.121936580974292</v>
      </c>
      <c r="DM144" s="32">
        <f t="shared" si="29"/>
        <v>423.46366894753993</v>
      </c>
    </row>
    <row r="145" spans="1:117" x14ac:dyDescent="0.3">
      <c r="A145" s="15">
        <v>2022</v>
      </c>
      <c r="B145" s="16" t="s">
        <v>7</v>
      </c>
      <c r="C145" s="16" t="s">
        <v>207</v>
      </c>
      <c r="D145" s="16">
        <v>3</v>
      </c>
      <c r="E145" s="16" t="s">
        <v>300</v>
      </c>
      <c r="F145" s="16" t="s">
        <v>301</v>
      </c>
      <c r="G145" s="17">
        <v>418</v>
      </c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7">
        <v>13180</v>
      </c>
      <c r="T145" s="17">
        <v>11010</v>
      </c>
      <c r="U145" s="18"/>
      <c r="V145" s="17">
        <v>17</v>
      </c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7">
        <v>19280</v>
      </c>
      <c r="BA145" s="18"/>
      <c r="BB145" s="17">
        <v>34870</v>
      </c>
      <c r="BC145" s="17">
        <v>1490</v>
      </c>
      <c r="BD145" s="18"/>
      <c r="BE145" s="18"/>
      <c r="BF145" s="18"/>
      <c r="BG145" s="18"/>
      <c r="BH145" s="18"/>
      <c r="BI145" s="18"/>
      <c r="BJ145" s="17">
        <v>900</v>
      </c>
      <c r="BK145" s="17">
        <v>240</v>
      </c>
      <c r="BL145" s="18"/>
      <c r="BM145" s="17">
        <v>50</v>
      </c>
      <c r="BN145" s="17">
        <v>230</v>
      </c>
      <c r="BO145" s="18"/>
      <c r="BP145" s="18"/>
      <c r="BQ145" s="17">
        <v>200</v>
      </c>
      <c r="BR145" s="17">
        <v>10</v>
      </c>
      <c r="BS145" s="18"/>
      <c r="BT145" s="17">
        <v>80</v>
      </c>
      <c r="BU145" s="18"/>
      <c r="BV145" s="17">
        <v>9072</v>
      </c>
      <c r="BW145" s="18"/>
      <c r="BX145" s="17">
        <v>3277</v>
      </c>
      <c r="BY145" s="17">
        <v>2180</v>
      </c>
      <c r="BZ145" s="18"/>
      <c r="CA145" s="18"/>
      <c r="CB145" s="18"/>
      <c r="CC145" s="18"/>
      <c r="CD145" s="17">
        <v>259</v>
      </c>
      <c r="CE145" s="17">
        <v>66810</v>
      </c>
      <c r="CF145" s="18"/>
      <c r="CG145" s="18"/>
      <c r="CH145" s="18"/>
      <c r="CI145" s="18"/>
      <c r="CJ145" s="18"/>
      <c r="CK145" s="18"/>
      <c r="CL145" s="17">
        <v>10790</v>
      </c>
      <c r="CM145" s="18"/>
      <c r="CN145" s="18"/>
      <c r="CO145" s="19" t="s">
        <v>11</v>
      </c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>
        <f t="shared" si="21"/>
        <v>106876</v>
      </c>
      <c r="DE145" s="18">
        <f t="shared" si="22"/>
        <v>66810</v>
      </c>
      <c r="DF145" s="18">
        <f t="shared" si="23"/>
        <v>173686</v>
      </c>
      <c r="DG145" s="20">
        <f t="shared" si="24"/>
        <v>61.534032679663298</v>
      </c>
      <c r="DH145" s="18">
        <f t="shared" si="25"/>
        <v>106876</v>
      </c>
      <c r="DI145" s="18">
        <f t="shared" si="26"/>
        <v>66810</v>
      </c>
      <c r="DJ145" s="18">
        <f t="shared" si="20"/>
        <v>173686</v>
      </c>
      <c r="DK145" s="20">
        <f t="shared" si="27"/>
        <v>61.534032679663298</v>
      </c>
      <c r="DL145" s="20">
        <f t="shared" si="28"/>
        <v>61.534032679663298</v>
      </c>
      <c r="DM145" s="32">
        <f t="shared" si="29"/>
        <v>415.51674641148327</v>
      </c>
    </row>
    <row r="146" spans="1:117" x14ac:dyDescent="0.3">
      <c r="A146" s="15">
        <v>2022</v>
      </c>
      <c r="B146" s="16" t="s">
        <v>7</v>
      </c>
      <c r="C146" s="16" t="s">
        <v>207</v>
      </c>
      <c r="D146" s="16">
        <v>3</v>
      </c>
      <c r="E146" s="16" t="s">
        <v>302</v>
      </c>
      <c r="F146" s="16" t="s">
        <v>303</v>
      </c>
      <c r="G146" s="17">
        <v>896</v>
      </c>
      <c r="H146" s="18"/>
      <c r="I146" s="18"/>
      <c r="J146" s="18"/>
      <c r="K146" s="17">
        <v>18</v>
      </c>
      <c r="L146" s="18"/>
      <c r="M146" s="18"/>
      <c r="N146" s="18"/>
      <c r="O146" s="17">
        <v>14770</v>
      </c>
      <c r="P146" s="18"/>
      <c r="Q146" s="18"/>
      <c r="R146" s="18"/>
      <c r="S146" s="17">
        <v>19790</v>
      </c>
      <c r="T146" s="17">
        <v>46120</v>
      </c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7">
        <v>13880</v>
      </c>
      <c r="BA146" s="18"/>
      <c r="BB146" s="17">
        <v>129240</v>
      </c>
      <c r="BC146" s="17">
        <v>1370</v>
      </c>
      <c r="BD146" s="18"/>
      <c r="BE146" s="18"/>
      <c r="BF146" s="18"/>
      <c r="BG146" s="18"/>
      <c r="BH146" s="18"/>
      <c r="BI146" s="17">
        <v>46</v>
      </c>
      <c r="BJ146" s="17">
        <v>600</v>
      </c>
      <c r="BK146" s="17">
        <v>400</v>
      </c>
      <c r="BL146" s="18"/>
      <c r="BM146" s="18"/>
      <c r="BN146" s="17">
        <v>820</v>
      </c>
      <c r="BO146" s="18"/>
      <c r="BP146" s="18"/>
      <c r="BQ146" s="17">
        <v>50</v>
      </c>
      <c r="BR146" s="17">
        <v>70</v>
      </c>
      <c r="BS146" s="18"/>
      <c r="BT146" s="17">
        <v>410</v>
      </c>
      <c r="BU146" s="17">
        <v>1170</v>
      </c>
      <c r="BV146" s="17">
        <v>10839</v>
      </c>
      <c r="BW146" s="18"/>
      <c r="BX146" s="17">
        <v>2410</v>
      </c>
      <c r="BY146" s="17">
        <v>22450</v>
      </c>
      <c r="BZ146" s="18"/>
      <c r="CA146" s="18"/>
      <c r="CB146" s="18"/>
      <c r="CC146" s="18"/>
      <c r="CD146" s="17">
        <v>656</v>
      </c>
      <c r="CE146" s="17">
        <v>77480</v>
      </c>
      <c r="CF146" s="18"/>
      <c r="CG146" s="18"/>
      <c r="CH146" s="18"/>
      <c r="CI146" s="18"/>
      <c r="CJ146" s="18"/>
      <c r="CK146" s="18"/>
      <c r="CL146" s="17">
        <v>13062</v>
      </c>
      <c r="CM146" s="18"/>
      <c r="CN146" s="18"/>
      <c r="CO146" s="19" t="s">
        <v>11</v>
      </c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>
        <f t="shared" si="21"/>
        <v>277515</v>
      </c>
      <c r="DE146" s="18">
        <f t="shared" si="22"/>
        <v>77480</v>
      </c>
      <c r="DF146" s="18">
        <f t="shared" si="23"/>
        <v>354995</v>
      </c>
      <c r="DG146" s="20">
        <f t="shared" si="24"/>
        <v>78.174340483668786</v>
      </c>
      <c r="DH146" s="18">
        <f t="shared" si="25"/>
        <v>277515</v>
      </c>
      <c r="DI146" s="18">
        <f t="shared" si="26"/>
        <v>77480</v>
      </c>
      <c r="DJ146" s="18">
        <f t="shared" si="20"/>
        <v>354995</v>
      </c>
      <c r="DK146" s="20">
        <f t="shared" si="27"/>
        <v>78.174340483668786</v>
      </c>
      <c r="DL146" s="20">
        <f t="shared" si="28"/>
        <v>78.174340483668786</v>
      </c>
      <c r="DM146" s="32">
        <f t="shared" si="29"/>
        <v>396.19977678571428</v>
      </c>
    </row>
    <row r="147" spans="1:117" x14ac:dyDescent="0.3">
      <c r="A147" s="15">
        <v>2022</v>
      </c>
      <c r="B147" s="16" t="s">
        <v>7</v>
      </c>
      <c r="C147" s="16" t="s">
        <v>207</v>
      </c>
      <c r="D147" s="16">
        <v>3</v>
      </c>
      <c r="E147" s="16" t="s">
        <v>304</v>
      </c>
      <c r="F147" s="16" t="s">
        <v>305</v>
      </c>
      <c r="G147" s="17">
        <v>1055</v>
      </c>
      <c r="H147" s="18"/>
      <c r="I147" s="18"/>
      <c r="J147" s="18"/>
      <c r="K147" s="17">
        <v>10</v>
      </c>
      <c r="L147" s="18"/>
      <c r="M147" s="18"/>
      <c r="N147" s="18"/>
      <c r="O147" s="18"/>
      <c r="P147" s="18"/>
      <c r="Q147" s="18"/>
      <c r="R147" s="18"/>
      <c r="S147" s="17">
        <v>53870</v>
      </c>
      <c r="T147" s="17">
        <v>37510</v>
      </c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7">
        <v>10</v>
      </c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7">
        <v>49580</v>
      </c>
      <c r="BA147" s="18"/>
      <c r="BB147" s="17">
        <v>142660</v>
      </c>
      <c r="BC147" s="17">
        <v>2220</v>
      </c>
      <c r="BD147" s="18"/>
      <c r="BE147" s="18"/>
      <c r="BF147" s="18"/>
      <c r="BG147" s="18"/>
      <c r="BH147" s="18"/>
      <c r="BI147" s="18"/>
      <c r="BJ147" s="17">
        <v>2070</v>
      </c>
      <c r="BK147" s="17">
        <v>710</v>
      </c>
      <c r="BL147" s="18"/>
      <c r="BM147" s="17">
        <v>100</v>
      </c>
      <c r="BN147" s="17">
        <v>200</v>
      </c>
      <c r="BO147" s="18"/>
      <c r="BP147" s="18"/>
      <c r="BQ147" s="17">
        <v>70</v>
      </c>
      <c r="BR147" s="17">
        <v>30</v>
      </c>
      <c r="BS147" s="18"/>
      <c r="BT147" s="17">
        <v>1100</v>
      </c>
      <c r="BU147" s="17">
        <v>1754</v>
      </c>
      <c r="BV147" s="17">
        <v>6550</v>
      </c>
      <c r="BW147" s="18"/>
      <c r="BX147" s="17">
        <v>1102</v>
      </c>
      <c r="BY147" s="18"/>
      <c r="BZ147" s="18"/>
      <c r="CA147" s="17">
        <v>200</v>
      </c>
      <c r="CB147" s="18"/>
      <c r="CC147" s="18"/>
      <c r="CD147" s="17">
        <v>5</v>
      </c>
      <c r="CE147" s="17">
        <v>177164</v>
      </c>
      <c r="CF147" s="18"/>
      <c r="CG147" s="18"/>
      <c r="CH147" s="18"/>
      <c r="CI147" s="18"/>
      <c r="CJ147" s="18"/>
      <c r="CK147" s="18"/>
      <c r="CL147" s="17">
        <v>36955</v>
      </c>
      <c r="CM147" s="18"/>
      <c r="CN147" s="18"/>
      <c r="CO147" s="19" t="s">
        <v>11</v>
      </c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>
        <f t="shared" si="21"/>
        <v>336501</v>
      </c>
      <c r="DE147" s="18">
        <f t="shared" si="22"/>
        <v>177164</v>
      </c>
      <c r="DF147" s="18">
        <f t="shared" si="23"/>
        <v>513665</v>
      </c>
      <c r="DG147" s="20">
        <f t="shared" si="24"/>
        <v>65.509816709333904</v>
      </c>
      <c r="DH147" s="18">
        <f t="shared" si="25"/>
        <v>336501</v>
      </c>
      <c r="DI147" s="18">
        <f t="shared" si="26"/>
        <v>177164</v>
      </c>
      <c r="DJ147" s="18">
        <f t="shared" si="20"/>
        <v>513665</v>
      </c>
      <c r="DK147" s="20">
        <f t="shared" si="27"/>
        <v>65.509816709333904</v>
      </c>
      <c r="DL147" s="20">
        <f t="shared" si="28"/>
        <v>65.509816709333904</v>
      </c>
      <c r="DM147" s="32">
        <f t="shared" si="29"/>
        <v>486.8862559241706</v>
      </c>
    </row>
    <row r="148" spans="1:117" x14ac:dyDescent="0.3">
      <c r="A148" s="15">
        <v>2022</v>
      </c>
      <c r="B148" s="16" t="s">
        <v>7</v>
      </c>
      <c r="C148" s="16" t="s">
        <v>207</v>
      </c>
      <c r="D148" s="16">
        <v>3</v>
      </c>
      <c r="E148" s="16" t="s">
        <v>306</v>
      </c>
      <c r="F148" s="16" t="s">
        <v>307</v>
      </c>
      <c r="G148" s="17">
        <v>18142</v>
      </c>
      <c r="H148" s="18"/>
      <c r="I148" s="18"/>
      <c r="J148" s="18"/>
      <c r="K148" s="17">
        <v>775</v>
      </c>
      <c r="L148" s="18"/>
      <c r="M148" s="18"/>
      <c r="N148" s="18"/>
      <c r="O148" s="17">
        <v>656770</v>
      </c>
      <c r="P148" s="17">
        <v>9390</v>
      </c>
      <c r="Q148" s="18"/>
      <c r="R148" s="18"/>
      <c r="S148" s="17">
        <v>750430</v>
      </c>
      <c r="T148" s="17">
        <v>613970</v>
      </c>
      <c r="U148" s="18"/>
      <c r="V148" s="17">
        <v>290</v>
      </c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7">
        <v>879620</v>
      </c>
      <c r="BA148" s="18"/>
      <c r="BB148" s="17">
        <v>2044440</v>
      </c>
      <c r="BC148" s="17">
        <v>72360</v>
      </c>
      <c r="BD148" s="18"/>
      <c r="BE148" s="17">
        <v>60</v>
      </c>
      <c r="BF148" s="17">
        <v>155</v>
      </c>
      <c r="BG148" s="17">
        <v>80</v>
      </c>
      <c r="BH148" s="17">
        <v>320</v>
      </c>
      <c r="BI148" s="17">
        <v>470</v>
      </c>
      <c r="BJ148" s="17">
        <v>28200</v>
      </c>
      <c r="BK148" s="17">
        <v>9760</v>
      </c>
      <c r="BL148" s="17">
        <v>900</v>
      </c>
      <c r="BM148" s="17">
        <v>1655</v>
      </c>
      <c r="BN148" s="17">
        <v>7360</v>
      </c>
      <c r="BO148" s="17">
        <v>660</v>
      </c>
      <c r="BP148" s="18"/>
      <c r="BQ148" s="17">
        <v>1440</v>
      </c>
      <c r="BR148" s="17">
        <v>5003</v>
      </c>
      <c r="BS148" s="18"/>
      <c r="BT148" s="17">
        <v>28540</v>
      </c>
      <c r="BU148" s="17">
        <v>69340</v>
      </c>
      <c r="BV148" s="17">
        <v>668510</v>
      </c>
      <c r="BW148" s="18"/>
      <c r="BX148" s="17">
        <v>70620</v>
      </c>
      <c r="BY148" s="17">
        <v>392690</v>
      </c>
      <c r="BZ148" s="18"/>
      <c r="CA148" s="17">
        <v>2250</v>
      </c>
      <c r="CB148" s="18"/>
      <c r="CC148" s="18"/>
      <c r="CD148" s="17">
        <v>7914</v>
      </c>
      <c r="CE148" s="17">
        <v>2824270</v>
      </c>
      <c r="CF148" s="18"/>
      <c r="CG148" s="18"/>
      <c r="CH148" s="18"/>
      <c r="CI148" s="18"/>
      <c r="CJ148" s="17">
        <v>455790</v>
      </c>
      <c r="CK148" s="18"/>
      <c r="CL148" s="17">
        <v>479220</v>
      </c>
      <c r="CM148" s="18"/>
      <c r="CN148" s="18"/>
      <c r="CO148" s="19" t="s">
        <v>11</v>
      </c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>
        <f t="shared" si="21"/>
        <v>7248818</v>
      </c>
      <c r="DE148" s="18">
        <f t="shared" si="22"/>
        <v>2824270</v>
      </c>
      <c r="DF148" s="18">
        <f t="shared" si="23"/>
        <v>10073088</v>
      </c>
      <c r="DG148" s="20">
        <f t="shared" si="24"/>
        <v>71.962222508132555</v>
      </c>
      <c r="DH148" s="18">
        <f t="shared" si="25"/>
        <v>7248818</v>
      </c>
      <c r="DI148" s="18">
        <f t="shared" si="26"/>
        <v>2824270</v>
      </c>
      <c r="DJ148" s="18">
        <f t="shared" si="20"/>
        <v>10073088</v>
      </c>
      <c r="DK148" s="20">
        <f t="shared" si="27"/>
        <v>71.962222508132555</v>
      </c>
      <c r="DL148" s="20">
        <f t="shared" si="28"/>
        <v>71.962222508132555</v>
      </c>
      <c r="DM148" s="32">
        <f t="shared" si="29"/>
        <v>555.2358064160511</v>
      </c>
    </row>
    <row r="149" spans="1:117" x14ac:dyDescent="0.3">
      <c r="A149" s="15">
        <v>2022</v>
      </c>
      <c r="B149" s="16" t="s">
        <v>7</v>
      </c>
      <c r="C149" s="16" t="s">
        <v>207</v>
      </c>
      <c r="D149" s="16">
        <v>3</v>
      </c>
      <c r="E149" s="16" t="s">
        <v>308</v>
      </c>
      <c r="F149" s="16" t="s">
        <v>309</v>
      </c>
      <c r="G149" s="17">
        <v>9093</v>
      </c>
      <c r="H149" s="18"/>
      <c r="I149" s="18"/>
      <c r="J149" s="18"/>
      <c r="K149" s="17">
        <v>440</v>
      </c>
      <c r="L149" s="18"/>
      <c r="M149" s="18"/>
      <c r="N149" s="18"/>
      <c r="O149" s="17">
        <v>266220</v>
      </c>
      <c r="P149" s="18"/>
      <c r="Q149" s="18"/>
      <c r="R149" s="18"/>
      <c r="S149" s="17">
        <v>361670</v>
      </c>
      <c r="T149" s="17">
        <v>323020</v>
      </c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7">
        <v>343930</v>
      </c>
      <c r="BA149" s="18"/>
      <c r="BB149" s="17">
        <v>898880</v>
      </c>
      <c r="BC149" s="17">
        <v>17350</v>
      </c>
      <c r="BD149" s="18"/>
      <c r="BE149" s="18"/>
      <c r="BF149" s="18"/>
      <c r="BG149" s="18"/>
      <c r="BH149" s="18"/>
      <c r="BI149" s="17">
        <v>573</v>
      </c>
      <c r="BJ149" s="17">
        <v>24900</v>
      </c>
      <c r="BK149" s="17">
        <v>7330</v>
      </c>
      <c r="BL149" s="17">
        <v>700</v>
      </c>
      <c r="BM149" s="18"/>
      <c r="BN149" s="18"/>
      <c r="BO149" s="18"/>
      <c r="BP149" s="18"/>
      <c r="BQ149" s="17">
        <v>600</v>
      </c>
      <c r="BR149" s="17">
        <v>2452</v>
      </c>
      <c r="BS149" s="18"/>
      <c r="BT149" s="17">
        <v>11800</v>
      </c>
      <c r="BU149" s="17">
        <v>34630</v>
      </c>
      <c r="BV149" s="17">
        <v>257020</v>
      </c>
      <c r="BW149" s="18"/>
      <c r="BX149" s="17">
        <v>35960</v>
      </c>
      <c r="BY149" s="17">
        <v>334590</v>
      </c>
      <c r="BZ149" s="18"/>
      <c r="CA149" s="17">
        <v>310</v>
      </c>
      <c r="CB149" s="18"/>
      <c r="CC149" s="18"/>
      <c r="CD149" s="17">
        <v>4011</v>
      </c>
      <c r="CE149" s="17">
        <v>1046200</v>
      </c>
      <c r="CF149" s="18"/>
      <c r="CG149" s="18"/>
      <c r="CH149" s="18"/>
      <c r="CI149" s="18"/>
      <c r="CJ149" s="17">
        <v>150410</v>
      </c>
      <c r="CK149" s="18"/>
      <c r="CL149" s="17">
        <v>208680</v>
      </c>
      <c r="CM149" s="18"/>
      <c r="CN149" s="18"/>
      <c r="CO149" s="19" t="s">
        <v>11</v>
      </c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>
        <f t="shared" si="21"/>
        <v>3281155</v>
      </c>
      <c r="DE149" s="18">
        <f t="shared" si="22"/>
        <v>1046200</v>
      </c>
      <c r="DF149" s="18">
        <f t="shared" si="23"/>
        <v>4327355</v>
      </c>
      <c r="DG149" s="20">
        <f t="shared" si="24"/>
        <v>75.823568900633305</v>
      </c>
      <c r="DH149" s="18">
        <f t="shared" si="25"/>
        <v>3281155</v>
      </c>
      <c r="DI149" s="18">
        <f t="shared" si="26"/>
        <v>1046200</v>
      </c>
      <c r="DJ149" s="18">
        <f t="shared" ref="DJ149:DJ212" si="30">DI149+DH149</f>
        <v>4327355</v>
      </c>
      <c r="DK149" s="20">
        <f t="shared" si="27"/>
        <v>75.823568900633305</v>
      </c>
      <c r="DL149" s="20">
        <f t="shared" si="28"/>
        <v>75.823568900633305</v>
      </c>
      <c r="DM149" s="32">
        <f t="shared" si="29"/>
        <v>475.89959309358846</v>
      </c>
    </row>
    <row r="150" spans="1:117" x14ac:dyDescent="0.3">
      <c r="A150" s="15">
        <v>2022</v>
      </c>
      <c r="B150" s="16" t="s">
        <v>7</v>
      </c>
      <c r="C150" s="16" t="s">
        <v>207</v>
      </c>
      <c r="D150" s="16">
        <v>3</v>
      </c>
      <c r="E150" s="16" t="s">
        <v>310</v>
      </c>
      <c r="F150" s="16" t="s">
        <v>311</v>
      </c>
      <c r="G150" s="17">
        <v>2439</v>
      </c>
      <c r="H150" s="18"/>
      <c r="I150" s="18"/>
      <c r="J150" s="18"/>
      <c r="K150" s="18"/>
      <c r="L150" s="18"/>
      <c r="M150" s="18"/>
      <c r="N150" s="18"/>
      <c r="O150" s="17">
        <v>60500</v>
      </c>
      <c r="P150" s="18"/>
      <c r="Q150" s="18"/>
      <c r="R150" s="18"/>
      <c r="S150" s="17">
        <v>86330</v>
      </c>
      <c r="T150" s="17">
        <v>102880</v>
      </c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7">
        <v>102430</v>
      </c>
      <c r="BA150" s="18"/>
      <c r="BB150" s="17">
        <v>349840</v>
      </c>
      <c r="BC150" s="17">
        <v>8410</v>
      </c>
      <c r="BD150" s="18"/>
      <c r="BE150" s="18"/>
      <c r="BF150" s="18"/>
      <c r="BG150" s="18"/>
      <c r="BH150" s="18"/>
      <c r="BI150" s="17">
        <v>130</v>
      </c>
      <c r="BJ150" s="17">
        <v>3880</v>
      </c>
      <c r="BK150" s="17">
        <v>1100</v>
      </c>
      <c r="BL150" s="18"/>
      <c r="BM150" s="17">
        <v>100</v>
      </c>
      <c r="BN150" s="17">
        <v>1000</v>
      </c>
      <c r="BO150" s="18"/>
      <c r="BP150" s="18"/>
      <c r="BQ150" s="17">
        <v>220</v>
      </c>
      <c r="BR150" s="17">
        <v>1006</v>
      </c>
      <c r="BS150" s="18"/>
      <c r="BT150" s="17">
        <v>3180</v>
      </c>
      <c r="BU150" s="17">
        <v>3820</v>
      </c>
      <c r="BV150" s="17">
        <v>40950</v>
      </c>
      <c r="BW150" s="18"/>
      <c r="BX150" s="17">
        <v>8510</v>
      </c>
      <c r="BY150" s="17">
        <v>218910</v>
      </c>
      <c r="BZ150" s="18"/>
      <c r="CA150" s="17">
        <v>220</v>
      </c>
      <c r="CB150" s="18"/>
      <c r="CC150" s="18"/>
      <c r="CD150" s="17">
        <v>1529</v>
      </c>
      <c r="CE150" s="17">
        <v>279460</v>
      </c>
      <c r="CF150" s="18"/>
      <c r="CG150" s="18"/>
      <c r="CH150" s="18"/>
      <c r="CI150" s="18"/>
      <c r="CJ150" s="17">
        <v>44560</v>
      </c>
      <c r="CK150" s="18"/>
      <c r="CL150" s="17">
        <v>33780</v>
      </c>
      <c r="CM150" s="18"/>
      <c r="CN150" s="18"/>
      <c r="CO150" s="19" t="s">
        <v>11</v>
      </c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>
        <f t="shared" si="21"/>
        <v>1071536</v>
      </c>
      <c r="DE150" s="18">
        <f t="shared" si="22"/>
        <v>279460</v>
      </c>
      <c r="DF150" s="18">
        <f t="shared" si="23"/>
        <v>1350996</v>
      </c>
      <c r="DG150" s="20">
        <f t="shared" si="24"/>
        <v>79.314520546322868</v>
      </c>
      <c r="DH150" s="18">
        <f t="shared" si="25"/>
        <v>1071536</v>
      </c>
      <c r="DI150" s="18">
        <f t="shared" si="26"/>
        <v>279460</v>
      </c>
      <c r="DJ150" s="18">
        <f t="shared" si="30"/>
        <v>1350996</v>
      </c>
      <c r="DK150" s="20">
        <f t="shared" si="27"/>
        <v>79.314520546322868</v>
      </c>
      <c r="DL150" s="20">
        <f t="shared" si="28"/>
        <v>79.314520546322868</v>
      </c>
      <c r="DM150" s="32">
        <f t="shared" si="29"/>
        <v>553.91389913899138</v>
      </c>
    </row>
    <row r="151" spans="1:117" x14ac:dyDescent="0.3">
      <c r="A151" s="15">
        <v>2022</v>
      </c>
      <c r="B151" s="16" t="s">
        <v>7</v>
      </c>
      <c r="C151" s="16" t="s">
        <v>207</v>
      </c>
      <c r="D151" s="16">
        <v>3</v>
      </c>
      <c r="E151" s="16" t="s">
        <v>312</v>
      </c>
      <c r="F151" s="16" t="s">
        <v>313</v>
      </c>
      <c r="G151" s="17">
        <v>378</v>
      </c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7">
        <v>20170</v>
      </c>
      <c r="T151" s="17">
        <v>21370</v>
      </c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7">
        <v>21090</v>
      </c>
      <c r="BA151" s="18"/>
      <c r="BB151" s="17">
        <v>19130</v>
      </c>
      <c r="BC151" s="17">
        <v>1020</v>
      </c>
      <c r="BD151" s="18"/>
      <c r="BE151" s="18"/>
      <c r="BF151" s="18"/>
      <c r="BG151" s="18"/>
      <c r="BH151" s="18"/>
      <c r="BI151" s="18"/>
      <c r="BJ151" s="18"/>
      <c r="BK151" s="17">
        <v>390</v>
      </c>
      <c r="BL151" s="18"/>
      <c r="BM151" s="18"/>
      <c r="BN151" s="18"/>
      <c r="BO151" s="18"/>
      <c r="BP151" s="18"/>
      <c r="BQ151" s="17">
        <v>20</v>
      </c>
      <c r="BR151" s="17">
        <v>10</v>
      </c>
      <c r="BS151" s="18"/>
      <c r="BT151" s="18"/>
      <c r="BU151" s="18"/>
      <c r="BV151" s="17">
        <v>17730</v>
      </c>
      <c r="BW151" s="18"/>
      <c r="BX151" s="17">
        <v>4650</v>
      </c>
      <c r="BY151" s="17">
        <v>12060</v>
      </c>
      <c r="BZ151" s="18"/>
      <c r="CA151" s="18"/>
      <c r="CB151" s="18"/>
      <c r="CC151" s="18"/>
      <c r="CD151" s="17">
        <v>50</v>
      </c>
      <c r="CE151" s="17">
        <v>108264</v>
      </c>
      <c r="CF151" s="18"/>
      <c r="CG151" s="18"/>
      <c r="CH151" s="18"/>
      <c r="CI151" s="18"/>
      <c r="CJ151" s="18"/>
      <c r="CK151" s="18"/>
      <c r="CL151" s="17">
        <v>19510</v>
      </c>
      <c r="CM151" s="18"/>
      <c r="CN151" s="18"/>
      <c r="CO151" s="19" t="s">
        <v>11</v>
      </c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>
        <f t="shared" si="21"/>
        <v>137150</v>
      </c>
      <c r="DE151" s="18">
        <f t="shared" si="22"/>
        <v>108264</v>
      </c>
      <c r="DF151" s="18">
        <f t="shared" si="23"/>
        <v>245414</v>
      </c>
      <c r="DG151" s="20">
        <f t="shared" si="24"/>
        <v>55.885157325987919</v>
      </c>
      <c r="DH151" s="18">
        <f t="shared" si="25"/>
        <v>137150</v>
      </c>
      <c r="DI151" s="18">
        <f t="shared" si="26"/>
        <v>108264</v>
      </c>
      <c r="DJ151" s="18">
        <f t="shared" si="30"/>
        <v>245414</v>
      </c>
      <c r="DK151" s="20">
        <f t="shared" si="27"/>
        <v>55.885157325987919</v>
      </c>
      <c r="DL151" s="20">
        <f t="shared" si="28"/>
        <v>55.885157325987919</v>
      </c>
      <c r="DM151" s="32">
        <f t="shared" si="29"/>
        <v>649.24338624338623</v>
      </c>
    </row>
    <row r="152" spans="1:117" x14ac:dyDescent="0.3">
      <c r="A152" s="15">
        <v>2022</v>
      </c>
      <c r="B152" s="16" t="s">
        <v>7</v>
      </c>
      <c r="C152" s="16" t="s">
        <v>207</v>
      </c>
      <c r="D152" s="16">
        <v>3</v>
      </c>
      <c r="E152" s="16" t="s">
        <v>314</v>
      </c>
      <c r="F152" s="16" t="s">
        <v>315</v>
      </c>
      <c r="G152" s="17">
        <v>996</v>
      </c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7">
        <v>31270</v>
      </c>
      <c r="T152" s="17">
        <v>36560</v>
      </c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7">
        <v>2770</v>
      </c>
      <c r="AQ152" s="18"/>
      <c r="AR152" s="18"/>
      <c r="AS152" s="18"/>
      <c r="AT152" s="18"/>
      <c r="AU152" s="18"/>
      <c r="AV152" s="18"/>
      <c r="AW152" s="18"/>
      <c r="AX152" s="18"/>
      <c r="AY152" s="18"/>
      <c r="AZ152" s="17">
        <v>47920</v>
      </c>
      <c r="BA152" s="18"/>
      <c r="BB152" s="17">
        <v>170320</v>
      </c>
      <c r="BC152" s="17">
        <v>1440</v>
      </c>
      <c r="BD152" s="18"/>
      <c r="BE152" s="18"/>
      <c r="BF152" s="18"/>
      <c r="BG152" s="18"/>
      <c r="BH152" s="18"/>
      <c r="BI152" s="18"/>
      <c r="BJ152" s="17">
        <v>2260</v>
      </c>
      <c r="BK152" s="17">
        <v>330</v>
      </c>
      <c r="BL152" s="18"/>
      <c r="BM152" s="17">
        <v>320</v>
      </c>
      <c r="BN152" s="17">
        <v>720</v>
      </c>
      <c r="BO152" s="18"/>
      <c r="BP152" s="18"/>
      <c r="BQ152" s="17">
        <v>80</v>
      </c>
      <c r="BR152" s="17">
        <v>453</v>
      </c>
      <c r="BS152" s="18"/>
      <c r="BT152" s="17">
        <v>3900</v>
      </c>
      <c r="BU152" s="17">
        <v>5480</v>
      </c>
      <c r="BV152" s="17">
        <v>30416</v>
      </c>
      <c r="BW152" s="18"/>
      <c r="BX152" s="17">
        <v>7294</v>
      </c>
      <c r="BY152" s="17">
        <v>15220</v>
      </c>
      <c r="BZ152" s="18"/>
      <c r="CA152" s="18"/>
      <c r="CB152" s="18"/>
      <c r="CC152" s="18"/>
      <c r="CD152" s="17">
        <v>267</v>
      </c>
      <c r="CE152" s="17">
        <v>292104</v>
      </c>
      <c r="CF152" s="18"/>
      <c r="CG152" s="18"/>
      <c r="CH152" s="18"/>
      <c r="CI152" s="18"/>
      <c r="CJ152" s="18"/>
      <c r="CK152" s="18"/>
      <c r="CL152" s="17">
        <v>33480</v>
      </c>
      <c r="CM152" s="18"/>
      <c r="CN152" s="18"/>
      <c r="CO152" s="19" t="s">
        <v>11</v>
      </c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>
        <f t="shared" si="21"/>
        <v>387463</v>
      </c>
      <c r="DE152" s="18">
        <f t="shared" si="22"/>
        <v>292104</v>
      </c>
      <c r="DF152" s="18">
        <f t="shared" si="23"/>
        <v>679567</v>
      </c>
      <c r="DG152" s="20">
        <f t="shared" si="24"/>
        <v>57.016158818777249</v>
      </c>
      <c r="DH152" s="18">
        <f t="shared" si="25"/>
        <v>387463</v>
      </c>
      <c r="DI152" s="18">
        <f t="shared" si="26"/>
        <v>292104</v>
      </c>
      <c r="DJ152" s="18">
        <f t="shared" si="30"/>
        <v>679567</v>
      </c>
      <c r="DK152" s="20">
        <f t="shared" si="27"/>
        <v>57.016158818777249</v>
      </c>
      <c r="DL152" s="20">
        <f t="shared" si="28"/>
        <v>57.016158818777249</v>
      </c>
      <c r="DM152" s="32">
        <f t="shared" si="29"/>
        <v>682.29618473895584</v>
      </c>
    </row>
    <row r="153" spans="1:117" x14ac:dyDescent="0.3">
      <c r="A153" s="15">
        <v>2022</v>
      </c>
      <c r="B153" s="16" t="s">
        <v>7</v>
      </c>
      <c r="C153" s="16" t="s">
        <v>207</v>
      </c>
      <c r="D153" s="16">
        <v>3</v>
      </c>
      <c r="E153" s="16" t="s">
        <v>316</v>
      </c>
      <c r="F153" s="16" t="s">
        <v>317</v>
      </c>
      <c r="G153" s="17">
        <v>921</v>
      </c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7">
        <v>26540</v>
      </c>
      <c r="T153" s="17">
        <v>44640</v>
      </c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7">
        <v>2400</v>
      </c>
      <c r="AQ153" s="18"/>
      <c r="AR153" s="18"/>
      <c r="AS153" s="18"/>
      <c r="AT153" s="18"/>
      <c r="AU153" s="18"/>
      <c r="AV153" s="18"/>
      <c r="AW153" s="18"/>
      <c r="AX153" s="18"/>
      <c r="AY153" s="18"/>
      <c r="AZ153" s="17">
        <v>34580</v>
      </c>
      <c r="BA153" s="18"/>
      <c r="BB153" s="17">
        <v>24840</v>
      </c>
      <c r="BC153" s="17">
        <v>2440</v>
      </c>
      <c r="BD153" s="18"/>
      <c r="BE153" s="18"/>
      <c r="BF153" s="18"/>
      <c r="BG153" s="18"/>
      <c r="BH153" s="18"/>
      <c r="BI153" s="18"/>
      <c r="BJ153" s="17">
        <v>2540</v>
      </c>
      <c r="BK153" s="17">
        <v>480</v>
      </c>
      <c r="BL153" s="18"/>
      <c r="BM153" s="18"/>
      <c r="BN153" s="18"/>
      <c r="BO153" s="18"/>
      <c r="BP153" s="18"/>
      <c r="BQ153" s="17">
        <v>70</v>
      </c>
      <c r="BR153" s="17">
        <v>40</v>
      </c>
      <c r="BS153" s="18"/>
      <c r="BT153" s="17">
        <v>2800</v>
      </c>
      <c r="BU153" s="17">
        <v>1790</v>
      </c>
      <c r="BV153" s="17">
        <v>47140</v>
      </c>
      <c r="BW153" s="18"/>
      <c r="BX153" s="17">
        <v>5970</v>
      </c>
      <c r="BY153" s="17">
        <v>21600</v>
      </c>
      <c r="BZ153" s="18"/>
      <c r="CA153" s="18"/>
      <c r="CB153" s="18"/>
      <c r="CC153" s="18"/>
      <c r="CD153" s="17">
        <v>307</v>
      </c>
      <c r="CE153" s="17">
        <v>132094</v>
      </c>
      <c r="CF153" s="18"/>
      <c r="CG153" s="18"/>
      <c r="CH153" s="18"/>
      <c r="CI153" s="18"/>
      <c r="CJ153" s="18"/>
      <c r="CK153" s="18"/>
      <c r="CL153" s="17">
        <v>49860</v>
      </c>
      <c r="CM153" s="18"/>
      <c r="CN153" s="18"/>
      <c r="CO153" s="19" t="s">
        <v>11</v>
      </c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>
        <f t="shared" si="21"/>
        <v>265330</v>
      </c>
      <c r="DE153" s="18">
        <f t="shared" si="22"/>
        <v>132094</v>
      </c>
      <c r="DF153" s="18">
        <f t="shared" si="23"/>
        <v>397424</v>
      </c>
      <c r="DG153" s="20">
        <f t="shared" si="24"/>
        <v>66.76245017915376</v>
      </c>
      <c r="DH153" s="18">
        <f t="shared" si="25"/>
        <v>265330</v>
      </c>
      <c r="DI153" s="18">
        <f t="shared" si="26"/>
        <v>132094</v>
      </c>
      <c r="DJ153" s="18">
        <f t="shared" si="30"/>
        <v>397424</v>
      </c>
      <c r="DK153" s="20">
        <f t="shared" si="27"/>
        <v>66.76245017915376</v>
      </c>
      <c r="DL153" s="20">
        <f t="shared" si="28"/>
        <v>66.76245017915376</v>
      </c>
      <c r="DM153" s="32">
        <f t="shared" si="29"/>
        <v>431.51357220412598</v>
      </c>
    </row>
    <row r="154" spans="1:117" x14ac:dyDescent="0.3">
      <c r="A154" s="15">
        <v>2022</v>
      </c>
      <c r="B154" s="16" t="s">
        <v>7</v>
      </c>
      <c r="C154" s="16" t="s">
        <v>318</v>
      </c>
      <c r="D154" s="16">
        <v>5</v>
      </c>
      <c r="E154" s="16" t="s">
        <v>319</v>
      </c>
      <c r="F154" s="16" t="s">
        <v>320</v>
      </c>
      <c r="G154" s="17">
        <v>2531</v>
      </c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7">
        <v>111600</v>
      </c>
      <c r="T154" s="17">
        <v>88040</v>
      </c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7">
        <v>112860</v>
      </c>
      <c r="BA154" s="18"/>
      <c r="BB154" s="17">
        <v>197455</v>
      </c>
      <c r="BC154" s="18"/>
      <c r="BD154" s="18"/>
      <c r="BE154" s="18"/>
      <c r="BF154" s="18"/>
      <c r="BG154" s="18"/>
      <c r="BH154" s="18"/>
      <c r="BI154" s="17">
        <v>22</v>
      </c>
      <c r="BJ154" s="17">
        <v>1430</v>
      </c>
      <c r="BK154" s="17">
        <v>1620</v>
      </c>
      <c r="BL154" s="18"/>
      <c r="BM154" s="18"/>
      <c r="BN154" s="18"/>
      <c r="BO154" s="18"/>
      <c r="BP154" s="18"/>
      <c r="BQ154" s="17">
        <v>150</v>
      </c>
      <c r="BR154" s="17">
        <v>17</v>
      </c>
      <c r="BS154" s="18"/>
      <c r="BT154" s="17">
        <v>455</v>
      </c>
      <c r="BU154" s="17">
        <v>1333</v>
      </c>
      <c r="BV154" s="18"/>
      <c r="BW154" s="18"/>
      <c r="BX154" s="18"/>
      <c r="BY154" s="18"/>
      <c r="BZ154" s="18"/>
      <c r="CA154" s="18"/>
      <c r="CB154" s="18"/>
      <c r="CC154" s="18"/>
      <c r="CD154" s="17">
        <v>812</v>
      </c>
      <c r="CE154" s="17">
        <v>498601</v>
      </c>
      <c r="CF154" s="18"/>
      <c r="CG154" s="18"/>
      <c r="CH154" s="18"/>
      <c r="CI154" s="18"/>
      <c r="CJ154" s="18"/>
      <c r="CK154" s="18"/>
      <c r="CL154" s="17">
        <v>184000</v>
      </c>
      <c r="CM154" s="18"/>
      <c r="CN154" s="18"/>
      <c r="CO154" s="19" t="s">
        <v>11</v>
      </c>
      <c r="CP154" s="18"/>
      <c r="CQ154" s="18"/>
      <c r="CR154" s="18"/>
      <c r="CS154" s="18"/>
      <c r="CT154" s="18"/>
      <c r="CU154" s="18"/>
      <c r="CV154" s="18"/>
      <c r="CW154" s="18"/>
      <c r="CX154" s="18"/>
      <c r="CY154" s="17">
        <v>7670</v>
      </c>
      <c r="CZ154" s="18"/>
      <c r="DA154" s="18"/>
      <c r="DB154" s="18"/>
      <c r="DC154" s="18"/>
      <c r="DD154" s="18">
        <f t="shared" si="21"/>
        <v>698982</v>
      </c>
      <c r="DE154" s="18">
        <f t="shared" si="22"/>
        <v>498601</v>
      </c>
      <c r="DF154" s="18">
        <f t="shared" si="23"/>
        <v>1197583</v>
      </c>
      <c r="DG154" s="20">
        <f t="shared" si="24"/>
        <v>58.366058970442971</v>
      </c>
      <c r="DH154" s="18">
        <f t="shared" si="25"/>
        <v>706652</v>
      </c>
      <c r="DI154" s="18">
        <f t="shared" si="26"/>
        <v>498601</v>
      </c>
      <c r="DJ154" s="18">
        <f t="shared" si="30"/>
        <v>1205253</v>
      </c>
      <c r="DK154" s="20">
        <f t="shared" si="27"/>
        <v>58.366058970442971</v>
      </c>
      <c r="DL154" s="20">
        <f t="shared" si="28"/>
        <v>58.631009422917849</v>
      </c>
      <c r="DM154" s="32">
        <f t="shared" si="29"/>
        <v>473.16594231529041</v>
      </c>
    </row>
    <row r="155" spans="1:117" x14ac:dyDescent="0.3">
      <c r="A155" s="15">
        <v>2022</v>
      </c>
      <c r="B155" s="16" t="s">
        <v>7</v>
      </c>
      <c r="C155" s="16" t="s">
        <v>318</v>
      </c>
      <c r="D155" s="16">
        <v>5</v>
      </c>
      <c r="E155" s="16" t="s">
        <v>321</v>
      </c>
      <c r="F155" s="16" t="s">
        <v>322</v>
      </c>
      <c r="G155" s="17">
        <v>3692</v>
      </c>
      <c r="H155" s="18"/>
      <c r="I155" s="18"/>
      <c r="J155" s="18"/>
      <c r="K155" s="18"/>
      <c r="L155" s="17">
        <v>450</v>
      </c>
      <c r="M155" s="18"/>
      <c r="N155" s="18"/>
      <c r="O155" s="17">
        <v>62340</v>
      </c>
      <c r="P155" s="18"/>
      <c r="Q155" s="18"/>
      <c r="R155" s="18"/>
      <c r="S155" s="17">
        <v>153500</v>
      </c>
      <c r="T155" s="17">
        <v>71620</v>
      </c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7">
        <v>96420</v>
      </c>
      <c r="BA155" s="18"/>
      <c r="BB155" s="17">
        <v>266930</v>
      </c>
      <c r="BC155" s="18"/>
      <c r="BD155" s="18"/>
      <c r="BE155" s="18"/>
      <c r="BF155" s="18"/>
      <c r="BG155" s="18"/>
      <c r="BH155" s="18"/>
      <c r="BI155" s="17">
        <v>114</v>
      </c>
      <c r="BJ155" s="17">
        <v>4399</v>
      </c>
      <c r="BK155" s="17">
        <v>1500</v>
      </c>
      <c r="BL155" s="18"/>
      <c r="BM155" s="18"/>
      <c r="BN155" s="18"/>
      <c r="BO155" s="18"/>
      <c r="BP155" s="18"/>
      <c r="BQ155" s="17">
        <v>240</v>
      </c>
      <c r="BR155" s="18"/>
      <c r="BS155" s="18"/>
      <c r="BT155" s="17">
        <v>3215</v>
      </c>
      <c r="BU155" s="17">
        <v>4982</v>
      </c>
      <c r="BV155" s="18"/>
      <c r="BW155" s="18"/>
      <c r="BX155" s="18"/>
      <c r="BY155" s="17">
        <v>395590</v>
      </c>
      <c r="BZ155" s="18"/>
      <c r="CA155" s="18"/>
      <c r="CB155" s="18"/>
      <c r="CC155" s="18"/>
      <c r="CD155" s="17">
        <v>1187</v>
      </c>
      <c r="CE155" s="17">
        <v>517230</v>
      </c>
      <c r="CF155" s="18"/>
      <c r="CG155" s="18"/>
      <c r="CH155" s="18"/>
      <c r="CI155" s="18"/>
      <c r="CJ155" s="17">
        <v>62120</v>
      </c>
      <c r="CK155" s="18"/>
      <c r="CL155" s="17">
        <v>179750</v>
      </c>
      <c r="CM155" s="18"/>
      <c r="CN155" s="18"/>
      <c r="CO155" s="19" t="s">
        <v>11</v>
      </c>
      <c r="CP155" s="18"/>
      <c r="CQ155" s="18"/>
      <c r="CR155" s="18"/>
      <c r="CS155" s="18"/>
      <c r="CT155" s="18"/>
      <c r="CU155" s="18"/>
      <c r="CV155" s="18"/>
      <c r="CW155" s="18"/>
      <c r="CX155" s="18"/>
      <c r="CY155" s="17">
        <v>4810</v>
      </c>
      <c r="CZ155" s="18"/>
      <c r="DA155" s="18"/>
      <c r="DB155" s="18"/>
      <c r="DC155" s="18"/>
      <c r="DD155" s="18">
        <f t="shared" si="21"/>
        <v>1302720</v>
      </c>
      <c r="DE155" s="18">
        <f t="shared" si="22"/>
        <v>517230</v>
      </c>
      <c r="DF155" s="18">
        <f t="shared" si="23"/>
        <v>1819950</v>
      </c>
      <c r="DG155" s="20">
        <f t="shared" si="24"/>
        <v>71.579988461221461</v>
      </c>
      <c r="DH155" s="18">
        <f t="shared" si="25"/>
        <v>1307530</v>
      </c>
      <c r="DI155" s="18">
        <f t="shared" si="26"/>
        <v>517230</v>
      </c>
      <c r="DJ155" s="18">
        <f t="shared" si="30"/>
        <v>1824760</v>
      </c>
      <c r="DK155" s="20">
        <f t="shared" si="27"/>
        <v>71.579988461221461</v>
      </c>
      <c r="DL155" s="20">
        <f t="shared" si="28"/>
        <v>71.654902562528761</v>
      </c>
      <c r="DM155" s="32">
        <f t="shared" si="29"/>
        <v>492.9442036836403</v>
      </c>
    </row>
    <row r="156" spans="1:117" x14ac:dyDescent="0.3">
      <c r="A156" s="15">
        <v>2022</v>
      </c>
      <c r="B156" s="16" t="s">
        <v>7</v>
      </c>
      <c r="C156" s="16" t="s">
        <v>318</v>
      </c>
      <c r="D156" s="16">
        <v>5</v>
      </c>
      <c r="E156" s="16" t="s">
        <v>323</v>
      </c>
      <c r="F156" s="16" t="s">
        <v>324</v>
      </c>
      <c r="G156" s="17">
        <v>1693</v>
      </c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7">
        <v>94802</v>
      </c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7">
        <v>89140</v>
      </c>
      <c r="BA156" s="18"/>
      <c r="BB156" s="17">
        <v>159885</v>
      </c>
      <c r="BC156" s="18"/>
      <c r="BD156" s="18"/>
      <c r="BE156" s="18"/>
      <c r="BF156" s="18"/>
      <c r="BG156" s="18"/>
      <c r="BH156" s="18"/>
      <c r="BI156" s="17">
        <v>14</v>
      </c>
      <c r="BJ156" s="17">
        <v>917</v>
      </c>
      <c r="BK156" s="17">
        <v>2020</v>
      </c>
      <c r="BL156" s="18"/>
      <c r="BM156" s="18"/>
      <c r="BN156" s="18"/>
      <c r="BO156" s="18"/>
      <c r="BP156" s="18"/>
      <c r="BQ156" s="17">
        <v>64</v>
      </c>
      <c r="BR156" s="17">
        <v>11</v>
      </c>
      <c r="BS156" s="18"/>
      <c r="BT156" s="17">
        <v>292</v>
      </c>
      <c r="BU156" s="17">
        <v>855</v>
      </c>
      <c r="BV156" s="18"/>
      <c r="BW156" s="18"/>
      <c r="BX156" s="18"/>
      <c r="BY156" s="17">
        <v>2020</v>
      </c>
      <c r="BZ156" s="18"/>
      <c r="CA156" s="18"/>
      <c r="CB156" s="18"/>
      <c r="CC156" s="18"/>
      <c r="CD156" s="17">
        <v>749</v>
      </c>
      <c r="CE156" s="17">
        <v>230020</v>
      </c>
      <c r="CF156" s="18"/>
      <c r="CG156" s="18"/>
      <c r="CH156" s="18"/>
      <c r="CI156" s="18"/>
      <c r="CJ156" s="18"/>
      <c r="CK156" s="18"/>
      <c r="CL156" s="17">
        <v>80510</v>
      </c>
      <c r="CM156" s="18"/>
      <c r="CN156" s="18"/>
      <c r="CO156" s="19" t="s">
        <v>11</v>
      </c>
      <c r="CP156" s="18"/>
      <c r="CQ156" s="18"/>
      <c r="CR156" s="18"/>
      <c r="CS156" s="18"/>
      <c r="CT156" s="18"/>
      <c r="CU156" s="18"/>
      <c r="CV156" s="18"/>
      <c r="CW156" s="18"/>
      <c r="CX156" s="18"/>
      <c r="CY156" s="17">
        <v>2830</v>
      </c>
      <c r="CZ156" s="18"/>
      <c r="DA156" s="18"/>
      <c r="DB156" s="18"/>
      <c r="DC156" s="18"/>
      <c r="DD156" s="18">
        <f t="shared" si="21"/>
        <v>430530</v>
      </c>
      <c r="DE156" s="18">
        <f t="shared" si="22"/>
        <v>230020</v>
      </c>
      <c r="DF156" s="18">
        <f t="shared" si="23"/>
        <v>660550</v>
      </c>
      <c r="DG156" s="20">
        <f t="shared" si="24"/>
        <v>65.177503595488602</v>
      </c>
      <c r="DH156" s="18">
        <f t="shared" si="25"/>
        <v>433360</v>
      </c>
      <c r="DI156" s="18">
        <f t="shared" si="26"/>
        <v>230020</v>
      </c>
      <c r="DJ156" s="18">
        <f t="shared" si="30"/>
        <v>663380</v>
      </c>
      <c r="DK156" s="20">
        <f t="shared" si="27"/>
        <v>65.177503595488602</v>
      </c>
      <c r="DL156" s="20">
        <f t="shared" si="28"/>
        <v>65.326057463294035</v>
      </c>
      <c r="DM156" s="32">
        <f t="shared" si="29"/>
        <v>390.16538688718254</v>
      </c>
    </row>
    <row r="157" spans="1:117" x14ac:dyDescent="0.3">
      <c r="A157" s="15">
        <v>2022</v>
      </c>
      <c r="B157" s="16" t="s">
        <v>7</v>
      </c>
      <c r="C157" s="16" t="s">
        <v>318</v>
      </c>
      <c r="D157" s="16">
        <v>5</v>
      </c>
      <c r="E157" s="16" t="s">
        <v>325</v>
      </c>
      <c r="F157" s="16" t="s">
        <v>326</v>
      </c>
      <c r="G157" s="17">
        <v>1013</v>
      </c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7">
        <v>55694</v>
      </c>
      <c r="T157" s="17">
        <v>32440</v>
      </c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7">
        <v>35740</v>
      </c>
      <c r="BA157" s="18"/>
      <c r="BB157" s="17">
        <v>58165</v>
      </c>
      <c r="BC157" s="18"/>
      <c r="BD157" s="18"/>
      <c r="BE157" s="18"/>
      <c r="BF157" s="18"/>
      <c r="BG157" s="18"/>
      <c r="BH157" s="18"/>
      <c r="BI157" s="17">
        <v>9</v>
      </c>
      <c r="BJ157" s="17">
        <v>577</v>
      </c>
      <c r="BK157" s="17">
        <v>470</v>
      </c>
      <c r="BL157" s="18"/>
      <c r="BM157" s="18"/>
      <c r="BN157" s="18"/>
      <c r="BO157" s="18"/>
      <c r="BP157" s="18"/>
      <c r="BQ157" s="17">
        <v>81</v>
      </c>
      <c r="BR157" s="17">
        <v>11</v>
      </c>
      <c r="BS157" s="18"/>
      <c r="BT157" s="17">
        <v>184</v>
      </c>
      <c r="BU157" s="17">
        <v>537</v>
      </c>
      <c r="BV157" s="18"/>
      <c r="BW157" s="18"/>
      <c r="BX157" s="18"/>
      <c r="BY157" s="18"/>
      <c r="BZ157" s="18"/>
      <c r="CA157" s="18"/>
      <c r="CB157" s="18"/>
      <c r="CC157" s="18"/>
      <c r="CD157" s="17">
        <v>240</v>
      </c>
      <c r="CE157" s="17">
        <v>211785</v>
      </c>
      <c r="CF157" s="18"/>
      <c r="CG157" s="18"/>
      <c r="CH157" s="18"/>
      <c r="CI157" s="18"/>
      <c r="CJ157" s="18"/>
      <c r="CK157" s="18"/>
      <c r="CL157" s="17">
        <v>64320</v>
      </c>
      <c r="CM157" s="18"/>
      <c r="CN157" s="18"/>
      <c r="CO157" s="19" t="s">
        <v>11</v>
      </c>
      <c r="CP157" s="18"/>
      <c r="CQ157" s="18"/>
      <c r="CR157" s="18"/>
      <c r="CS157" s="18"/>
      <c r="CT157" s="18"/>
      <c r="CU157" s="18"/>
      <c r="CV157" s="18"/>
      <c r="CW157" s="18"/>
      <c r="CX157" s="18"/>
      <c r="CY157" s="17">
        <v>1860</v>
      </c>
      <c r="CZ157" s="18"/>
      <c r="DA157" s="18"/>
      <c r="DB157" s="18"/>
      <c r="DC157" s="18"/>
      <c r="DD157" s="18">
        <f t="shared" si="21"/>
        <v>248228</v>
      </c>
      <c r="DE157" s="18">
        <f t="shared" si="22"/>
        <v>211785</v>
      </c>
      <c r="DF157" s="18">
        <f t="shared" si="23"/>
        <v>460013</v>
      </c>
      <c r="DG157" s="20">
        <f t="shared" si="24"/>
        <v>53.961083708503885</v>
      </c>
      <c r="DH157" s="18">
        <f t="shared" si="25"/>
        <v>250088</v>
      </c>
      <c r="DI157" s="18">
        <f t="shared" si="26"/>
        <v>211785</v>
      </c>
      <c r="DJ157" s="18">
        <f t="shared" si="30"/>
        <v>461873</v>
      </c>
      <c r="DK157" s="20">
        <f t="shared" si="27"/>
        <v>53.961083708503885</v>
      </c>
      <c r="DL157" s="20">
        <f t="shared" si="28"/>
        <v>54.14648615528511</v>
      </c>
      <c r="DM157" s="32">
        <f t="shared" si="29"/>
        <v>454.1095755182626</v>
      </c>
    </row>
    <row r="158" spans="1:117" x14ac:dyDescent="0.3">
      <c r="A158" s="15">
        <v>2022</v>
      </c>
      <c r="B158" s="16" t="s">
        <v>7</v>
      </c>
      <c r="C158" s="16" t="s">
        <v>318</v>
      </c>
      <c r="D158" s="16">
        <v>5</v>
      </c>
      <c r="E158" s="16" t="s">
        <v>327</v>
      </c>
      <c r="F158" s="16" t="s">
        <v>328</v>
      </c>
      <c r="G158" s="17">
        <v>46085</v>
      </c>
      <c r="H158" s="18"/>
      <c r="I158" s="18"/>
      <c r="J158" s="18"/>
      <c r="K158" s="17">
        <v>2120</v>
      </c>
      <c r="L158" s="18"/>
      <c r="M158" s="18"/>
      <c r="N158" s="18"/>
      <c r="O158" s="17">
        <v>1487520</v>
      </c>
      <c r="P158" s="17">
        <v>1398850</v>
      </c>
      <c r="Q158" s="18"/>
      <c r="R158" s="18"/>
      <c r="S158" s="18"/>
      <c r="T158" s="17">
        <v>1969140</v>
      </c>
      <c r="U158" s="18"/>
      <c r="V158" s="17">
        <v>376</v>
      </c>
      <c r="W158" s="17">
        <v>18120</v>
      </c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7">
        <v>367660</v>
      </c>
      <c r="AX158" s="18"/>
      <c r="AY158" s="18"/>
      <c r="AZ158" s="17">
        <v>2000300</v>
      </c>
      <c r="BA158" s="17">
        <v>32060</v>
      </c>
      <c r="BB158" s="17">
        <v>4570140</v>
      </c>
      <c r="BC158" s="17">
        <v>201970</v>
      </c>
      <c r="BD158" s="18"/>
      <c r="BE158" s="17">
        <v>1667</v>
      </c>
      <c r="BF158" s="18"/>
      <c r="BG158" s="18"/>
      <c r="BH158" s="18"/>
      <c r="BI158" s="17">
        <v>1304</v>
      </c>
      <c r="BJ158" s="17">
        <v>64040</v>
      </c>
      <c r="BK158" s="17">
        <v>33310</v>
      </c>
      <c r="BL158" s="17">
        <v>1960</v>
      </c>
      <c r="BM158" s="17">
        <v>2049</v>
      </c>
      <c r="BN158" s="18"/>
      <c r="BO158" s="18"/>
      <c r="BP158" s="18"/>
      <c r="BQ158" s="17">
        <v>3564.8</v>
      </c>
      <c r="BR158" s="17">
        <v>9422</v>
      </c>
      <c r="BS158" s="17">
        <v>4422</v>
      </c>
      <c r="BT158" s="17">
        <v>61900</v>
      </c>
      <c r="BU158" s="17">
        <v>153800</v>
      </c>
      <c r="BV158" s="17">
        <v>1214990</v>
      </c>
      <c r="BW158" s="18"/>
      <c r="BX158" s="17">
        <v>124430</v>
      </c>
      <c r="BY158" s="17">
        <v>716470</v>
      </c>
      <c r="BZ158" s="18"/>
      <c r="CA158" s="17">
        <v>8270</v>
      </c>
      <c r="CB158" s="18"/>
      <c r="CC158" s="18"/>
      <c r="CD158" s="17">
        <v>7380</v>
      </c>
      <c r="CE158" s="17">
        <v>6569930</v>
      </c>
      <c r="CF158" s="18"/>
      <c r="CG158" s="18"/>
      <c r="CH158" s="18"/>
      <c r="CI158" s="18"/>
      <c r="CJ158" s="17">
        <v>669570</v>
      </c>
      <c r="CK158" s="17">
        <v>540360</v>
      </c>
      <c r="CL158" s="17">
        <v>681360</v>
      </c>
      <c r="CM158" s="18"/>
      <c r="CN158" s="18"/>
      <c r="CO158" s="19" t="s">
        <v>11</v>
      </c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  <c r="CZ158" s="18"/>
      <c r="DA158" s="18"/>
      <c r="DB158" s="18"/>
      <c r="DC158" s="18"/>
      <c r="DD158" s="18">
        <f t="shared" si="21"/>
        <v>15792514.800000001</v>
      </c>
      <c r="DE158" s="18">
        <f t="shared" si="22"/>
        <v>7110290</v>
      </c>
      <c r="DF158" s="18">
        <f t="shared" si="23"/>
        <v>22902804.800000001</v>
      </c>
      <c r="DG158" s="20">
        <f t="shared" si="24"/>
        <v>68.95450115350063</v>
      </c>
      <c r="DH158" s="18">
        <f t="shared" si="25"/>
        <v>15792514.800000001</v>
      </c>
      <c r="DI158" s="18">
        <f t="shared" si="26"/>
        <v>7110290</v>
      </c>
      <c r="DJ158" s="18">
        <f t="shared" si="30"/>
        <v>22902804.800000001</v>
      </c>
      <c r="DK158" s="20">
        <f t="shared" si="27"/>
        <v>68.95450115350063</v>
      </c>
      <c r="DL158" s="20">
        <f t="shared" si="28"/>
        <v>68.95450115350063</v>
      </c>
      <c r="DM158" s="32">
        <f t="shared" si="29"/>
        <v>496.96874905066727</v>
      </c>
    </row>
    <row r="159" spans="1:117" x14ac:dyDescent="0.3">
      <c r="A159" s="15">
        <v>2022</v>
      </c>
      <c r="B159" s="16" t="s">
        <v>7</v>
      </c>
      <c r="C159" s="16" t="s">
        <v>318</v>
      </c>
      <c r="D159" s="16">
        <v>5</v>
      </c>
      <c r="E159" s="16" t="s">
        <v>329</v>
      </c>
      <c r="F159" s="16" t="s">
        <v>330</v>
      </c>
      <c r="G159" s="17">
        <v>981</v>
      </c>
      <c r="H159" s="18"/>
      <c r="I159" s="18"/>
      <c r="J159" s="18"/>
      <c r="K159" s="18"/>
      <c r="L159" s="18"/>
      <c r="M159" s="18"/>
      <c r="N159" s="18"/>
      <c r="O159" s="17">
        <v>2460</v>
      </c>
      <c r="P159" s="18"/>
      <c r="Q159" s="18"/>
      <c r="R159" s="18"/>
      <c r="S159" s="17">
        <v>35080</v>
      </c>
      <c r="T159" s="17">
        <v>27400</v>
      </c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7">
        <v>41600</v>
      </c>
      <c r="BA159" s="18"/>
      <c r="BB159" s="17">
        <v>59350</v>
      </c>
      <c r="BC159" s="18"/>
      <c r="BD159" s="18"/>
      <c r="BE159" s="18"/>
      <c r="BF159" s="18"/>
      <c r="BG159" s="18"/>
      <c r="BH159" s="18"/>
      <c r="BI159" s="17">
        <v>28</v>
      </c>
      <c r="BJ159" s="17">
        <v>1757</v>
      </c>
      <c r="BK159" s="17">
        <v>200</v>
      </c>
      <c r="BL159" s="18"/>
      <c r="BM159" s="18"/>
      <c r="BN159" s="18"/>
      <c r="BO159" s="18"/>
      <c r="BP159" s="18"/>
      <c r="BQ159" s="17">
        <v>260</v>
      </c>
      <c r="BR159" s="17">
        <v>14</v>
      </c>
      <c r="BS159" s="18"/>
      <c r="BT159" s="17">
        <v>1240</v>
      </c>
      <c r="BU159" s="17">
        <v>1888</v>
      </c>
      <c r="BV159" s="18"/>
      <c r="BW159" s="18"/>
      <c r="BX159" s="18"/>
      <c r="BY159" s="18"/>
      <c r="BZ159" s="18"/>
      <c r="CA159" s="18"/>
      <c r="CB159" s="18"/>
      <c r="CC159" s="18"/>
      <c r="CD159" s="17">
        <v>568</v>
      </c>
      <c r="CE159" s="17">
        <v>136610</v>
      </c>
      <c r="CF159" s="18"/>
      <c r="CG159" s="18"/>
      <c r="CH159" s="18"/>
      <c r="CI159" s="18"/>
      <c r="CJ159" s="18"/>
      <c r="CK159" s="18"/>
      <c r="CL159" s="17">
        <v>27980</v>
      </c>
      <c r="CM159" s="18"/>
      <c r="CN159" s="18"/>
      <c r="CO159" s="19" t="s">
        <v>11</v>
      </c>
      <c r="CP159" s="18"/>
      <c r="CQ159" s="18"/>
      <c r="CR159" s="18"/>
      <c r="CS159" s="18"/>
      <c r="CT159" s="18"/>
      <c r="CU159" s="18"/>
      <c r="CV159" s="18"/>
      <c r="CW159" s="18"/>
      <c r="CX159" s="18"/>
      <c r="CY159" s="17">
        <v>750</v>
      </c>
      <c r="CZ159" s="18"/>
      <c r="DA159" s="18"/>
      <c r="DB159" s="18"/>
      <c r="DC159" s="18"/>
      <c r="DD159" s="18">
        <f t="shared" si="21"/>
        <v>199257</v>
      </c>
      <c r="DE159" s="18">
        <f t="shared" si="22"/>
        <v>136610</v>
      </c>
      <c r="DF159" s="18">
        <f t="shared" si="23"/>
        <v>335867</v>
      </c>
      <c r="DG159" s="20">
        <f t="shared" si="24"/>
        <v>59.326161843825091</v>
      </c>
      <c r="DH159" s="18">
        <f t="shared" si="25"/>
        <v>200007</v>
      </c>
      <c r="DI159" s="18">
        <f t="shared" si="26"/>
        <v>136610</v>
      </c>
      <c r="DJ159" s="18">
        <f t="shared" si="30"/>
        <v>336617</v>
      </c>
      <c r="DK159" s="20">
        <f t="shared" si="27"/>
        <v>59.326161843825091</v>
      </c>
      <c r="DL159" s="20">
        <f t="shared" si="28"/>
        <v>59.416785248516859</v>
      </c>
      <c r="DM159" s="32">
        <f t="shared" si="29"/>
        <v>342.37206931702343</v>
      </c>
    </row>
    <row r="160" spans="1:117" x14ac:dyDescent="0.3">
      <c r="A160" s="15">
        <v>2022</v>
      </c>
      <c r="B160" s="16" t="s">
        <v>7</v>
      </c>
      <c r="C160" s="16" t="s">
        <v>318</v>
      </c>
      <c r="D160" s="16">
        <v>5</v>
      </c>
      <c r="E160" s="16" t="s">
        <v>331</v>
      </c>
      <c r="F160" s="16" t="s">
        <v>332</v>
      </c>
      <c r="G160" s="17">
        <v>8414</v>
      </c>
      <c r="H160" s="18"/>
      <c r="I160" s="18"/>
      <c r="J160" s="18"/>
      <c r="K160" s="18"/>
      <c r="L160" s="18"/>
      <c r="M160" s="18"/>
      <c r="N160" s="18"/>
      <c r="O160" s="18"/>
      <c r="P160" s="17">
        <v>80</v>
      </c>
      <c r="Q160" s="18"/>
      <c r="R160" s="18"/>
      <c r="S160" s="17">
        <v>248900</v>
      </c>
      <c r="T160" s="17">
        <v>214180</v>
      </c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7">
        <v>331460</v>
      </c>
      <c r="BA160" s="18"/>
      <c r="BB160" s="17">
        <v>699870</v>
      </c>
      <c r="BC160" s="17">
        <v>27500</v>
      </c>
      <c r="BD160" s="18"/>
      <c r="BE160" s="18"/>
      <c r="BF160" s="18"/>
      <c r="BG160" s="18"/>
      <c r="BH160" s="18"/>
      <c r="BI160" s="17">
        <v>69</v>
      </c>
      <c r="BJ160" s="17">
        <v>4556</v>
      </c>
      <c r="BK160" s="17">
        <v>6510</v>
      </c>
      <c r="BL160" s="18"/>
      <c r="BM160" s="18"/>
      <c r="BN160" s="18"/>
      <c r="BO160" s="18"/>
      <c r="BP160" s="18"/>
      <c r="BQ160" s="17">
        <v>745</v>
      </c>
      <c r="BR160" s="17">
        <v>55</v>
      </c>
      <c r="BS160" s="18"/>
      <c r="BT160" s="17">
        <v>1450</v>
      </c>
      <c r="BU160" s="17">
        <v>4246</v>
      </c>
      <c r="BV160" s="18"/>
      <c r="BW160" s="18"/>
      <c r="BX160" s="18"/>
      <c r="BY160" s="17">
        <v>524480</v>
      </c>
      <c r="BZ160" s="18"/>
      <c r="CA160" s="18"/>
      <c r="CB160" s="18"/>
      <c r="CC160" s="18"/>
      <c r="CD160" s="17">
        <v>2826</v>
      </c>
      <c r="CE160" s="17">
        <v>872910</v>
      </c>
      <c r="CF160" s="18"/>
      <c r="CG160" s="18"/>
      <c r="CH160" s="18"/>
      <c r="CI160" s="18"/>
      <c r="CJ160" s="17">
        <v>21810</v>
      </c>
      <c r="CK160" s="18"/>
      <c r="CL160" s="17">
        <v>168960</v>
      </c>
      <c r="CM160" s="18"/>
      <c r="CN160" s="18"/>
      <c r="CO160" s="19" t="s">
        <v>11</v>
      </c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>
        <f t="shared" si="21"/>
        <v>2254871</v>
      </c>
      <c r="DE160" s="18">
        <f t="shared" si="22"/>
        <v>872910</v>
      </c>
      <c r="DF160" s="18">
        <f t="shared" si="23"/>
        <v>3127781</v>
      </c>
      <c r="DG160" s="20">
        <f t="shared" si="24"/>
        <v>72.091716139972718</v>
      </c>
      <c r="DH160" s="18">
        <f t="shared" si="25"/>
        <v>2254871</v>
      </c>
      <c r="DI160" s="18">
        <f t="shared" si="26"/>
        <v>872910</v>
      </c>
      <c r="DJ160" s="18">
        <f t="shared" si="30"/>
        <v>3127781</v>
      </c>
      <c r="DK160" s="20">
        <f t="shared" si="27"/>
        <v>72.091716139972718</v>
      </c>
      <c r="DL160" s="20">
        <f t="shared" si="28"/>
        <v>72.091716139972718</v>
      </c>
      <c r="DM160" s="32">
        <f t="shared" si="29"/>
        <v>371.7353220822439</v>
      </c>
    </row>
    <row r="161" spans="1:117" x14ac:dyDescent="0.3">
      <c r="A161" s="15">
        <v>2022</v>
      </c>
      <c r="B161" s="16" t="s">
        <v>7</v>
      </c>
      <c r="C161" s="16" t="s">
        <v>318</v>
      </c>
      <c r="D161" s="16">
        <v>5</v>
      </c>
      <c r="E161" s="16" t="s">
        <v>333</v>
      </c>
      <c r="F161" s="16" t="s">
        <v>334</v>
      </c>
      <c r="G161" s="17">
        <v>2582</v>
      </c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7">
        <v>106448</v>
      </c>
      <c r="T161" s="17">
        <v>90320</v>
      </c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7">
        <v>109520</v>
      </c>
      <c r="BA161" s="18"/>
      <c r="BB161" s="17">
        <v>159885</v>
      </c>
      <c r="BC161" s="17">
        <v>5340</v>
      </c>
      <c r="BD161" s="18"/>
      <c r="BE161" s="18"/>
      <c r="BF161" s="18"/>
      <c r="BG161" s="18"/>
      <c r="BH161" s="18"/>
      <c r="BI161" s="17">
        <v>22</v>
      </c>
      <c r="BJ161" s="17">
        <v>1437</v>
      </c>
      <c r="BK161" s="17">
        <v>1420</v>
      </c>
      <c r="BL161" s="18"/>
      <c r="BM161" s="18"/>
      <c r="BN161" s="18"/>
      <c r="BO161" s="18"/>
      <c r="BP161" s="18"/>
      <c r="BQ161" s="17">
        <v>102</v>
      </c>
      <c r="BR161" s="17">
        <v>14</v>
      </c>
      <c r="BS161" s="18"/>
      <c r="BT161" s="17">
        <v>458</v>
      </c>
      <c r="BU161" s="17">
        <v>1340</v>
      </c>
      <c r="BV161" s="18"/>
      <c r="BW161" s="18"/>
      <c r="BX161" s="18"/>
      <c r="BY161" s="18"/>
      <c r="BZ161" s="18"/>
      <c r="CA161" s="18"/>
      <c r="CB161" s="18"/>
      <c r="CC161" s="18"/>
      <c r="CD161" s="17">
        <v>1378</v>
      </c>
      <c r="CE161" s="17">
        <v>293020</v>
      </c>
      <c r="CF161" s="18"/>
      <c r="CG161" s="18"/>
      <c r="CH161" s="18"/>
      <c r="CI161" s="18"/>
      <c r="CJ161" s="18"/>
      <c r="CK161" s="18"/>
      <c r="CL161" s="17">
        <v>76480</v>
      </c>
      <c r="CM161" s="18"/>
      <c r="CN161" s="18"/>
      <c r="CO161" s="19" t="s">
        <v>11</v>
      </c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  <c r="DB161" s="18"/>
      <c r="DC161" s="18"/>
      <c r="DD161" s="18">
        <f t="shared" si="21"/>
        <v>552786</v>
      </c>
      <c r="DE161" s="18">
        <f t="shared" si="22"/>
        <v>293020</v>
      </c>
      <c r="DF161" s="18">
        <f t="shared" si="23"/>
        <v>845806</v>
      </c>
      <c r="DG161" s="20">
        <f t="shared" si="24"/>
        <v>65.356121853001753</v>
      </c>
      <c r="DH161" s="18">
        <f t="shared" si="25"/>
        <v>552786</v>
      </c>
      <c r="DI161" s="18">
        <f t="shared" si="26"/>
        <v>293020</v>
      </c>
      <c r="DJ161" s="18">
        <f t="shared" si="30"/>
        <v>845806</v>
      </c>
      <c r="DK161" s="20">
        <f t="shared" si="27"/>
        <v>65.356121853001753</v>
      </c>
      <c r="DL161" s="20">
        <f t="shared" si="28"/>
        <v>65.356121853001753</v>
      </c>
      <c r="DM161" s="32">
        <f t="shared" si="29"/>
        <v>327.57784663051899</v>
      </c>
    </row>
    <row r="162" spans="1:117" x14ac:dyDescent="0.3">
      <c r="A162" s="15">
        <v>2022</v>
      </c>
      <c r="B162" s="16" t="s">
        <v>7</v>
      </c>
      <c r="C162" s="16" t="s">
        <v>318</v>
      </c>
      <c r="D162" s="16">
        <v>5</v>
      </c>
      <c r="E162" s="16" t="s">
        <v>335</v>
      </c>
      <c r="F162" s="16" t="s">
        <v>336</v>
      </c>
      <c r="G162" s="17">
        <v>2251</v>
      </c>
      <c r="H162" s="18"/>
      <c r="I162" s="18"/>
      <c r="J162" s="18"/>
      <c r="K162" s="17">
        <v>15</v>
      </c>
      <c r="L162" s="18"/>
      <c r="M162" s="18"/>
      <c r="N162" s="18"/>
      <c r="O162" s="18"/>
      <c r="P162" s="18"/>
      <c r="Q162" s="18"/>
      <c r="R162" s="18"/>
      <c r="S162" s="17">
        <v>66960</v>
      </c>
      <c r="T162" s="17">
        <v>68480</v>
      </c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7">
        <v>73640</v>
      </c>
      <c r="BA162" s="18"/>
      <c r="BB162" s="17">
        <v>197900</v>
      </c>
      <c r="BC162" s="18"/>
      <c r="BD162" s="18"/>
      <c r="BE162" s="18"/>
      <c r="BF162" s="18"/>
      <c r="BG162" s="18"/>
      <c r="BH162" s="18"/>
      <c r="BI162" s="17">
        <v>19</v>
      </c>
      <c r="BJ162" s="17">
        <v>1228</v>
      </c>
      <c r="BK162" s="17">
        <v>1510</v>
      </c>
      <c r="BL162" s="18"/>
      <c r="BM162" s="18"/>
      <c r="BN162" s="18"/>
      <c r="BO162" s="18"/>
      <c r="BP162" s="18"/>
      <c r="BQ162" s="17">
        <v>280</v>
      </c>
      <c r="BR162" s="17">
        <v>15</v>
      </c>
      <c r="BS162" s="18"/>
      <c r="BT162" s="17">
        <v>391</v>
      </c>
      <c r="BU162" s="17">
        <v>1144</v>
      </c>
      <c r="BV162" s="18"/>
      <c r="BW162" s="18"/>
      <c r="BX162" s="18"/>
      <c r="BY162" s="17">
        <v>26020</v>
      </c>
      <c r="BZ162" s="18"/>
      <c r="CA162" s="18"/>
      <c r="CB162" s="18"/>
      <c r="CC162" s="18"/>
      <c r="CD162" s="17">
        <v>1104</v>
      </c>
      <c r="CE162" s="17">
        <v>262770</v>
      </c>
      <c r="CF162" s="18"/>
      <c r="CG162" s="18"/>
      <c r="CH162" s="18"/>
      <c r="CI162" s="18"/>
      <c r="CJ162" s="18"/>
      <c r="CK162" s="18"/>
      <c r="CL162" s="17">
        <v>53340</v>
      </c>
      <c r="CM162" s="18"/>
      <c r="CN162" s="18"/>
      <c r="CO162" s="19" t="s">
        <v>11</v>
      </c>
      <c r="CP162" s="18"/>
      <c r="CQ162" s="18"/>
      <c r="CR162" s="18"/>
      <c r="CS162" s="18"/>
      <c r="CT162" s="18"/>
      <c r="CU162" s="18"/>
      <c r="CV162" s="18"/>
      <c r="CW162" s="18"/>
      <c r="CX162" s="18"/>
      <c r="CY162" s="17">
        <v>3000</v>
      </c>
      <c r="CZ162" s="18"/>
      <c r="DA162" s="18"/>
      <c r="DB162" s="18"/>
      <c r="DC162" s="18"/>
      <c r="DD162" s="18">
        <f t="shared" si="21"/>
        <v>490942</v>
      </c>
      <c r="DE162" s="18">
        <f t="shared" si="22"/>
        <v>262770</v>
      </c>
      <c r="DF162" s="18">
        <f t="shared" si="23"/>
        <v>753712</v>
      </c>
      <c r="DG162" s="20">
        <f t="shared" si="24"/>
        <v>65.136550831086666</v>
      </c>
      <c r="DH162" s="18">
        <f t="shared" si="25"/>
        <v>493942</v>
      </c>
      <c r="DI162" s="18">
        <f t="shared" si="26"/>
        <v>262770</v>
      </c>
      <c r="DJ162" s="18">
        <f t="shared" si="30"/>
        <v>756712</v>
      </c>
      <c r="DK162" s="20">
        <f t="shared" si="27"/>
        <v>65.136550831086666</v>
      </c>
      <c r="DL162" s="20">
        <f t="shared" si="28"/>
        <v>65.274767679117019</v>
      </c>
      <c r="DM162" s="32">
        <f t="shared" si="29"/>
        <v>334.83429586850286</v>
      </c>
    </row>
    <row r="163" spans="1:117" x14ac:dyDescent="0.3">
      <c r="A163" s="15">
        <v>2022</v>
      </c>
      <c r="B163" s="16" t="s">
        <v>7</v>
      </c>
      <c r="C163" s="16" t="s">
        <v>318</v>
      </c>
      <c r="D163" s="16">
        <v>5</v>
      </c>
      <c r="E163" s="16" t="s">
        <v>337</v>
      </c>
      <c r="F163" s="16" t="s">
        <v>338</v>
      </c>
      <c r="G163" s="17">
        <v>3624</v>
      </c>
      <c r="H163" s="18"/>
      <c r="I163" s="18"/>
      <c r="J163" s="18"/>
      <c r="K163" s="18"/>
      <c r="L163" s="18"/>
      <c r="M163" s="18"/>
      <c r="N163" s="18"/>
      <c r="O163" s="18"/>
      <c r="P163" s="17">
        <v>10260</v>
      </c>
      <c r="Q163" s="18"/>
      <c r="R163" s="18"/>
      <c r="S163" s="17">
        <v>118920</v>
      </c>
      <c r="T163" s="17">
        <v>136240</v>
      </c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7">
        <v>460</v>
      </c>
      <c r="AT163" s="18"/>
      <c r="AU163" s="18"/>
      <c r="AV163" s="18"/>
      <c r="AW163" s="18"/>
      <c r="AX163" s="18"/>
      <c r="AY163" s="18"/>
      <c r="AZ163" s="17">
        <v>207240</v>
      </c>
      <c r="BA163" s="18"/>
      <c r="BB163" s="17">
        <v>355030</v>
      </c>
      <c r="BC163" s="18"/>
      <c r="BD163" s="18"/>
      <c r="BE163" s="18"/>
      <c r="BF163" s="18"/>
      <c r="BG163" s="18"/>
      <c r="BH163" s="18"/>
      <c r="BI163" s="17">
        <v>30</v>
      </c>
      <c r="BJ163" s="17">
        <v>1972</v>
      </c>
      <c r="BK163" s="17">
        <v>1510</v>
      </c>
      <c r="BL163" s="18"/>
      <c r="BM163" s="18"/>
      <c r="BN163" s="18"/>
      <c r="BO163" s="18"/>
      <c r="BP163" s="18"/>
      <c r="BQ163" s="17">
        <v>220</v>
      </c>
      <c r="BR163" s="17">
        <v>24</v>
      </c>
      <c r="BS163" s="18"/>
      <c r="BT163" s="17">
        <v>628</v>
      </c>
      <c r="BU163" s="17">
        <v>1837</v>
      </c>
      <c r="BV163" s="18"/>
      <c r="BW163" s="18"/>
      <c r="BX163" s="18"/>
      <c r="BY163" s="17">
        <v>549820</v>
      </c>
      <c r="BZ163" s="18"/>
      <c r="CA163" s="18"/>
      <c r="CB163" s="18"/>
      <c r="CC163" s="18"/>
      <c r="CD163" s="17">
        <v>722</v>
      </c>
      <c r="CE163" s="17">
        <v>451120</v>
      </c>
      <c r="CF163" s="18"/>
      <c r="CG163" s="18"/>
      <c r="CH163" s="18"/>
      <c r="CI163" s="18"/>
      <c r="CJ163" s="17">
        <v>37410</v>
      </c>
      <c r="CK163" s="18"/>
      <c r="CL163" s="17">
        <v>97900</v>
      </c>
      <c r="CM163" s="18"/>
      <c r="CN163" s="18"/>
      <c r="CO163" s="19" t="s">
        <v>11</v>
      </c>
      <c r="CP163" s="18"/>
      <c r="CQ163" s="18"/>
      <c r="CR163" s="18"/>
      <c r="CS163" s="18"/>
      <c r="CT163" s="18"/>
      <c r="CU163" s="18"/>
      <c r="CV163" s="18"/>
      <c r="CW163" s="18"/>
      <c r="CX163" s="18"/>
      <c r="CY163" s="17">
        <v>5670</v>
      </c>
      <c r="CZ163" s="18"/>
      <c r="DA163" s="18"/>
      <c r="DB163" s="18"/>
      <c r="DC163" s="18"/>
      <c r="DD163" s="18">
        <f t="shared" si="21"/>
        <v>1519041</v>
      </c>
      <c r="DE163" s="18">
        <f t="shared" si="22"/>
        <v>451120</v>
      </c>
      <c r="DF163" s="18">
        <f t="shared" si="23"/>
        <v>1970161</v>
      </c>
      <c r="DG163" s="20">
        <f t="shared" si="24"/>
        <v>77.102378942634644</v>
      </c>
      <c r="DH163" s="18">
        <f t="shared" si="25"/>
        <v>1524711</v>
      </c>
      <c r="DI163" s="18">
        <f t="shared" si="26"/>
        <v>451120</v>
      </c>
      <c r="DJ163" s="18">
        <f t="shared" si="30"/>
        <v>1975831</v>
      </c>
      <c r="DK163" s="20">
        <f t="shared" si="27"/>
        <v>77.102378942634644</v>
      </c>
      <c r="DL163" s="20">
        <f t="shared" si="28"/>
        <v>77.168087756493335</v>
      </c>
      <c r="DM163" s="32">
        <f t="shared" si="29"/>
        <v>543.64266004415015</v>
      </c>
    </row>
    <row r="164" spans="1:117" x14ac:dyDescent="0.3">
      <c r="A164" s="15">
        <v>2022</v>
      </c>
      <c r="B164" s="16" t="s">
        <v>7</v>
      </c>
      <c r="C164" s="16" t="s">
        <v>318</v>
      </c>
      <c r="D164" s="16">
        <v>5</v>
      </c>
      <c r="E164" s="16" t="s">
        <v>339</v>
      </c>
      <c r="F164" s="16" t="s">
        <v>340</v>
      </c>
      <c r="G164" s="17">
        <v>2943</v>
      </c>
      <c r="H164" s="18"/>
      <c r="I164" s="18"/>
      <c r="J164" s="18"/>
      <c r="K164" s="17">
        <v>240</v>
      </c>
      <c r="L164" s="18"/>
      <c r="M164" s="18"/>
      <c r="N164" s="18"/>
      <c r="O164" s="17">
        <v>39000</v>
      </c>
      <c r="P164" s="17">
        <v>118840</v>
      </c>
      <c r="Q164" s="17">
        <v>8700</v>
      </c>
      <c r="R164" s="17">
        <v>3700</v>
      </c>
      <c r="S164" s="18"/>
      <c r="T164" s="17">
        <v>186380</v>
      </c>
      <c r="U164" s="18"/>
      <c r="V164" s="17">
        <v>170</v>
      </c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7">
        <v>183680</v>
      </c>
      <c r="BA164" s="18"/>
      <c r="BB164" s="17">
        <v>206240</v>
      </c>
      <c r="BC164" s="17">
        <v>5990</v>
      </c>
      <c r="BD164" s="18"/>
      <c r="BE164" s="18"/>
      <c r="BF164" s="18"/>
      <c r="BG164" s="18"/>
      <c r="BH164" s="18"/>
      <c r="BI164" s="17">
        <v>300</v>
      </c>
      <c r="BJ164" s="17">
        <v>6990</v>
      </c>
      <c r="BK164" s="17">
        <v>890</v>
      </c>
      <c r="BL164" s="18"/>
      <c r="BM164" s="17">
        <v>372</v>
      </c>
      <c r="BN164" s="18"/>
      <c r="BO164" s="18"/>
      <c r="BP164" s="18"/>
      <c r="BQ164" s="17">
        <v>215</v>
      </c>
      <c r="BR164" s="17">
        <v>756</v>
      </c>
      <c r="BS164" s="18"/>
      <c r="BT164" s="17">
        <v>4000</v>
      </c>
      <c r="BU164" s="17">
        <v>5020</v>
      </c>
      <c r="BV164" s="17">
        <v>20020</v>
      </c>
      <c r="BW164" s="17">
        <v>3300</v>
      </c>
      <c r="BX164" s="17">
        <v>9400</v>
      </c>
      <c r="BY164" s="17">
        <v>3000</v>
      </c>
      <c r="BZ164" s="18"/>
      <c r="CA164" s="18"/>
      <c r="CB164" s="18"/>
      <c r="CC164" s="18"/>
      <c r="CD164" s="17">
        <v>1152</v>
      </c>
      <c r="CE164" s="17">
        <v>453810</v>
      </c>
      <c r="CF164" s="18"/>
      <c r="CG164" s="18"/>
      <c r="CH164" s="18"/>
      <c r="CI164" s="18"/>
      <c r="CJ164" s="18"/>
      <c r="CK164" s="17">
        <v>13290</v>
      </c>
      <c r="CL164" s="17">
        <v>38720</v>
      </c>
      <c r="CM164" s="18"/>
      <c r="CN164" s="18"/>
      <c r="CO164" s="19" t="s">
        <v>11</v>
      </c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>
        <f t="shared" si="21"/>
        <v>845923</v>
      </c>
      <c r="DE164" s="18">
        <f t="shared" si="22"/>
        <v>467100</v>
      </c>
      <c r="DF164" s="18">
        <f t="shared" si="23"/>
        <v>1313023</v>
      </c>
      <c r="DG164" s="20">
        <f t="shared" si="24"/>
        <v>64.42560412117686</v>
      </c>
      <c r="DH164" s="18">
        <f t="shared" si="25"/>
        <v>845923</v>
      </c>
      <c r="DI164" s="18">
        <f t="shared" si="26"/>
        <v>467100</v>
      </c>
      <c r="DJ164" s="18">
        <f t="shared" si="30"/>
        <v>1313023</v>
      </c>
      <c r="DK164" s="20">
        <f t="shared" si="27"/>
        <v>64.42560412117686</v>
      </c>
      <c r="DL164" s="20">
        <f t="shared" si="28"/>
        <v>64.42560412117686</v>
      </c>
      <c r="DM164" s="32">
        <f t="shared" si="29"/>
        <v>446.1512062521237</v>
      </c>
    </row>
    <row r="165" spans="1:117" x14ac:dyDescent="0.3">
      <c r="A165" s="15">
        <v>2022</v>
      </c>
      <c r="B165" s="16" t="s">
        <v>7</v>
      </c>
      <c r="C165" s="16" t="s">
        <v>318</v>
      </c>
      <c r="D165" s="16">
        <v>5</v>
      </c>
      <c r="E165" s="16" t="s">
        <v>341</v>
      </c>
      <c r="F165" s="16" t="s">
        <v>342</v>
      </c>
      <c r="G165" s="17">
        <v>861</v>
      </c>
      <c r="H165" s="18"/>
      <c r="I165" s="18"/>
      <c r="J165" s="18"/>
      <c r="K165" s="17">
        <v>22</v>
      </c>
      <c r="L165" s="18"/>
      <c r="M165" s="18"/>
      <c r="N165" s="18"/>
      <c r="O165" s="18"/>
      <c r="P165" s="18"/>
      <c r="Q165" s="18"/>
      <c r="R165" s="18"/>
      <c r="S165" s="17">
        <v>42020</v>
      </c>
      <c r="T165" s="17">
        <v>15820</v>
      </c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7">
        <v>28280</v>
      </c>
      <c r="BA165" s="18"/>
      <c r="BB165" s="17">
        <v>60670</v>
      </c>
      <c r="BC165" s="17">
        <v>3000</v>
      </c>
      <c r="BD165" s="18"/>
      <c r="BE165" s="18"/>
      <c r="BF165" s="18"/>
      <c r="BG165" s="18"/>
      <c r="BH165" s="18"/>
      <c r="BI165" s="17">
        <v>41</v>
      </c>
      <c r="BJ165" s="17">
        <v>1006</v>
      </c>
      <c r="BK165" s="17">
        <v>420</v>
      </c>
      <c r="BL165" s="18"/>
      <c r="BM165" s="18"/>
      <c r="BN165" s="18"/>
      <c r="BO165" s="18"/>
      <c r="BP165" s="18"/>
      <c r="BQ165" s="17">
        <v>250</v>
      </c>
      <c r="BR165" s="18"/>
      <c r="BS165" s="18"/>
      <c r="BT165" s="17">
        <v>792</v>
      </c>
      <c r="BU165" s="17">
        <v>1560</v>
      </c>
      <c r="BV165" s="18"/>
      <c r="BW165" s="18"/>
      <c r="BX165" s="18"/>
      <c r="BY165" s="17">
        <v>41260</v>
      </c>
      <c r="BZ165" s="18"/>
      <c r="CA165" s="18"/>
      <c r="CB165" s="18"/>
      <c r="CC165" s="18"/>
      <c r="CD165" s="17">
        <v>496</v>
      </c>
      <c r="CE165" s="17">
        <v>77710</v>
      </c>
      <c r="CF165" s="18"/>
      <c r="CG165" s="18"/>
      <c r="CH165" s="18"/>
      <c r="CI165" s="18"/>
      <c r="CJ165" s="18"/>
      <c r="CK165" s="18"/>
      <c r="CL165" s="17">
        <v>32300</v>
      </c>
      <c r="CM165" s="18"/>
      <c r="CN165" s="21">
        <v>8000</v>
      </c>
      <c r="CO165" s="19" t="s">
        <v>35</v>
      </c>
      <c r="CP165" s="75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>
        <f t="shared" si="21"/>
        <v>227441</v>
      </c>
      <c r="DE165" s="18">
        <f t="shared" si="22"/>
        <v>77710</v>
      </c>
      <c r="DF165" s="18">
        <f t="shared" si="23"/>
        <v>305151</v>
      </c>
      <c r="DG165" s="20">
        <f t="shared" si="24"/>
        <v>74.533919272753494</v>
      </c>
      <c r="DH165" s="18">
        <f t="shared" si="25"/>
        <v>227441</v>
      </c>
      <c r="DI165" s="18">
        <f t="shared" si="26"/>
        <v>77710</v>
      </c>
      <c r="DJ165" s="18">
        <f t="shared" si="30"/>
        <v>305151</v>
      </c>
      <c r="DK165" s="20">
        <f t="shared" si="27"/>
        <v>74.533919272753494</v>
      </c>
      <c r="DL165" s="20">
        <f t="shared" si="28"/>
        <v>74.533919272753494</v>
      </c>
      <c r="DM165" s="32">
        <f t="shared" si="29"/>
        <v>354.41463414634148</v>
      </c>
    </row>
    <row r="166" spans="1:117" x14ac:dyDescent="0.3">
      <c r="A166" s="15">
        <v>2022</v>
      </c>
      <c r="B166" s="16" t="s">
        <v>7</v>
      </c>
      <c r="C166" s="16" t="s">
        <v>318</v>
      </c>
      <c r="D166" s="16">
        <v>5</v>
      </c>
      <c r="E166" s="16" t="s">
        <v>343</v>
      </c>
      <c r="F166" s="16" t="s">
        <v>344</v>
      </c>
      <c r="G166" s="17">
        <v>5402</v>
      </c>
      <c r="H166" s="18"/>
      <c r="I166" s="18"/>
      <c r="J166" s="18"/>
      <c r="K166" s="18"/>
      <c r="L166" s="18"/>
      <c r="M166" s="18"/>
      <c r="N166" s="18"/>
      <c r="O166" s="17">
        <v>17220</v>
      </c>
      <c r="P166" s="17">
        <v>4680</v>
      </c>
      <c r="Q166" s="18"/>
      <c r="R166" s="18"/>
      <c r="S166" s="17">
        <v>323460</v>
      </c>
      <c r="T166" s="17">
        <v>128760</v>
      </c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7">
        <v>283600</v>
      </c>
      <c r="BA166" s="18"/>
      <c r="BB166" s="17">
        <v>570870</v>
      </c>
      <c r="BC166" s="17">
        <v>16530</v>
      </c>
      <c r="BD166" s="18"/>
      <c r="BE166" s="18"/>
      <c r="BF166" s="18"/>
      <c r="BG166" s="18"/>
      <c r="BH166" s="18"/>
      <c r="BI166" s="17">
        <v>150</v>
      </c>
      <c r="BJ166" s="17">
        <v>9253</v>
      </c>
      <c r="BK166" s="17">
        <v>3240</v>
      </c>
      <c r="BL166" s="18"/>
      <c r="BM166" s="18"/>
      <c r="BN166" s="18"/>
      <c r="BO166" s="18"/>
      <c r="BP166" s="18"/>
      <c r="BQ166" s="17">
        <v>650</v>
      </c>
      <c r="BR166" s="17">
        <v>73</v>
      </c>
      <c r="BS166" s="18"/>
      <c r="BT166" s="17">
        <v>6529</v>
      </c>
      <c r="BU166" s="17">
        <v>9942</v>
      </c>
      <c r="BV166" s="18"/>
      <c r="BW166" s="18"/>
      <c r="BX166" s="18"/>
      <c r="BY166" s="17">
        <v>1495270</v>
      </c>
      <c r="BZ166" s="18"/>
      <c r="CA166" s="18"/>
      <c r="CB166" s="18"/>
      <c r="CC166" s="18"/>
      <c r="CD166" s="17">
        <v>2088</v>
      </c>
      <c r="CE166" s="17">
        <v>1287710</v>
      </c>
      <c r="CF166" s="18"/>
      <c r="CG166" s="18"/>
      <c r="CH166" s="18"/>
      <c r="CI166" s="18"/>
      <c r="CJ166" s="17">
        <v>74910</v>
      </c>
      <c r="CK166" s="18"/>
      <c r="CL166" s="17">
        <v>169780</v>
      </c>
      <c r="CM166" s="18"/>
      <c r="CN166" s="18"/>
      <c r="CO166" s="19" t="s">
        <v>11</v>
      </c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>
        <f t="shared" si="21"/>
        <v>3114917</v>
      </c>
      <c r="DE166" s="18">
        <f t="shared" si="22"/>
        <v>1287710</v>
      </c>
      <c r="DF166" s="18">
        <f t="shared" si="23"/>
        <v>4402627</v>
      </c>
      <c r="DG166" s="20">
        <f t="shared" si="24"/>
        <v>70.75132642397368</v>
      </c>
      <c r="DH166" s="18">
        <f t="shared" si="25"/>
        <v>3114917</v>
      </c>
      <c r="DI166" s="18">
        <f t="shared" si="26"/>
        <v>1287710</v>
      </c>
      <c r="DJ166" s="18">
        <f t="shared" si="30"/>
        <v>4402627</v>
      </c>
      <c r="DK166" s="20">
        <f t="shared" si="27"/>
        <v>70.75132642397368</v>
      </c>
      <c r="DL166" s="20">
        <f t="shared" si="28"/>
        <v>70.75132642397368</v>
      </c>
      <c r="DM166" s="32">
        <f t="shared" si="29"/>
        <v>814.99944465012959</v>
      </c>
    </row>
    <row r="167" spans="1:117" x14ac:dyDescent="0.3">
      <c r="A167" s="15">
        <v>2022</v>
      </c>
      <c r="B167" s="16" t="s">
        <v>7</v>
      </c>
      <c r="C167" s="16" t="s">
        <v>318</v>
      </c>
      <c r="D167" s="16">
        <v>5</v>
      </c>
      <c r="E167" s="16" t="s">
        <v>345</v>
      </c>
      <c r="F167" s="16" t="s">
        <v>346</v>
      </c>
      <c r="G167" s="17">
        <v>8872</v>
      </c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7">
        <v>273100</v>
      </c>
      <c r="T167" s="17">
        <v>283280</v>
      </c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7">
        <v>369400</v>
      </c>
      <c r="BA167" s="18"/>
      <c r="BB167" s="17">
        <v>771430</v>
      </c>
      <c r="BC167" s="17">
        <v>33745</v>
      </c>
      <c r="BD167" s="18"/>
      <c r="BE167" s="18"/>
      <c r="BF167" s="18"/>
      <c r="BG167" s="18"/>
      <c r="BH167" s="18"/>
      <c r="BI167" s="17">
        <v>74</v>
      </c>
      <c r="BJ167" s="17">
        <v>4847</v>
      </c>
      <c r="BK167" s="17">
        <v>6740</v>
      </c>
      <c r="BL167" s="18"/>
      <c r="BM167" s="18"/>
      <c r="BN167" s="18"/>
      <c r="BO167" s="18"/>
      <c r="BP167" s="18"/>
      <c r="BQ167" s="17">
        <v>280</v>
      </c>
      <c r="BR167" s="17">
        <v>59</v>
      </c>
      <c r="BS167" s="18"/>
      <c r="BT167" s="17">
        <v>1543</v>
      </c>
      <c r="BU167" s="17">
        <v>4517</v>
      </c>
      <c r="BV167" s="18"/>
      <c r="BW167" s="18"/>
      <c r="BX167" s="18"/>
      <c r="BY167" s="18"/>
      <c r="BZ167" s="18"/>
      <c r="CA167" s="18"/>
      <c r="CB167" s="18"/>
      <c r="CC167" s="18"/>
      <c r="CD167" s="17">
        <v>1513</v>
      </c>
      <c r="CE167" s="17">
        <v>736100</v>
      </c>
      <c r="CF167" s="18"/>
      <c r="CG167" s="18"/>
      <c r="CH167" s="18"/>
      <c r="CI167" s="18"/>
      <c r="CJ167" s="17">
        <v>80370</v>
      </c>
      <c r="CK167" s="18"/>
      <c r="CL167" s="17">
        <v>157650</v>
      </c>
      <c r="CM167" s="18"/>
      <c r="CN167" s="21">
        <v>168700</v>
      </c>
      <c r="CO167" s="19" t="s">
        <v>20</v>
      </c>
      <c r="CP167" s="21">
        <v>168700</v>
      </c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>
        <f t="shared" si="21"/>
        <v>1987035</v>
      </c>
      <c r="DE167" s="18">
        <f t="shared" si="22"/>
        <v>736100</v>
      </c>
      <c r="DF167" s="18">
        <f t="shared" si="23"/>
        <v>2723135</v>
      </c>
      <c r="DG167" s="20">
        <f t="shared" si="24"/>
        <v>72.968655612006017</v>
      </c>
      <c r="DH167" s="18">
        <f t="shared" si="25"/>
        <v>1987035</v>
      </c>
      <c r="DI167" s="18">
        <f t="shared" si="26"/>
        <v>736100</v>
      </c>
      <c r="DJ167" s="18">
        <f t="shared" si="30"/>
        <v>2723135</v>
      </c>
      <c r="DK167" s="20">
        <f t="shared" si="27"/>
        <v>74.545574004049328</v>
      </c>
      <c r="DL167" s="20">
        <f t="shared" si="28"/>
        <v>74.545574004049328</v>
      </c>
      <c r="DM167" s="32">
        <f t="shared" si="29"/>
        <v>306.93586564472497</v>
      </c>
    </row>
    <row r="168" spans="1:117" x14ac:dyDescent="0.3">
      <c r="A168" s="15">
        <v>2022</v>
      </c>
      <c r="B168" s="16" t="s">
        <v>7</v>
      </c>
      <c r="C168" s="16" t="s">
        <v>318</v>
      </c>
      <c r="D168" s="16">
        <v>5</v>
      </c>
      <c r="E168" s="16" t="s">
        <v>347</v>
      </c>
      <c r="F168" s="16" t="s">
        <v>348</v>
      </c>
      <c r="G168" s="17">
        <v>1159</v>
      </c>
      <c r="H168" s="18"/>
      <c r="I168" s="18"/>
      <c r="J168" s="18"/>
      <c r="K168" s="18"/>
      <c r="L168" s="18"/>
      <c r="M168" s="18"/>
      <c r="N168" s="18"/>
      <c r="O168" s="17">
        <v>39340</v>
      </c>
      <c r="P168" s="17">
        <v>48280</v>
      </c>
      <c r="Q168" s="17">
        <v>16120</v>
      </c>
      <c r="R168" s="18"/>
      <c r="S168" s="18"/>
      <c r="T168" s="17">
        <v>44040</v>
      </c>
      <c r="U168" s="18"/>
      <c r="V168" s="18"/>
      <c r="W168" s="17">
        <v>3920</v>
      </c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7">
        <v>13520</v>
      </c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7">
        <v>16320</v>
      </c>
      <c r="BA168" s="18"/>
      <c r="BB168" s="17">
        <v>48320</v>
      </c>
      <c r="BC168" s="17">
        <v>4890</v>
      </c>
      <c r="BD168" s="18"/>
      <c r="BE168" s="18"/>
      <c r="BF168" s="18"/>
      <c r="BG168" s="18"/>
      <c r="BH168" s="18"/>
      <c r="BI168" s="17">
        <v>120</v>
      </c>
      <c r="BJ168" s="17">
        <v>5260</v>
      </c>
      <c r="BK168" s="17">
        <v>220</v>
      </c>
      <c r="BL168" s="17">
        <v>670</v>
      </c>
      <c r="BM168" s="18"/>
      <c r="BN168" s="18"/>
      <c r="BO168" s="18"/>
      <c r="BP168" s="18"/>
      <c r="BQ168" s="18"/>
      <c r="BR168" s="18"/>
      <c r="BS168" s="18"/>
      <c r="BT168" s="17">
        <v>3880</v>
      </c>
      <c r="BU168" s="17">
        <v>4810</v>
      </c>
      <c r="BV168" s="17">
        <v>5540</v>
      </c>
      <c r="BW168" s="18"/>
      <c r="BX168" s="17">
        <v>4000</v>
      </c>
      <c r="BY168" s="18"/>
      <c r="BZ168" s="18"/>
      <c r="CA168" s="18"/>
      <c r="CB168" s="18"/>
      <c r="CC168" s="18"/>
      <c r="CD168" s="18"/>
      <c r="CE168" s="17">
        <v>120140</v>
      </c>
      <c r="CF168" s="18"/>
      <c r="CG168" s="18"/>
      <c r="CH168" s="18"/>
      <c r="CI168" s="18"/>
      <c r="CJ168" s="18"/>
      <c r="CK168" s="18"/>
      <c r="CL168" s="17">
        <v>15680</v>
      </c>
      <c r="CM168" s="18"/>
      <c r="CN168" s="18"/>
      <c r="CO168" s="19" t="s">
        <v>11</v>
      </c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>
        <f t="shared" si="21"/>
        <v>261410</v>
      </c>
      <c r="DE168" s="18">
        <f t="shared" si="22"/>
        <v>120140</v>
      </c>
      <c r="DF168" s="18">
        <f t="shared" si="23"/>
        <v>381550</v>
      </c>
      <c r="DG168" s="20">
        <f t="shared" si="24"/>
        <v>68.512645786921766</v>
      </c>
      <c r="DH168" s="18">
        <f t="shared" si="25"/>
        <v>261410</v>
      </c>
      <c r="DI168" s="18">
        <f t="shared" si="26"/>
        <v>120140</v>
      </c>
      <c r="DJ168" s="18">
        <f t="shared" si="30"/>
        <v>381550</v>
      </c>
      <c r="DK168" s="20">
        <f t="shared" si="27"/>
        <v>68.512645786921766</v>
      </c>
      <c r="DL168" s="20">
        <f t="shared" si="28"/>
        <v>68.512645786921766</v>
      </c>
      <c r="DM168" s="32">
        <f t="shared" si="29"/>
        <v>329.20621225194134</v>
      </c>
    </row>
    <row r="169" spans="1:117" x14ac:dyDescent="0.3">
      <c r="A169" s="15">
        <v>2022</v>
      </c>
      <c r="B169" s="16" t="s">
        <v>7</v>
      </c>
      <c r="C169" s="16" t="s">
        <v>318</v>
      </c>
      <c r="D169" s="16">
        <v>5</v>
      </c>
      <c r="E169" s="16" t="s">
        <v>349</v>
      </c>
      <c r="F169" s="16" t="s">
        <v>350</v>
      </c>
      <c r="G169" s="17">
        <v>15925</v>
      </c>
      <c r="H169" s="18"/>
      <c r="I169" s="17">
        <v>3750</v>
      </c>
      <c r="J169" s="18"/>
      <c r="K169" s="17">
        <v>350</v>
      </c>
      <c r="L169" s="17">
        <v>450</v>
      </c>
      <c r="M169" s="18"/>
      <c r="N169" s="18"/>
      <c r="O169" s="17">
        <v>432520</v>
      </c>
      <c r="P169" s="18"/>
      <c r="Q169" s="18"/>
      <c r="R169" s="18"/>
      <c r="S169" s="17">
        <v>795000</v>
      </c>
      <c r="T169" s="17">
        <v>300780</v>
      </c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7">
        <v>423</v>
      </c>
      <c r="AU169" s="18"/>
      <c r="AV169" s="18"/>
      <c r="AW169" s="17">
        <v>92120</v>
      </c>
      <c r="AX169" s="18"/>
      <c r="AY169" s="18"/>
      <c r="AZ169" s="17">
        <v>574920</v>
      </c>
      <c r="BA169" s="18"/>
      <c r="BB169" s="17">
        <v>1416210</v>
      </c>
      <c r="BC169" s="17">
        <v>59380</v>
      </c>
      <c r="BD169" s="18"/>
      <c r="BE169" s="18"/>
      <c r="BF169" s="18"/>
      <c r="BG169" s="18"/>
      <c r="BH169" s="18"/>
      <c r="BI169" s="17">
        <v>417</v>
      </c>
      <c r="BJ169" s="17">
        <v>12800</v>
      </c>
      <c r="BK169" s="17">
        <v>9020</v>
      </c>
      <c r="BL169" s="18"/>
      <c r="BM169" s="18"/>
      <c r="BN169" s="18"/>
      <c r="BO169" s="18"/>
      <c r="BP169" s="18"/>
      <c r="BQ169" s="17">
        <v>1138</v>
      </c>
      <c r="BR169" s="17">
        <v>330</v>
      </c>
      <c r="BS169" s="18"/>
      <c r="BT169" s="17">
        <v>11440</v>
      </c>
      <c r="BU169" s="17">
        <v>11850</v>
      </c>
      <c r="BV169" s="18"/>
      <c r="BW169" s="18"/>
      <c r="BX169" s="18"/>
      <c r="BY169" s="17">
        <v>2389610</v>
      </c>
      <c r="BZ169" s="18"/>
      <c r="CA169" s="18"/>
      <c r="CB169" s="18"/>
      <c r="CC169" s="18"/>
      <c r="CD169" s="17">
        <v>7045</v>
      </c>
      <c r="CE169" s="17">
        <v>3717340</v>
      </c>
      <c r="CF169" s="18"/>
      <c r="CG169" s="18"/>
      <c r="CH169" s="18"/>
      <c r="CI169" s="18"/>
      <c r="CJ169" s="17">
        <v>215790</v>
      </c>
      <c r="CK169" s="18"/>
      <c r="CL169" s="17">
        <v>733880</v>
      </c>
      <c r="CM169" s="18"/>
      <c r="CN169" s="18"/>
      <c r="CO169" s="19" t="s">
        <v>11</v>
      </c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>
        <f t="shared" si="21"/>
        <v>7057555</v>
      </c>
      <c r="DE169" s="18">
        <f t="shared" si="22"/>
        <v>3717340</v>
      </c>
      <c r="DF169" s="18">
        <f t="shared" si="23"/>
        <v>10774895</v>
      </c>
      <c r="DG169" s="20">
        <f t="shared" si="24"/>
        <v>65.499988630979701</v>
      </c>
      <c r="DH169" s="18">
        <f t="shared" si="25"/>
        <v>7057555</v>
      </c>
      <c r="DI169" s="18">
        <f t="shared" si="26"/>
        <v>3717340</v>
      </c>
      <c r="DJ169" s="18">
        <f t="shared" si="30"/>
        <v>10774895</v>
      </c>
      <c r="DK169" s="20">
        <f t="shared" si="27"/>
        <v>65.499988630979701</v>
      </c>
      <c r="DL169" s="20">
        <f t="shared" si="28"/>
        <v>65.499988630979701</v>
      </c>
      <c r="DM169" s="32">
        <f t="shared" si="29"/>
        <v>676.60251177394036</v>
      </c>
    </row>
    <row r="170" spans="1:117" x14ac:dyDescent="0.3">
      <c r="A170" s="15">
        <v>2022</v>
      </c>
      <c r="B170" s="16" t="s">
        <v>7</v>
      </c>
      <c r="C170" s="16" t="s">
        <v>318</v>
      </c>
      <c r="D170" s="16">
        <v>5</v>
      </c>
      <c r="E170" s="16" t="s">
        <v>351</v>
      </c>
      <c r="F170" s="16" t="s">
        <v>352</v>
      </c>
      <c r="G170" s="17">
        <v>2259</v>
      </c>
      <c r="H170" s="18"/>
      <c r="I170" s="17">
        <v>81</v>
      </c>
      <c r="J170" s="18"/>
      <c r="K170" s="18"/>
      <c r="L170" s="18"/>
      <c r="M170" s="18"/>
      <c r="N170" s="18"/>
      <c r="O170" s="18"/>
      <c r="P170" s="18"/>
      <c r="Q170" s="18"/>
      <c r="R170" s="18"/>
      <c r="S170" s="17">
        <v>79260</v>
      </c>
      <c r="T170" s="17">
        <v>70920</v>
      </c>
      <c r="U170" s="17">
        <v>21</v>
      </c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7">
        <v>160</v>
      </c>
      <c r="AK170" s="18"/>
      <c r="AL170" s="18"/>
      <c r="AM170" s="18"/>
      <c r="AN170" s="18"/>
      <c r="AO170" s="18"/>
      <c r="AP170" s="18"/>
      <c r="AQ170" s="18"/>
      <c r="AR170" s="17">
        <v>37</v>
      </c>
      <c r="AS170" s="18"/>
      <c r="AT170" s="17">
        <v>98</v>
      </c>
      <c r="AU170" s="17">
        <v>400</v>
      </c>
      <c r="AV170" s="18"/>
      <c r="AW170" s="18"/>
      <c r="AX170" s="18"/>
      <c r="AY170" s="18"/>
      <c r="AZ170" s="17">
        <v>100220</v>
      </c>
      <c r="BA170" s="18"/>
      <c r="BB170" s="17">
        <v>248540</v>
      </c>
      <c r="BC170" s="18"/>
      <c r="BD170" s="18"/>
      <c r="BE170" s="18"/>
      <c r="BF170" s="18"/>
      <c r="BG170" s="18"/>
      <c r="BH170" s="18"/>
      <c r="BI170" s="17">
        <v>18</v>
      </c>
      <c r="BJ170" s="17">
        <v>1240</v>
      </c>
      <c r="BK170" s="17">
        <v>1710</v>
      </c>
      <c r="BL170" s="18"/>
      <c r="BM170" s="18"/>
      <c r="BN170" s="18"/>
      <c r="BO170" s="18"/>
      <c r="BP170" s="18"/>
      <c r="BQ170" s="17">
        <v>360</v>
      </c>
      <c r="BR170" s="18"/>
      <c r="BS170" s="18"/>
      <c r="BT170" s="17">
        <v>395</v>
      </c>
      <c r="BU170" s="17">
        <v>1155</v>
      </c>
      <c r="BV170" s="18"/>
      <c r="BW170" s="18"/>
      <c r="BX170" s="18"/>
      <c r="BY170" s="17">
        <v>39240</v>
      </c>
      <c r="BZ170" s="18"/>
      <c r="CA170" s="18"/>
      <c r="CB170" s="18"/>
      <c r="CC170" s="18"/>
      <c r="CD170" s="17">
        <v>624</v>
      </c>
      <c r="CE170" s="17">
        <v>300870</v>
      </c>
      <c r="CF170" s="18"/>
      <c r="CG170" s="18"/>
      <c r="CH170" s="18"/>
      <c r="CI170" s="18"/>
      <c r="CJ170" s="17">
        <v>32500</v>
      </c>
      <c r="CK170" s="18"/>
      <c r="CL170" s="17">
        <v>58940</v>
      </c>
      <c r="CM170" s="18"/>
      <c r="CN170" s="18"/>
      <c r="CO170" s="19" t="s">
        <v>11</v>
      </c>
      <c r="CP170" s="18"/>
      <c r="CQ170" s="18"/>
      <c r="CR170" s="18"/>
      <c r="CS170" s="18"/>
      <c r="CT170" s="18"/>
      <c r="CU170" s="18"/>
      <c r="CV170" s="18"/>
      <c r="CW170" s="18"/>
      <c r="CX170" s="18"/>
      <c r="CY170" s="17">
        <v>9000</v>
      </c>
      <c r="CZ170" s="18"/>
      <c r="DA170" s="18"/>
      <c r="DB170" s="18"/>
      <c r="DC170" s="18"/>
      <c r="DD170" s="18">
        <f t="shared" si="21"/>
        <v>634679</v>
      </c>
      <c r="DE170" s="18">
        <f t="shared" si="22"/>
        <v>300870</v>
      </c>
      <c r="DF170" s="18">
        <f t="shared" si="23"/>
        <v>935549</v>
      </c>
      <c r="DG170" s="20">
        <f t="shared" si="24"/>
        <v>67.840273465099102</v>
      </c>
      <c r="DH170" s="18">
        <f t="shared" si="25"/>
        <v>643679</v>
      </c>
      <c r="DI170" s="18">
        <f t="shared" si="26"/>
        <v>300870</v>
      </c>
      <c r="DJ170" s="18">
        <f t="shared" si="30"/>
        <v>944549</v>
      </c>
      <c r="DK170" s="20">
        <f t="shared" si="27"/>
        <v>67.840273465099102</v>
      </c>
      <c r="DL170" s="20">
        <f t="shared" si="28"/>
        <v>68.146702817958626</v>
      </c>
      <c r="DM170" s="32">
        <f t="shared" si="29"/>
        <v>414.14298362107127</v>
      </c>
    </row>
    <row r="171" spans="1:117" x14ac:dyDescent="0.3">
      <c r="A171" s="15">
        <v>2022</v>
      </c>
      <c r="B171" s="16" t="s">
        <v>7</v>
      </c>
      <c r="C171" s="16" t="s">
        <v>318</v>
      </c>
      <c r="D171" s="16">
        <v>5</v>
      </c>
      <c r="E171" s="16" t="s">
        <v>353</v>
      </c>
      <c r="F171" s="16" t="s">
        <v>354</v>
      </c>
      <c r="G171" s="17">
        <v>1635</v>
      </c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7">
        <v>85340</v>
      </c>
      <c r="T171" s="17">
        <v>34060</v>
      </c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7">
        <v>58440</v>
      </c>
      <c r="BA171" s="18"/>
      <c r="BB171" s="17">
        <v>197040</v>
      </c>
      <c r="BC171" s="17">
        <v>3030</v>
      </c>
      <c r="BD171" s="18"/>
      <c r="BE171" s="18"/>
      <c r="BF171" s="18"/>
      <c r="BG171" s="18"/>
      <c r="BH171" s="18"/>
      <c r="BI171" s="17">
        <v>46</v>
      </c>
      <c r="BJ171" s="17">
        <v>2850</v>
      </c>
      <c r="BK171" s="17">
        <v>740</v>
      </c>
      <c r="BL171" s="18"/>
      <c r="BM171" s="18"/>
      <c r="BN171" s="18"/>
      <c r="BO171" s="18"/>
      <c r="BP171" s="18"/>
      <c r="BQ171" s="17">
        <v>290</v>
      </c>
      <c r="BR171" s="17">
        <v>23</v>
      </c>
      <c r="BS171" s="18"/>
      <c r="BT171" s="17">
        <v>2011</v>
      </c>
      <c r="BU171" s="17">
        <v>3061</v>
      </c>
      <c r="BV171" s="18"/>
      <c r="BW171" s="18"/>
      <c r="BX171" s="18"/>
      <c r="BY171" s="17">
        <v>45000</v>
      </c>
      <c r="BZ171" s="18"/>
      <c r="CA171" s="18"/>
      <c r="CB171" s="18"/>
      <c r="CC171" s="18"/>
      <c r="CD171" s="17">
        <v>233</v>
      </c>
      <c r="CE171" s="17">
        <v>292070</v>
      </c>
      <c r="CF171" s="18"/>
      <c r="CG171" s="18"/>
      <c r="CH171" s="18"/>
      <c r="CI171" s="18"/>
      <c r="CJ171" s="18"/>
      <c r="CK171" s="18"/>
      <c r="CL171" s="17">
        <v>23460</v>
      </c>
      <c r="CM171" s="18"/>
      <c r="CN171" s="18"/>
      <c r="CO171" s="19" t="s">
        <v>11</v>
      </c>
      <c r="CP171" s="18"/>
      <c r="CQ171" s="18"/>
      <c r="CR171" s="18"/>
      <c r="CS171" s="18"/>
      <c r="CT171" s="18"/>
      <c r="CU171" s="18"/>
      <c r="CV171" s="18"/>
      <c r="CW171" s="18"/>
      <c r="CX171" s="18"/>
      <c r="CY171" s="18"/>
      <c r="CZ171" s="18"/>
      <c r="DA171" s="18"/>
      <c r="DB171" s="18"/>
      <c r="DC171" s="18"/>
      <c r="DD171" s="18">
        <f t="shared" si="21"/>
        <v>455391</v>
      </c>
      <c r="DE171" s="18">
        <f t="shared" si="22"/>
        <v>292070</v>
      </c>
      <c r="DF171" s="18">
        <f t="shared" si="23"/>
        <v>747461</v>
      </c>
      <c r="DG171" s="20">
        <f t="shared" si="24"/>
        <v>60.925051608043766</v>
      </c>
      <c r="DH171" s="18">
        <f t="shared" si="25"/>
        <v>455391</v>
      </c>
      <c r="DI171" s="18">
        <f t="shared" si="26"/>
        <v>292070</v>
      </c>
      <c r="DJ171" s="18">
        <f t="shared" si="30"/>
        <v>747461</v>
      </c>
      <c r="DK171" s="20">
        <f t="shared" si="27"/>
        <v>60.925051608043766</v>
      </c>
      <c r="DL171" s="20">
        <f t="shared" si="28"/>
        <v>60.925051608043766</v>
      </c>
      <c r="DM171" s="32">
        <f t="shared" si="29"/>
        <v>457.16269113149849</v>
      </c>
    </row>
    <row r="172" spans="1:117" x14ac:dyDescent="0.3">
      <c r="A172" s="15">
        <v>2022</v>
      </c>
      <c r="B172" s="16" t="s">
        <v>7</v>
      </c>
      <c r="C172" s="16" t="s">
        <v>318</v>
      </c>
      <c r="D172" s="16">
        <v>5</v>
      </c>
      <c r="E172" s="16" t="s">
        <v>355</v>
      </c>
      <c r="F172" s="16" t="s">
        <v>356</v>
      </c>
      <c r="G172" s="17">
        <v>4449</v>
      </c>
      <c r="H172" s="18"/>
      <c r="I172" s="18"/>
      <c r="J172" s="18"/>
      <c r="K172" s="18"/>
      <c r="L172" s="18"/>
      <c r="M172" s="18"/>
      <c r="N172" s="18"/>
      <c r="O172" s="18"/>
      <c r="P172" s="17">
        <v>1880</v>
      </c>
      <c r="Q172" s="18"/>
      <c r="R172" s="18"/>
      <c r="S172" s="17">
        <v>179900</v>
      </c>
      <c r="T172" s="17">
        <v>114180</v>
      </c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7">
        <v>12590</v>
      </c>
      <c r="AX172" s="18"/>
      <c r="AY172" s="18"/>
      <c r="AZ172" s="17">
        <v>189780</v>
      </c>
      <c r="BA172" s="18"/>
      <c r="BB172" s="17">
        <v>420590</v>
      </c>
      <c r="BC172" s="17">
        <v>8140</v>
      </c>
      <c r="BD172" s="18"/>
      <c r="BE172" s="18"/>
      <c r="BF172" s="18"/>
      <c r="BG172" s="18"/>
      <c r="BH172" s="18"/>
      <c r="BI172" s="17">
        <v>37</v>
      </c>
      <c r="BJ172" s="17">
        <v>2435</v>
      </c>
      <c r="BK172" s="17">
        <v>2960</v>
      </c>
      <c r="BL172" s="18"/>
      <c r="BM172" s="18"/>
      <c r="BN172" s="18"/>
      <c r="BO172" s="18"/>
      <c r="BP172" s="18"/>
      <c r="BQ172" s="17">
        <v>792</v>
      </c>
      <c r="BR172" s="17">
        <v>30</v>
      </c>
      <c r="BS172" s="18"/>
      <c r="BT172" s="17">
        <v>775</v>
      </c>
      <c r="BU172" s="17">
        <v>2270</v>
      </c>
      <c r="BV172" s="18"/>
      <c r="BW172" s="18"/>
      <c r="BX172" s="18"/>
      <c r="BY172" s="17">
        <v>360240</v>
      </c>
      <c r="BZ172" s="18"/>
      <c r="CA172" s="18"/>
      <c r="CB172" s="18"/>
      <c r="CC172" s="18"/>
      <c r="CD172" s="17">
        <v>985</v>
      </c>
      <c r="CE172" s="17">
        <v>639070</v>
      </c>
      <c r="CF172" s="18"/>
      <c r="CG172" s="18"/>
      <c r="CH172" s="18"/>
      <c r="CI172" s="18"/>
      <c r="CJ172" s="17">
        <v>51790</v>
      </c>
      <c r="CK172" s="18"/>
      <c r="CL172" s="17">
        <v>125000</v>
      </c>
      <c r="CM172" s="18"/>
      <c r="CN172" s="18"/>
      <c r="CO172" s="19" t="s">
        <v>11</v>
      </c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>
        <f t="shared" si="21"/>
        <v>1473389</v>
      </c>
      <c r="DE172" s="18">
        <f t="shared" si="22"/>
        <v>639070</v>
      </c>
      <c r="DF172" s="18">
        <f t="shared" si="23"/>
        <v>2112459</v>
      </c>
      <c r="DG172" s="20">
        <f t="shared" si="24"/>
        <v>69.747578532885129</v>
      </c>
      <c r="DH172" s="18">
        <f t="shared" si="25"/>
        <v>1473389</v>
      </c>
      <c r="DI172" s="18">
        <f t="shared" si="26"/>
        <v>639070</v>
      </c>
      <c r="DJ172" s="18">
        <f t="shared" si="30"/>
        <v>2112459</v>
      </c>
      <c r="DK172" s="20">
        <f t="shared" si="27"/>
        <v>69.747578532885129</v>
      </c>
      <c r="DL172" s="20">
        <f t="shared" si="28"/>
        <v>69.747578532885129</v>
      </c>
      <c r="DM172" s="32">
        <f t="shared" si="29"/>
        <v>474.81658799730275</v>
      </c>
    </row>
    <row r="173" spans="1:117" x14ac:dyDescent="0.3">
      <c r="A173" s="15">
        <v>2022</v>
      </c>
      <c r="B173" s="16" t="s">
        <v>7</v>
      </c>
      <c r="C173" s="16" t="s">
        <v>318</v>
      </c>
      <c r="D173" s="16">
        <v>5</v>
      </c>
      <c r="E173" s="16" t="s">
        <v>357</v>
      </c>
      <c r="F173" s="16" t="s">
        <v>358</v>
      </c>
      <c r="G173" s="17">
        <v>1939</v>
      </c>
      <c r="H173" s="18"/>
      <c r="I173" s="18"/>
      <c r="J173" s="18"/>
      <c r="K173" s="17">
        <v>200</v>
      </c>
      <c r="L173" s="17">
        <v>450</v>
      </c>
      <c r="M173" s="18"/>
      <c r="N173" s="18"/>
      <c r="O173" s="18"/>
      <c r="P173" s="17">
        <v>39300</v>
      </c>
      <c r="Q173" s="18"/>
      <c r="R173" s="18"/>
      <c r="S173" s="17">
        <v>82380</v>
      </c>
      <c r="T173" s="18"/>
      <c r="U173" s="18"/>
      <c r="V173" s="17">
        <v>71</v>
      </c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7">
        <v>75470</v>
      </c>
      <c r="BA173" s="18"/>
      <c r="BB173" s="17">
        <v>103520</v>
      </c>
      <c r="BC173" s="17">
        <v>5900</v>
      </c>
      <c r="BD173" s="18"/>
      <c r="BE173" s="18"/>
      <c r="BF173" s="18"/>
      <c r="BG173" s="18"/>
      <c r="BH173" s="18"/>
      <c r="BI173" s="17">
        <v>198</v>
      </c>
      <c r="BJ173" s="17">
        <v>3120</v>
      </c>
      <c r="BK173" s="17">
        <v>3010</v>
      </c>
      <c r="BL173" s="18"/>
      <c r="BM173" s="18"/>
      <c r="BN173" s="18"/>
      <c r="BO173" s="18"/>
      <c r="BP173" s="18"/>
      <c r="BQ173" s="17">
        <v>56</v>
      </c>
      <c r="BR173" s="18"/>
      <c r="BS173" s="17">
        <v>92</v>
      </c>
      <c r="BT173" s="17">
        <v>3780</v>
      </c>
      <c r="BU173" s="17">
        <v>2820</v>
      </c>
      <c r="BV173" s="17">
        <v>15880</v>
      </c>
      <c r="BW173" s="18"/>
      <c r="BX173" s="17">
        <v>8230</v>
      </c>
      <c r="BY173" s="17">
        <v>1170</v>
      </c>
      <c r="BZ173" s="18"/>
      <c r="CA173" s="17">
        <v>1050</v>
      </c>
      <c r="CB173" s="18"/>
      <c r="CC173" s="18"/>
      <c r="CD173" s="17">
        <v>3174</v>
      </c>
      <c r="CE173" s="17">
        <v>249660</v>
      </c>
      <c r="CF173" s="18"/>
      <c r="CG173" s="18"/>
      <c r="CH173" s="18"/>
      <c r="CI173" s="18"/>
      <c r="CJ173" s="18"/>
      <c r="CK173" s="18"/>
      <c r="CL173" s="17">
        <v>18080</v>
      </c>
      <c r="CM173" s="18"/>
      <c r="CN173" s="18"/>
      <c r="CO173" s="19" t="s">
        <v>11</v>
      </c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>
        <f t="shared" si="21"/>
        <v>363277</v>
      </c>
      <c r="DE173" s="18">
        <f t="shared" si="22"/>
        <v>249660</v>
      </c>
      <c r="DF173" s="18">
        <f t="shared" si="23"/>
        <v>612937</v>
      </c>
      <c r="DG173" s="20">
        <f t="shared" si="24"/>
        <v>59.268244534103829</v>
      </c>
      <c r="DH173" s="18">
        <f t="shared" si="25"/>
        <v>363277</v>
      </c>
      <c r="DI173" s="18">
        <f t="shared" si="26"/>
        <v>249660</v>
      </c>
      <c r="DJ173" s="18">
        <f t="shared" si="30"/>
        <v>612937</v>
      </c>
      <c r="DK173" s="20">
        <f t="shared" si="27"/>
        <v>59.268244534103829</v>
      </c>
      <c r="DL173" s="20">
        <f t="shared" si="28"/>
        <v>59.268244534103829</v>
      </c>
      <c r="DM173" s="32">
        <f t="shared" si="29"/>
        <v>316.1098504383703</v>
      </c>
    </row>
    <row r="174" spans="1:117" x14ac:dyDescent="0.3">
      <c r="A174" s="15">
        <v>2022</v>
      </c>
      <c r="B174" s="16" t="s">
        <v>7</v>
      </c>
      <c r="C174" s="16" t="s">
        <v>318</v>
      </c>
      <c r="D174" s="16">
        <v>5</v>
      </c>
      <c r="E174" s="16" t="s">
        <v>359</v>
      </c>
      <c r="F174" s="16" t="s">
        <v>360</v>
      </c>
      <c r="G174" s="17">
        <v>472</v>
      </c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7">
        <v>16620</v>
      </c>
      <c r="T174" s="17">
        <v>22080</v>
      </c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7">
        <v>18480</v>
      </c>
      <c r="BA174" s="18"/>
      <c r="BB174" s="17">
        <v>32170</v>
      </c>
      <c r="BC174" s="17">
        <v>2100</v>
      </c>
      <c r="BD174" s="18"/>
      <c r="BE174" s="18"/>
      <c r="BF174" s="18"/>
      <c r="BG174" s="18"/>
      <c r="BH174" s="18"/>
      <c r="BI174" s="17">
        <v>4</v>
      </c>
      <c r="BJ174" s="17">
        <v>271</v>
      </c>
      <c r="BK174" s="17">
        <v>270</v>
      </c>
      <c r="BL174" s="18"/>
      <c r="BM174" s="18"/>
      <c r="BN174" s="18"/>
      <c r="BO174" s="18"/>
      <c r="BP174" s="18"/>
      <c r="BQ174" s="18"/>
      <c r="BR174" s="17">
        <v>3</v>
      </c>
      <c r="BS174" s="18"/>
      <c r="BT174" s="17">
        <v>86</v>
      </c>
      <c r="BU174" s="17">
        <v>252</v>
      </c>
      <c r="BV174" s="18"/>
      <c r="BW174" s="18"/>
      <c r="BX174" s="18"/>
      <c r="BY174" s="18"/>
      <c r="BZ174" s="18"/>
      <c r="CA174" s="18"/>
      <c r="CB174" s="18"/>
      <c r="CC174" s="18"/>
      <c r="CD174" s="17">
        <v>13</v>
      </c>
      <c r="CE174" s="17">
        <v>57410</v>
      </c>
      <c r="CF174" s="18"/>
      <c r="CG174" s="18"/>
      <c r="CH174" s="18"/>
      <c r="CI174" s="18"/>
      <c r="CJ174" s="18"/>
      <c r="CK174" s="18"/>
      <c r="CL174" s="17">
        <v>26840</v>
      </c>
      <c r="CM174" s="18"/>
      <c r="CN174" s="18"/>
      <c r="CO174" s="19" t="s">
        <v>11</v>
      </c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>
        <f t="shared" si="21"/>
        <v>119176</v>
      </c>
      <c r="DE174" s="18">
        <f t="shared" si="22"/>
        <v>57410</v>
      </c>
      <c r="DF174" s="18">
        <f t="shared" si="23"/>
        <v>176586</v>
      </c>
      <c r="DG174" s="20">
        <f t="shared" si="24"/>
        <v>67.48892890716138</v>
      </c>
      <c r="DH174" s="18">
        <f t="shared" si="25"/>
        <v>119176</v>
      </c>
      <c r="DI174" s="18">
        <f t="shared" si="26"/>
        <v>57410</v>
      </c>
      <c r="DJ174" s="18">
        <f t="shared" si="30"/>
        <v>176586</v>
      </c>
      <c r="DK174" s="20">
        <f t="shared" si="27"/>
        <v>67.48892890716138</v>
      </c>
      <c r="DL174" s="20">
        <f t="shared" si="28"/>
        <v>67.48892890716138</v>
      </c>
      <c r="DM174" s="32">
        <f t="shared" si="29"/>
        <v>374.12288135593218</v>
      </c>
    </row>
    <row r="175" spans="1:117" x14ac:dyDescent="0.3">
      <c r="A175" s="15">
        <v>2022</v>
      </c>
      <c r="B175" s="16" t="s">
        <v>7</v>
      </c>
      <c r="C175" s="16" t="s">
        <v>318</v>
      </c>
      <c r="D175" s="16">
        <v>5</v>
      </c>
      <c r="E175" s="16" t="s">
        <v>361</v>
      </c>
      <c r="F175" s="16" t="s">
        <v>362</v>
      </c>
      <c r="G175" s="17">
        <v>1980</v>
      </c>
      <c r="H175" s="18"/>
      <c r="I175" s="18"/>
      <c r="J175" s="18"/>
      <c r="K175" s="18"/>
      <c r="L175" s="18"/>
      <c r="M175" s="18"/>
      <c r="N175" s="18"/>
      <c r="O175" s="18"/>
      <c r="P175" s="17">
        <v>84720</v>
      </c>
      <c r="Q175" s="18"/>
      <c r="R175" s="18"/>
      <c r="S175" s="17">
        <v>79820</v>
      </c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7">
        <v>89830</v>
      </c>
      <c r="BA175" s="18"/>
      <c r="BB175" s="17">
        <v>130030</v>
      </c>
      <c r="BC175" s="17">
        <v>4530</v>
      </c>
      <c r="BD175" s="18"/>
      <c r="BE175" s="18"/>
      <c r="BF175" s="18"/>
      <c r="BG175" s="18"/>
      <c r="BH175" s="18"/>
      <c r="BI175" s="18"/>
      <c r="BJ175" s="17">
        <v>900</v>
      </c>
      <c r="BK175" s="17">
        <v>890</v>
      </c>
      <c r="BL175" s="18"/>
      <c r="BM175" s="18"/>
      <c r="BN175" s="18"/>
      <c r="BO175" s="18"/>
      <c r="BP175" s="18"/>
      <c r="BQ175" s="17">
        <v>25</v>
      </c>
      <c r="BR175" s="18"/>
      <c r="BS175" s="17">
        <v>25</v>
      </c>
      <c r="BT175" s="17">
        <v>410</v>
      </c>
      <c r="BU175" s="18"/>
      <c r="BV175" s="18"/>
      <c r="BW175" s="18"/>
      <c r="BX175" s="17">
        <v>2430</v>
      </c>
      <c r="BY175" s="18"/>
      <c r="BZ175" s="18"/>
      <c r="CA175" s="18"/>
      <c r="CB175" s="18"/>
      <c r="CC175" s="18"/>
      <c r="CD175" s="17">
        <v>1446</v>
      </c>
      <c r="CE175" s="17">
        <v>224450</v>
      </c>
      <c r="CF175" s="18"/>
      <c r="CG175" s="18"/>
      <c r="CH175" s="18"/>
      <c r="CI175" s="18"/>
      <c r="CJ175" s="18"/>
      <c r="CK175" s="18"/>
      <c r="CL175" s="17">
        <v>28060</v>
      </c>
      <c r="CM175" s="18"/>
      <c r="CN175" s="18"/>
      <c r="CO175" s="19" t="s">
        <v>11</v>
      </c>
      <c r="CP175" s="18"/>
      <c r="CQ175" s="18"/>
      <c r="CR175" s="18"/>
      <c r="CS175" s="18"/>
      <c r="CT175" s="18"/>
      <c r="CU175" s="18"/>
      <c r="CV175" s="18"/>
      <c r="CW175" s="18"/>
      <c r="CX175" s="18"/>
      <c r="CY175" s="18"/>
      <c r="CZ175" s="18"/>
      <c r="DA175" s="18"/>
      <c r="DB175" s="18"/>
      <c r="DC175" s="18"/>
      <c r="DD175" s="18">
        <f t="shared" si="21"/>
        <v>421670</v>
      </c>
      <c r="DE175" s="18">
        <f t="shared" si="22"/>
        <v>224450</v>
      </c>
      <c r="DF175" s="18">
        <f t="shared" si="23"/>
        <v>646120</v>
      </c>
      <c r="DG175" s="20">
        <f t="shared" si="24"/>
        <v>65.261870859902189</v>
      </c>
      <c r="DH175" s="18">
        <f t="shared" si="25"/>
        <v>421670</v>
      </c>
      <c r="DI175" s="18">
        <f t="shared" si="26"/>
        <v>224450</v>
      </c>
      <c r="DJ175" s="18">
        <f t="shared" si="30"/>
        <v>646120</v>
      </c>
      <c r="DK175" s="20">
        <f t="shared" si="27"/>
        <v>65.261870859902189</v>
      </c>
      <c r="DL175" s="20">
        <f t="shared" si="28"/>
        <v>65.261870859902189</v>
      </c>
      <c r="DM175" s="32">
        <f t="shared" si="29"/>
        <v>326.32323232323233</v>
      </c>
    </row>
    <row r="176" spans="1:117" x14ac:dyDescent="0.3">
      <c r="A176" s="15">
        <v>2022</v>
      </c>
      <c r="B176" s="16" t="s">
        <v>7</v>
      </c>
      <c r="C176" s="16" t="s">
        <v>318</v>
      </c>
      <c r="D176" s="16">
        <v>5</v>
      </c>
      <c r="E176" s="16" t="s">
        <v>363</v>
      </c>
      <c r="F176" s="16" t="s">
        <v>364</v>
      </c>
      <c r="G176" s="17">
        <v>448</v>
      </c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7">
        <v>2314</v>
      </c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7">
        <v>4</v>
      </c>
      <c r="BJ176" s="17">
        <v>252</v>
      </c>
      <c r="BK176" s="18"/>
      <c r="BL176" s="18"/>
      <c r="BM176" s="18"/>
      <c r="BN176" s="18"/>
      <c r="BO176" s="18"/>
      <c r="BP176" s="18"/>
      <c r="BQ176" s="17">
        <v>29</v>
      </c>
      <c r="BR176" s="17">
        <v>4</v>
      </c>
      <c r="BS176" s="18"/>
      <c r="BT176" s="17">
        <v>80</v>
      </c>
      <c r="BU176" s="17">
        <v>235</v>
      </c>
      <c r="BV176" s="18"/>
      <c r="BW176" s="18"/>
      <c r="BX176" s="18"/>
      <c r="BY176" s="18"/>
      <c r="BZ176" s="18"/>
      <c r="CA176" s="18"/>
      <c r="CB176" s="18"/>
      <c r="CC176" s="18"/>
      <c r="CD176" s="17">
        <v>18</v>
      </c>
      <c r="CE176" s="17">
        <v>156395</v>
      </c>
      <c r="CF176" s="18"/>
      <c r="CG176" s="18"/>
      <c r="CH176" s="18"/>
      <c r="CI176" s="18"/>
      <c r="CJ176" s="18"/>
      <c r="CK176" s="18"/>
      <c r="CL176" s="17">
        <v>37710</v>
      </c>
      <c r="CM176" s="18"/>
      <c r="CN176" s="18"/>
      <c r="CO176" s="19" t="s">
        <v>11</v>
      </c>
      <c r="CP176" s="18"/>
      <c r="CQ176" s="18"/>
      <c r="CR176" s="18"/>
      <c r="CS176" s="18"/>
      <c r="CT176" s="18"/>
      <c r="CU176" s="18"/>
      <c r="CV176" s="18"/>
      <c r="CW176" s="18"/>
      <c r="CX176" s="18"/>
      <c r="CY176" s="18"/>
      <c r="CZ176" s="18"/>
      <c r="DA176" s="18"/>
      <c r="DB176" s="18"/>
      <c r="DC176" s="18"/>
      <c r="DD176" s="18">
        <f t="shared" si="21"/>
        <v>40628</v>
      </c>
      <c r="DE176" s="18">
        <f t="shared" si="22"/>
        <v>156395</v>
      </c>
      <c r="DF176" s="18">
        <f t="shared" si="23"/>
        <v>197023</v>
      </c>
      <c r="DG176" s="20">
        <f t="shared" si="24"/>
        <v>20.620942732574367</v>
      </c>
      <c r="DH176" s="18">
        <f t="shared" si="25"/>
        <v>40628</v>
      </c>
      <c r="DI176" s="18">
        <f t="shared" si="26"/>
        <v>156395</v>
      </c>
      <c r="DJ176" s="18">
        <f t="shared" si="30"/>
        <v>197023</v>
      </c>
      <c r="DK176" s="20">
        <f t="shared" si="27"/>
        <v>20.620942732574367</v>
      </c>
      <c r="DL176" s="20">
        <f t="shared" si="28"/>
        <v>20.620942732574367</v>
      </c>
      <c r="DM176" s="32">
        <f t="shared" si="29"/>
        <v>439.78348214285717</v>
      </c>
    </row>
    <row r="177" spans="1:117" x14ac:dyDescent="0.3">
      <c r="A177" s="15">
        <v>2022</v>
      </c>
      <c r="B177" s="16" t="s">
        <v>7</v>
      </c>
      <c r="C177" s="16" t="s">
        <v>318</v>
      </c>
      <c r="D177" s="16">
        <v>5</v>
      </c>
      <c r="E177" s="16" t="s">
        <v>365</v>
      </c>
      <c r="F177" s="16" t="s">
        <v>366</v>
      </c>
      <c r="G177" s="17">
        <v>528</v>
      </c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7">
        <v>21540</v>
      </c>
      <c r="T177" s="17">
        <v>21840</v>
      </c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7">
        <v>23800</v>
      </c>
      <c r="BA177" s="18"/>
      <c r="BB177" s="17">
        <v>33840</v>
      </c>
      <c r="BC177" s="17">
        <v>2240</v>
      </c>
      <c r="BD177" s="18"/>
      <c r="BE177" s="18"/>
      <c r="BF177" s="18"/>
      <c r="BG177" s="18"/>
      <c r="BH177" s="18"/>
      <c r="BI177" s="17">
        <v>4</v>
      </c>
      <c r="BJ177" s="17">
        <v>292</v>
      </c>
      <c r="BK177" s="18"/>
      <c r="BL177" s="18"/>
      <c r="BM177" s="18"/>
      <c r="BN177" s="18"/>
      <c r="BO177" s="18"/>
      <c r="BP177" s="18"/>
      <c r="BQ177" s="18"/>
      <c r="BR177" s="17">
        <v>4</v>
      </c>
      <c r="BS177" s="18"/>
      <c r="BT177" s="17">
        <v>93</v>
      </c>
      <c r="BU177" s="17">
        <v>273</v>
      </c>
      <c r="BV177" s="18"/>
      <c r="BW177" s="18"/>
      <c r="BX177" s="18"/>
      <c r="BY177" s="17">
        <v>10300</v>
      </c>
      <c r="BZ177" s="18"/>
      <c r="CA177" s="18"/>
      <c r="CB177" s="18"/>
      <c r="CC177" s="18"/>
      <c r="CD177" s="17">
        <v>203</v>
      </c>
      <c r="CE177" s="17">
        <v>123900</v>
      </c>
      <c r="CF177" s="18"/>
      <c r="CG177" s="18"/>
      <c r="CH177" s="18"/>
      <c r="CI177" s="18"/>
      <c r="CJ177" s="18"/>
      <c r="CK177" s="18"/>
      <c r="CL177" s="17">
        <v>83640</v>
      </c>
      <c r="CM177" s="18"/>
      <c r="CN177" s="18"/>
      <c r="CO177" s="19" t="s">
        <v>11</v>
      </c>
      <c r="CP177" s="18"/>
      <c r="CQ177" s="18"/>
      <c r="CR177" s="18"/>
      <c r="CS177" s="18"/>
      <c r="CT177" s="18"/>
      <c r="CU177" s="18"/>
      <c r="CV177" s="18"/>
      <c r="CW177" s="18"/>
      <c r="CX177" s="18"/>
      <c r="CY177" s="18"/>
      <c r="CZ177" s="18"/>
      <c r="DA177" s="18"/>
      <c r="DB177" s="18"/>
      <c r="DC177" s="18"/>
      <c r="DD177" s="18">
        <f t="shared" si="21"/>
        <v>197866</v>
      </c>
      <c r="DE177" s="18">
        <f t="shared" si="22"/>
        <v>123900</v>
      </c>
      <c r="DF177" s="18">
        <f t="shared" si="23"/>
        <v>321766</v>
      </c>
      <c r="DG177" s="20">
        <f t="shared" si="24"/>
        <v>61.493756332241446</v>
      </c>
      <c r="DH177" s="18">
        <f t="shared" si="25"/>
        <v>197866</v>
      </c>
      <c r="DI177" s="18">
        <f t="shared" si="26"/>
        <v>123900</v>
      </c>
      <c r="DJ177" s="18">
        <f t="shared" si="30"/>
        <v>321766</v>
      </c>
      <c r="DK177" s="20">
        <f t="shared" si="27"/>
        <v>61.493756332241446</v>
      </c>
      <c r="DL177" s="20">
        <f t="shared" si="28"/>
        <v>61.493756332241446</v>
      </c>
      <c r="DM177" s="32">
        <f t="shared" si="29"/>
        <v>609.405303030303</v>
      </c>
    </row>
    <row r="178" spans="1:117" x14ac:dyDescent="0.3">
      <c r="A178" s="15">
        <v>2022</v>
      </c>
      <c r="B178" s="16" t="s">
        <v>7</v>
      </c>
      <c r="C178" s="16" t="s">
        <v>318</v>
      </c>
      <c r="D178" s="16">
        <v>5</v>
      </c>
      <c r="E178" s="16" t="s">
        <v>367</v>
      </c>
      <c r="F178" s="16" t="s">
        <v>368</v>
      </c>
      <c r="G178" s="17">
        <v>12869</v>
      </c>
      <c r="H178" s="18"/>
      <c r="I178" s="18"/>
      <c r="J178" s="18"/>
      <c r="K178" s="17">
        <v>98</v>
      </c>
      <c r="L178" s="17">
        <v>850</v>
      </c>
      <c r="M178" s="18"/>
      <c r="N178" s="18"/>
      <c r="O178" s="17">
        <v>346320</v>
      </c>
      <c r="P178" s="17">
        <v>28280</v>
      </c>
      <c r="Q178" s="18"/>
      <c r="R178" s="18"/>
      <c r="S178" s="17">
        <v>585200</v>
      </c>
      <c r="T178" s="17">
        <v>285700</v>
      </c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7">
        <v>48680</v>
      </c>
      <c r="AX178" s="18"/>
      <c r="AY178" s="18"/>
      <c r="AZ178" s="17">
        <v>365620</v>
      </c>
      <c r="BA178" s="18"/>
      <c r="BB178" s="17">
        <v>1253470</v>
      </c>
      <c r="BC178" s="18"/>
      <c r="BD178" s="18"/>
      <c r="BE178" s="18"/>
      <c r="BF178" s="18"/>
      <c r="BG178" s="18"/>
      <c r="BH178" s="18"/>
      <c r="BI178" s="17">
        <v>386</v>
      </c>
      <c r="BJ178" s="17">
        <v>14921</v>
      </c>
      <c r="BK178" s="17">
        <v>6290</v>
      </c>
      <c r="BL178" s="18"/>
      <c r="BM178" s="18"/>
      <c r="BN178" s="18"/>
      <c r="BO178" s="18"/>
      <c r="BP178" s="18"/>
      <c r="BQ178" s="17">
        <v>810</v>
      </c>
      <c r="BR178" s="18"/>
      <c r="BS178" s="18"/>
      <c r="BT178" s="17">
        <v>10905</v>
      </c>
      <c r="BU178" s="17">
        <v>16896</v>
      </c>
      <c r="BV178" s="18"/>
      <c r="BW178" s="18"/>
      <c r="BX178" s="18"/>
      <c r="BY178" s="17">
        <v>2015700</v>
      </c>
      <c r="BZ178" s="18"/>
      <c r="CA178" s="18"/>
      <c r="CB178" s="18"/>
      <c r="CC178" s="18"/>
      <c r="CD178" s="17">
        <v>3206</v>
      </c>
      <c r="CE178" s="17">
        <v>1727410</v>
      </c>
      <c r="CF178" s="18"/>
      <c r="CG178" s="18"/>
      <c r="CH178" s="18"/>
      <c r="CI178" s="18"/>
      <c r="CJ178" s="17">
        <v>146580</v>
      </c>
      <c r="CK178" s="18"/>
      <c r="CL178" s="17">
        <v>349110</v>
      </c>
      <c r="CM178" s="18"/>
      <c r="CN178" s="18"/>
      <c r="CO178" s="19" t="s">
        <v>11</v>
      </c>
      <c r="CP178" s="18"/>
      <c r="CQ178" s="18"/>
      <c r="CR178" s="18"/>
      <c r="CS178" s="18"/>
      <c r="CT178" s="18"/>
      <c r="CU178" s="18"/>
      <c r="CV178" s="18"/>
      <c r="CW178" s="18"/>
      <c r="CX178" s="18"/>
      <c r="CY178" s="17">
        <v>32230</v>
      </c>
      <c r="CZ178" s="18"/>
      <c r="DA178" s="18"/>
      <c r="DB178" s="18"/>
      <c r="DC178" s="18"/>
      <c r="DD178" s="18">
        <f t="shared" si="21"/>
        <v>5474966</v>
      </c>
      <c r="DE178" s="18">
        <f t="shared" si="22"/>
        <v>1727410</v>
      </c>
      <c r="DF178" s="18">
        <f t="shared" si="23"/>
        <v>7202376</v>
      </c>
      <c r="DG178" s="20">
        <f t="shared" si="24"/>
        <v>76.016109128432063</v>
      </c>
      <c r="DH178" s="18">
        <f t="shared" si="25"/>
        <v>5507196</v>
      </c>
      <c r="DI178" s="18">
        <f t="shared" si="26"/>
        <v>1727410</v>
      </c>
      <c r="DJ178" s="18">
        <f t="shared" si="30"/>
        <v>7234606</v>
      </c>
      <c r="DK178" s="20">
        <f t="shared" si="27"/>
        <v>76.016109128432063</v>
      </c>
      <c r="DL178" s="20">
        <f t="shared" si="28"/>
        <v>76.122956799582454</v>
      </c>
      <c r="DM178" s="32">
        <f t="shared" si="29"/>
        <v>559.66866112363039</v>
      </c>
    </row>
    <row r="179" spans="1:117" x14ac:dyDescent="0.3">
      <c r="A179" s="15">
        <v>2022</v>
      </c>
      <c r="B179" s="16" t="s">
        <v>7</v>
      </c>
      <c r="C179" s="16" t="s">
        <v>318</v>
      </c>
      <c r="D179" s="16">
        <v>5</v>
      </c>
      <c r="E179" s="16" t="s">
        <v>369</v>
      </c>
      <c r="F179" s="16" t="s">
        <v>370</v>
      </c>
      <c r="G179" s="17">
        <v>4702</v>
      </c>
      <c r="H179" s="18"/>
      <c r="I179" s="17">
        <v>1200</v>
      </c>
      <c r="J179" s="18"/>
      <c r="K179" s="17">
        <v>165</v>
      </c>
      <c r="L179" s="17">
        <v>450</v>
      </c>
      <c r="M179" s="18"/>
      <c r="N179" s="18"/>
      <c r="O179" s="17">
        <v>112280</v>
      </c>
      <c r="P179" s="18"/>
      <c r="Q179" s="18"/>
      <c r="R179" s="18"/>
      <c r="S179" s="17">
        <v>165020</v>
      </c>
      <c r="T179" s="17">
        <v>182300</v>
      </c>
      <c r="U179" s="18"/>
      <c r="V179" s="17">
        <v>110</v>
      </c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7">
        <v>3820</v>
      </c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7">
        <v>304</v>
      </c>
      <c r="AU179" s="18"/>
      <c r="AV179" s="18"/>
      <c r="AW179" s="17">
        <v>19580</v>
      </c>
      <c r="AX179" s="18"/>
      <c r="AY179" s="18"/>
      <c r="AZ179" s="17">
        <v>149260</v>
      </c>
      <c r="BA179" s="18"/>
      <c r="BB179" s="17">
        <v>815700</v>
      </c>
      <c r="BC179" s="17">
        <v>8145</v>
      </c>
      <c r="BD179" s="18"/>
      <c r="BE179" s="18"/>
      <c r="BF179" s="18"/>
      <c r="BG179" s="18"/>
      <c r="BH179" s="18"/>
      <c r="BI179" s="17">
        <v>110</v>
      </c>
      <c r="BJ179" s="17">
        <v>6200</v>
      </c>
      <c r="BK179" s="17">
        <v>2790</v>
      </c>
      <c r="BL179" s="18"/>
      <c r="BM179" s="18"/>
      <c r="BN179" s="18"/>
      <c r="BO179" s="18"/>
      <c r="BP179" s="18"/>
      <c r="BQ179" s="17">
        <v>280</v>
      </c>
      <c r="BR179" s="18"/>
      <c r="BS179" s="18"/>
      <c r="BT179" s="17">
        <v>5920</v>
      </c>
      <c r="BU179" s="17">
        <v>7800</v>
      </c>
      <c r="BV179" s="18"/>
      <c r="BW179" s="18"/>
      <c r="BX179" s="18"/>
      <c r="BY179" s="17">
        <v>255720</v>
      </c>
      <c r="BZ179" s="18"/>
      <c r="CA179" s="18"/>
      <c r="CB179" s="18"/>
      <c r="CC179" s="18"/>
      <c r="CD179" s="17">
        <v>2113</v>
      </c>
      <c r="CE179" s="17">
        <v>882940</v>
      </c>
      <c r="CF179" s="18"/>
      <c r="CG179" s="18"/>
      <c r="CH179" s="18"/>
      <c r="CI179" s="18"/>
      <c r="CJ179" s="17">
        <v>56560</v>
      </c>
      <c r="CK179" s="18"/>
      <c r="CL179" s="17">
        <v>205600</v>
      </c>
      <c r="CM179" s="18"/>
      <c r="CN179" s="21">
        <v>12400</v>
      </c>
      <c r="CO179" s="19" t="s">
        <v>35</v>
      </c>
      <c r="CP179" s="75"/>
      <c r="CQ179" s="18"/>
      <c r="CR179" s="18"/>
      <c r="CS179" s="18"/>
      <c r="CT179" s="18"/>
      <c r="CU179" s="18"/>
      <c r="CV179" s="18"/>
      <c r="CW179" s="18"/>
      <c r="CX179" s="18"/>
      <c r="CY179" s="18"/>
      <c r="CZ179" s="18"/>
      <c r="DA179" s="18"/>
      <c r="DB179" s="18"/>
      <c r="DC179" s="18"/>
      <c r="DD179" s="18">
        <f t="shared" si="21"/>
        <v>1993540</v>
      </c>
      <c r="DE179" s="18">
        <f t="shared" si="22"/>
        <v>882940</v>
      </c>
      <c r="DF179" s="18">
        <f t="shared" si="23"/>
        <v>2876480</v>
      </c>
      <c r="DG179" s="20">
        <f t="shared" si="24"/>
        <v>69.304844810323729</v>
      </c>
      <c r="DH179" s="18">
        <f t="shared" si="25"/>
        <v>1993540</v>
      </c>
      <c r="DI179" s="18">
        <f t="shared" si="26"/>
        <v>882940</v>
      </c>
      <c r="DJ179" s="18">
        <f t="shared" si="30"/>
        <v>2876480</v>
      </c>
      <c r="DK179" s="20">
        <f t="shared" si="27"/>
        <v>69.304844810323729</v>
      </c>
      <c r="DL179" s="20">
        <f t="shared" si="28"/>
        <v>69.304844810323729</v>
      </c>
      <c r="DM179" s="32">
        <f t="shared" si="29"/>
        <v>611.75669927690342</v>
      </c>
    </row>
    <row r="180" spans="1:117" x14ac:dyDescent="0.3">
      <c r="A180" s="15">
        <v>2022</v>
      </c>
      <c r="B180" s="16" t="s">
        <v>7</v>
      </c>
      <c r="C180" s="16" t="s">
        <v>318</v>
      </c>
      <c r="D180" s="16">
        <v>5</v>
      </c>
      <c r="E180" s="16" t="s">
        <v>371</v>
      </c>
      <c r="F180" s="16" t="s">
        <v>372</v>
      </c>
      <c r="G180" s="17">
        <v>163</v>
      </c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7">
        <v>692</v>
      </c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7">
        <v>669</v>
      </c>
      <c r="BA180" s="18"/>
      <c r="BB180" s="18"/>
      <c r="BC180" s="18"/>
      <c r="BD180" s="18"/>
      <c r="BE180" s="18"/>
      <c r="BF180" s="18"/>
      <c r="BG180" s="18"/>
      <c r="BH180" s="18"/>
      <c r="BI180" s="17">
        <v>1</v>
      </c>
      <c r="BJ180" s="17">
        <v>98</v>
      </c>
      <c r="BK180" s="17">
        <v>160</v>
      </c>
      <c r="BL180" s="18"/>
      <c r="BM180" s="18"/>
      <c r="BN180" s="18"/>
      <c r="BO180" s="18"/>
      <c r="BP180" s="18"/>
      <c r="BQ180" s="17">
        <v>7</v>
      </c>
      <c r="BR180" s="17">
        <v>1</v>
      </c>
      <c r="BS180" s="18"/>
      <c r="BT180" s="17">
        <v>31</v>
      </c>
      <c r="BU180" s="17">
        <v>91</v>
      </c>
      <c r="BV180" s="18"/>
      <c r="BW180" s="18"/>
      <c r="BX180" s="18"/>
      <c r="BY180" s="18"/>
      <c r="BZ180" s="18"/>
      <c r="CA180" s="18"/>
      <c r="CB180" s="18"/>
      <c r="CC180" s="18"/>
      <c r="CD180" s="17">
        <v>70</v>
      </c>
      <c r="CE180" s="17">
        <v>31701</v>
      </c>
      <c r="CF180" s="18"/>
      <c r="CG180" s="18"/>
      <c r="CH180" s="18"/>
      <c r="CI180" s="18"/>
      <c r="CJ180" s="18"/>
      <c r="CK180" s="18"/>
      <c r="CL180" s="17">
        <v>18320</v>
      </c>
      <c r="CM180" s="18"/>
      <c r="CN180" s="18"/>
      <c r="CO180" s="19" t="s">
        <v>11</v>
      </c>
      <c r="CP180" s="18"/>
      <c r="CQ180" s="18"/>
      <c r="CR180" s="18"/>
      <c r="CS180" s="18"/>
      <c r="CT180" s="18"/>
      <c r="CU180" s="18"/>
      <c r="CV180" s="18"/>
      <c r="CW180" s="18"/>
      <c r="CX180" s="18"/>
      <c r="CY180" s="18"/>
      <c r="CZ180" s="18"/>
      <c r="DA180" s="18"/>
      <c r="DB180" s="18"/>
      <c r="DC180" s="18"/>
      <c r="DD180" s="18">
        <f t="shared" si="21"/>
        <v>20070</v>
      </c>
      <c r="DE180" s="18">
        <f t="shared" si="22"/>
        <v>31701</v>
      </c>
      <c r="DF180" s="18">
        <f t="shared" si="23"/>
        <v>51771</v>
      </c>
      <c r="DG180" s="20">
        <f t="shared" si="24"/>
        <v>38.76687720924842</v>
      </c>
      <c r="DH180" s="18">
        <f t="shared" si="25"/>
        <v>20070</v>
      </c>
      <c r="DI180" s="18">
        <f t="shared" si="26"/>
        <v>31701</v>
      </c>
      <c r="DJ180" s="18">
        <f t="shared" si="30"/>
        <v>51771</v>
      </c>
      <c r="DK180" s="20">
        <f t="shared" si="27"/>
        <v>38.76687720924842</v>
      </c>
      <c r="DL180" s="20">
        <f t="shared" si="28"/>
        <v>38.76687720924842</v>
      </c>
      <c r="DM180" s="32">
        <f t="shared" si="29"/>
        <v>317.61349693251532</v>
      </c>
    </row>
    <row r="181" spans="1:117" x14ac:dyDescent="0.3">
      <c r="A181" s="15">
        <v>2022</v>
      </c>
      <c r="B181" s="16" t="s">
        <v>7</v>
      </c>
      <c r="C181" s="16" t="s">
        <v>318</v>
      </c>
      <c r="D181" s="16">
        <v>5</v>
      </c>
      <c r="E181" s="16" t="s">
        <v>373</v>
      </c>
      <c r="F181" s="16" t="s">
        <v>374</v>
      </c>
      <c r="G181" s="17">
        <v>4042</v>
      </c>
      <c r="H181" s="18"/>
      <c r="I181" s="17">
        <v>2510</v>
      </c>
      <c r="J181" s="18"/>
      <c r="K181" s="17">
        <v>45</v>
      </c>
      <c r="L181" s="17">
        <v>700</v>
      </c>
      <c r="M181" s="18"/>
      <c r="N181" s="18"/>
      <c r="O181" s="17">
        <v>33020</v>
      </c>
      <c r="P181" s="18"/>
      <c r="Q181" s="18"/>
      <c r="R181" s="18"/>
      <c r="S181" s="17">
        <v>243680</v>
      </c>
      <c r="T181" s="17">
        <v>91620</v>
      </c>
      <c r="U181" s="17">
        <v>208</v>
      </c>
      <c r="V181" s="17">
        <v>45</v>
      </c>
      <c r="W181" s="18"/>
      <c r="X181" s="18"/>
      <c r="Y181" s="17">
        <v>25</v>
      </c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7">
        <v>21710</v>
      </c>
      <c r="AX181" s="18"/>
      <c r="AY181" s="18"/>
      <c r="AZ181" s="17">
        <v>236380</v>
      </c>
      <c r="BA181" s="18"/>
      <c r="BB181" s="17">
        <v>236330</v>
      </c>
      <c r="BC181" s="17">
        <v>6860</v>
      </c>
      <c r="BD181" s="18"/>
      <c r="BE181" s="18"/>
      <c r="BF181" s="18"/>
      <c r="BG181" s="18"/>
      <c r="BH181" s="18"/>
      <c r="BI181" s="17">
        <v>188</v>
      </c>
      <c r="BJ181" s="17">
        <v>4584</v>
      </c>
      <c r="BK181" s="17">
        <v>2150</v>
      </c>
      <c r="BL181" s="18"/>
      <c r="BM181" s="18"/>
      <c r="BN181" s="18"/>
      <c r="BO181" s="18"/>
      <c r="BP181" s="18"/>
      <c r="BQ181" s="17">
        <v>390</v>
      </c>
      <c r="BR181" s="18"/>
      <c r="BS181" s="18"/>
      <c r="BT181" s="17">
        <v>3608</v>
      </c>
      <c r="BU181" s="17">
        <v>7110</v>
      </c>
      <c r="BV181" s="18"/>
      <c r="BW181" s="18"/>
      <c r="BX181" s="18"/>
      <c r="BY181" s="17">
        <v>274770</v>
      </c>
      <c r="BZ181" s="18"/>
      <c r="CA181" s="18"/>
      <c r="CB181" s="18"/>
      <c r="CC181" s="18"/>
      <c r="CD181" s="17">
        <v>977</v>
      </c>
      <c r="CE181" s="17">
        <v>709640</v>
      </c>
      <c r="CF181" s="18"/>
      <c r="CG181" s="18"/>
      <c r="CH181" s="18"/>
      <c r="CI181" s="18"/>
      <c r="CJ181" s="18"/>
      <c r="CK181" s="18"/>
      <c r="CL181" s="17">
        <v>199560</v>
      </c>
      <c r="CM181" s="18"/>
      <c r="CN181" s="18"/>
      <c r="CO181" s="19" t="s">
        <v>11</v>
      </c>
      <c r="CP181" s="18"/>
      <c r="CQ181" s="18"/>
      <c r="CR181" s="18"/>
      <c r="CS181" s="18"/>
      <c r="CT181" s="18"/>
      <c r="CU181" s="18"/>
      <c r="CV181" s="18"/>
      <c r="CW181" s="18"/>
      <c r="CX181" s="18"/>
      <c r="CY181" s="18"/>
      <c r="CZ181" s="18"/>
      <c r="DA181" s="18"/>
      <c r="DB181" s="18"/>
      <c r="DC181" s="18"/>
      <c r="DD181" s="18">
        <f t="shared" si="21"/>
        <v>1362283</v>
      </c>
      <c r="DE181" s="18">
        <f t="shared" si="22"/>
        <v>709640</v>
      </c>
      <c r="DF181" s="18">
        <f t="shared" si="23"/>
        <v>2071923</v>
      </c>
      <c r="DG181" s="20">
        <f t="shared" si="24"/>
        <v>65.749692435481435</v>
      </c>
      <c r="DH181" s="18">
        <f t="shared" si="25"/>
        <v>1362283</v>
      </c>
      <c r="DI181" s="18">
        <f t="shared" si="26"/>
        <v>709640</v>
      </c>
      <c r="DJ181" s="18">
        <f t="shared" si="30"/>
        <v>2071923</v>
      </c>
      <c r="DK181" s="20">
        <f t="shared" si="27"/>
        <v>65.749692435481435</v>
      </c>
      <c r="DL181" s="20">
        <f t="shared" si="28"/>
        <v>65.749692435481435</v>
      </c>
      <c r="DM181" s="32">
        <f t="shared" si="29"/>
        <v>512.59846610588818</v>
      </c>
    </row>
    <row r="182" spans="1:117" x14ac:dyDescent="0.3">
      <c r="A182" s="15">
        <v>2022</v>
      </c>
      <c r="B182" s="16" t="s">
        <v>7</v>
      </c>
      <c r="C182" s="16" t="s">
        <v>318</v>
      </c>
      <c r="D182" s="16">
        <v>5</v>
      </c>
      <c r="E182" s="16" t="s">
        <v>375</v>
      </c>
      <c r="F182" s="16" t="s">
        <v>376</v>
      </c>
      <c r="G182" s="17">
        <v>1903</v>
      </c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7">
        <v>29315</v>
      </c>
      <c r="T182" s="17">
        <v>70940</v>
      </c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7">
        <v>76111</v>
      </c>
      <c r="BA182" s="18"/>
      <c r="BB182" s="17">
        <v>135075</v>
      </c>
      <c r="BC182" s="18"/>
      <c r="BD182" s="18"/>
      <c r="BE182" s="18"/>
      <c r="BF182" s="18"/>
      <c r="BG182" s="18"/>
      <c r="BH182" s="18"/>
      <c r="BI182" s="17">
        <v>16</v>
      </c>
      <c r="BJ182" s="17">
        <v>1043</v>
      </c>
      <c r="BK182" s="17">
        <v>1400</v>
      </c>
      <c r="BL182" s="18"/>
      <c r="BM182" s="18"/>
      <c r="BN182" s="18"/>
      <c r="BO182" s="18"/>
      <c r="BP182" s="18"/>
      <c r="BQ182" s="17">
        <v>85</v>
      </c>
      <c r="BR182" s="17">
        <v>12</v>
      </c>
      <c r="BS182" s="18"/>
      <c r="BT182" s="17">
        <v>332</v>
      </c>
      <c r="BU182" s="17">
        <v>972</v>
      </c>
      <c r="BV182" s="18"/>
      <c r="BW182" s="18"/>
      <c r="BX182" s="18"/>
      <c r="BY182" s="17">
        <v>4080</v>
      </c>
      <c r="BZ182" s="18"/>
      <c r="CA182" s="18"/>
      <c r="CB182" s="18"/>
      <c r="CC182" s="18"/>
      <c r="CD182" s="17">
        <v>775</v>
      </c>
      <c r="CE182" s="17">
        <v>276818</v>
      </c>
      <c r="CF182" s="18"/>
      <c r="CG182" s="18"/>
      <c r="CH182" s="18"/>
      <c r="CI182" s="18"/>
      <c r="CJ182" s="18"/>
      <c r="CK182" s="18"/>
      <c r="CL182" s="17">
        <v>71420</v>
      </c>
      <c r="CM182" s="18"/>
      <c r="CN182" s="18"/>
      <c r="CO182" s="19" t="s">
        <v>11</v>
      </c>
      <c r="CP182" s="18"/>
      <c r="CQ182" s="18"/>
      <c r="CR182" s="18"/>
      <c r="CS182" s="18"/>
      <c r="CT182" s="18"/>
      <c r="CU182" s="18"/>
      <c r="CV182" s="18"/>
      <c r="CW182" s="18"/>
      <c r="CX182" s="18"/>
      <c r="CY182" s="17">
        <v>6895</v>
      </c>
      <c r="CZ182" s="18"/>
      <c r="DA182" s="18"/>
      <c r="DB182" s="18"/>
      <c r="DC182" s="18"/>
      <c r="DD182" s="18">
        <f t="shared" si="21"/>
        <v>390801</v>
      </c>
      <c r="DE182" s="18">
        <f t="shared" si="22"/>
        <v>276818</v>
      </c>
      <c r="DF182" s="18">
        <f t="shared" si="23"/>
        <v>667619</v>
      </c>
      <c r="DG182" s="20">
        <f t="shared" si="24"/>
        <v>58.536530566086341</v>
      </c>
      <c r="DH182" s="18">
        <f t="shared" si="25"/>
        <v>397696</v>
      </c>
      <c r="DI182" s="18">
        <f t="shared" si="26"/>
        <v>276818</v>
      </c>
      <c r="DJ182" s="18">
        <f t="shared" si="30"/>
        <v>674514</v>
      </c>
      <c r="DK182" s="20">
        <f t="shared" si="27"/>
        <v>58.536530566086341</v>
      </c>
      <c r="DL182" s="20">
        <f t="shared" si="28"/>
        <v>58.960377397652231</v>
      </c>
      <c r="DM182" s="32">
        <f t="shared" si="29"/>
        <v>350.82448765107722</v>
      </c>
    </row>
    <row r="183" spans="1:117" x14ac:dyDescent="0.3">
      <c r="A183" s="15">
        <v>2022</v>
      </c>
      <c r="B183" s="16" t="s">
        <v>7</v>
      </c>
      <c r="C183" s="16" t="s">
        <v>318</v>
      </c>
      <c r="D183" s="16">
        <v>5</v>
      </c>
      <c r="E183" s="16" t="s">
        <v>377</v>
      </c>
      <c r="F183" s="16" t="s">
        <v>378</v>
      </c>
      <c r="G183" s="17">
        <v>815</v>
      </c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7">
        <v>26240</v>
      </c>
      <c r="T183" s="17">
        <v>25080</v>
      </c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7">
        <v>25960</v>
      </c>
      <c r="BA183" s="18"/>
      <c r="BB183" s="17">
        <v>44510</v>
      </c>
      <c r="BC183" s="17">
        <v>1400</v>
      </c>
      <c r="BD183" s="18"/>
      <c r="BE183" s="18"/>
      <c r="BF183" s="18"/>
      <c r="BG183" s="18"/>
      <c r="BH183" s="18"/>
      <c r="BI183" s="17">
        <v>7</v>
      </c>
      <c r="BJ183" s="17">
        <v>450</v>
      </c>
      <c r="BK183" s="17">
        <v>390</v>
      </c>
      <c r="BL183" s="18"/>
      <c r="BM183" s="18"/>
      <c r="BN183" s="18"/>
      <c r="BO183" s="18"/>
      <c r="BP183" s="18"/>
      <c r="BQ183" s="17">
        <v>290</v>
      </c>
      <c r="BR183" s="17">
        <v>5</v>
      </c>
      <c r="BS183" s="18"/>
      <c r="BT183" s="17">
        <v>143</v>
      </c>
      <c r="BU183" s="17">
        <v>420</v>
      </c>
      <c r="BV183" s="18"/>
      <c r="BW183" s="18"/>
      <c r="BX183" s="18"/>
      <c r="BY183" s="18"/>
      <c r="BZ183" s="18"/>
      <c r="CA183" s="18"/>
      <c r="CB183" s="18"/>
      <c r="CC183" s="18"/>
      <c r="CD183" s="17">
        <v>123</v>
      </c>
      <c r="CE183" s="17">
        <v>108160</v>
      </c>
      <c r="CF183" s="18"/>
      <c r="CG183" s="18"/>
      <c r="CH183" s="18"/>
      <c r="CI183" s="18"/>
      <c r="CJ183" s="18"/>
      <c r="CK183" s="18"/>
      <c r="CL183" s="17">
        <v>48960</v>
      </c>
      <c r="CM183" s="18"/>
      <c r="CN183" s="18"/>
      <c r="CO183" s="19" t="s">
        <v>11</v>
      </c>
      <c r="CP183" s="18"/>
      <c r="CQ183" s="18"/>
      <c r="CR183" s="18"/>
      <c r="CS183" s="18"/>
      <c r="CT183" s="18"/>
      <c r="CU183" s="18"/>
      <c r="CV183" s="18"/>
      <c r="CW183" s="18"/>
      <c r="CX183" s="18"/>
      <c r="CY183" s="18"/>
      <c r="CZ183" s="18"/>
      <c r="DA183" s="18"/>
      <c r="DB183" s="18"/>
      <c r="DC183" s="18"/>
      <c r="DD183" s="18">
        <f t="shared" si="21"/>
        <v>173855</v>
      </c>
      <c r="DE183" s="18">
        <f t="shared" si="22"/>
        <v>108160</v>
      </c>
      <c r="DF183" s="18">
        <f t="shared" si="23"/>
        <v>282015</v>
      </c>
      <c r="DG183" s="20">
        <f t="shared" si="24"/>
        <v>61.647430101235742</v>
      </c>
      <c r="DH183" s="18">
        <f t="shared" si="25"/>
        <v>173855</v>
      </c>
      <c r="DI183" s="18">
        <f t="shared" si="26"/>
        <v>108160</v>
      </c>
      <c r="DJ183" s="18">
        <f t="shared" si="30"/>
        <v>282015</v>
      </c>
      <c r="DK183" s="20">
        <f t="shared" si="27"/>
        <v>61.647430101235742</v>
      </c>
      <c r="DL183" s="20">
        <f t="shared" si="28"/>
        <v>61.647430101235742</v>
      </c>
      <c r="DM183" s="32">
        <f t="shared" si="29"/>
        <v>346.03067484662574</v>
      </c>
    </row>
    <row r="184" spans="1:117" x14ac:dyDescent="0.3">
      <c r="A184" s="15">
        <v>2022</v>
      </c>
      <c r="B184" s="16" t="s">
        <v>7</v>
      </c>
      <c r="C184" s="16" t="s">
        <v>318</v>
      </c>
      <c r="D184" s="16">
        <v>5</v>
      </c>
      <c r="E184" s="16" t="s">
        <v>379</v>
      </c>
      <c r="F184" s="16" t="s">
        <v>380</v>
      </c>
      <c r="G184" s="17">
        <v>47000</v>
      </c>
      <c r="H184" s="18"/>
      <c r="I184" s="17">
        <v>13490</v>
      </c>
      <c r="J184" s="18"/>
      <c r="K184" s="17">
        <v>1736</v>
      </c>
      <c r="L184" s="17">
        <v>16</v>
      </c>
      <c r="M184" s="18"/>
      <c r="N184" s="18"/>
      <c r="O184" s="17">
        <v>1129960</v>
      </c>
      <c r="P184" s="17">
        <v>52040</v>
      </c>
      <c r="Q184" s="17">
        <v>13400</v>
      </c>
      <c r="R184" s="18"/>
      <c r="S184" s="17">
        <v>2967170</v>
      </c>
      <c r="T184" s="17">
        <v>786120</v>
      </c>
      <c r="U184" s="17">
        <v>225</v>
      </c>
      <c r="V184" s="17">
        <v>130</v>
      </c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7">
        <v>25</v>
      </c>
      <c r="AO184" s="18"/>
      <c r="AP184" s="18"/>
      <c r="AQ184" s="18"/>
      <c r="AR184" s="18"/>
      <c r="AS184" s="17">
        <v>2220</v>
      </c>
      <c r="AT184" s="18"/>
      <c r="AU184" s="17">
        <v>460</v>
      </c>
      <c r="AV184" s="18"/>
      <c r="AW184" s="17">
        <v>87000</v>
      </c>
      <c r="AX184" s="18"/>
      <c r="AY184" s="18"/>
      <c r="AZ184" s="17">
        <v>2270460</v>
      </c>
      <c r="BA184" s="18"/>
      <c r="BB184" s="17">
        <v>5040910</v>
      </c>
      <c r="BC184" s="17">
        <v>200430</v>
      </c>
      <c r="BD184" s="18"/>
      <c r="BE184" s="18"/>
      <c r="BF184" s="18"/>
      <c r="BG184" s="18"/>
      <c r="BH184" s="18"/>
      <c r="BI184" s="17">
        <v>910</v>
      </c>
      <c r="BJ184" s="17">
        <v>63480</v>
      </c>
      <c r="BK184" s="17">
        <v>14990</v>
      </c>
      <c r="BL184" s="18"/>
      <c r="BM184" s="18"/>
      <c r="BN184" s="18"/>
      <c r="BO184" s="18"/>
      <c r="BP184" s="18"/>
      <c r="BQ184" s="17">
        <v>2120</v>
      </c>
      <c r="BR184" s="17">
        <v>9310</v>
      </c>
      <c r="BS184" s="18"/>
      <c r="BT184" s="17">
        <v>40420</v>
      </c>
      <c r="BU184" s="17">
        <v>100450</v>
      </c>
      <c r="BV184" s="17">
        <v>20260</v>
      </c>
      <c r="BW184" s="18"/>
      <c r="BX184" s="18"/>
      <c r="BY184" s="17">
        <v>7386480</v>
      </c>
      <c r="BZ184" s="18"/>
      <c r="CA184" s="18"/>
      <c r="CB184" s="18"/>
      <c r="CC184" s="18"/>
      <c r="CD184" s="17">
        <v>7135</v>
      </c>
      <c r="CE184" s="17">
        <v>11350080</v>
      </c>
      <c r="CF184" s="18"/>
      <c r="CG184" s="18"/>
      <c r="CH184" s="18"/>
      <c r="CI184" s="18"/>
      <c r="CJ184" s="17">
        <v>478080</v>
      </c>
      <c r="CK184" s="18"/>
      <c r="CL184" s="17">
        <v>1758120</v>
      </c>
      <c r="CM184" s="18"/>
      <c r="CN184" s="18"/>
      <c r="CO184" s="19" t="s">
        <v>11</v>
      </c>
      <c r="CP184" s="18"/>
      <c r="CQ184" s="18"/>
      <c r="CR184" s="18"/>
      <c r="CS184" s="18"/>
      <c r="CT184" s="18"/>
      <c r="CU184" s="18"/>
      <c r="CV184" s="18"/>
      <c r="CW184" s="18"/>
      <c r="CX184" s="18"/>
      <c r="CY184" s="18"/>
      <c r="CZ184" s="18"/>
      <c r="DA184" s="18"/>
      <c r="DB184" s="18"/>
      <c r="DC184" s="18"/>
      <c r="DD184" s="18">
        <f t="shared" si="21"/>
        <v>22424201</v>
      </c>
      <c r="DE184" s="18">
        <f t="shared" si="22"/>
        <v>11350080</v>
      </c>
      <c r="DF184" s="18">
        <f t="shared" si="23"/>
        <v>33774281</v>
      </c>
      <c r="DG184" s="20">
        <f t="shared" si="24"/>
        <v>66.394310511006879</v>
      </c>
      <c r="DH184" s="18">
        <f t="shared" si="25"/>
        <v>22424201</v>
      </c>
      <c r="DI184" s="18">
        <f t="shared" si="26"/>
        <v>11350080</v>
      </c>
      <c r="DJ184" s="18">
        <f t="shared" si="30"/>
        <v>33774281</v>
      </c>
      <c r="DK184" s="20">
        <f t="shared" si="27"/>
        <v>66.394310511006879</v>
      </c>
      <c r="DL184" s="20">
        <f t="shared" si="28"/>
        <v>66.394310511006879</v>
      </c>
      <c r="DM184" s="32">
        <f t="shared" si="29"/>
        <v>718.60172340425527</v>
      </c>
    </row>
    <row r="185" spans="1:117" x14ac:dyDescent="0.3">
      <c r="A185" s="15">
        <v>2022</v>
      </c>
      <c r="B185" s="16" t="s">
        <v>7</v>
      </c>
      <c r="C185" s="16" t="s">
        <v>318</v>
      </c>
      <c r="D185" s="16">
        <v>5</v>
      </c>
      <c r="E185" s="16" t="s">
        <v>381</v>
      </c>
      <c r="F185" s="16" t="s">
        <v>382</v>
      </c>
      <c r="G185" s="17">
        <v>7219</v>
      </c>
      <c r="H185" s="18"/>
      <c r="I185" s="18"/>
      <c r="J185" s="18"/>
      <c r="K185" s="18"/>
      <c r="L185" s="18"/>
      <c r="M185" s="18"/>
      <c r="N185" s="18"/>
      <c r="O185" s="17">
        <v>178180</v>
      </c>
      <c r="P185" s="18"/>
      <c r="Q185" s="18"/>
      <c r="R185" s="18"/>
      <c r="S185" s="17">
        <v>262860</v>
      </c>
      <c r="T185" s="17">
        <v>222960</v>
      </c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7">
        <v>9550</v>
      </c>
      <c r="AX185" s="18"/>
      <c r="AY185" s="18"/>
      <c r="AZ185" s="17">
        <v>251140</v>
      </c>
      <c r="BA185" s="18"/>
      <c r="BB185" s="17">
        <v>729380</v>
      </c>
      <c r="BC185" s="18"/>
      <c r="BD185" s="18"/>
      <c r="BE185" s="18"/>
      <c r="BF185" s="18"/>
      <c r="BG185" s="18"/>
      <c r="BH185" s="18"/>
      <c r="BI185" s="17">
        <v>58</v>
      </c>
      <c r="BJ185" s="17">
        <v>3848</v>
      </c>
      <c r="BK185" s="17">
        <v>5530</v>
      </c>
      <c r="BL185" s="18"/>
      <c r="BM185" s="18"/>
      <c r="BN185" s="18"/>
      <c r="BO185" s="18"/>
      <c r="BP185" s="18"/>
      <c r="BQ185" s="17">
        <v>752</v>
      </c>
      <c r="BR185" s="17">
        <v>47</v>
      </c>
      <c r="BS185" s="18"/>
      <c r="BT185" s="17">
        <v>1225</v>
      </c>
      <c r="BU185" s="17">
        <v>3586</v>
      </c>
      <c r="BV185" s="18"/>
      <c r="BW185" s="18"/>
      <c r="BX185" s="18"/>
      <c r="BY185" s="17">
        <v>730740</v>
      </c>
      <c r="BZ185" s="18"/>
      <c r="CA185" s="18"/>
      <c r="CB185" s="18"/>
      <c r="CC185" s="18"/>
      <c r="CD185" s="17">
        <v>911</v>
      </c>
      <c r="CE185" s="17">
        <v>914530</v>
      </c>
      <c r="CF185" s="18"/>
      <c r="CG185" s="18"/>
      <c r="CH185" s="18"/>
      <c r="CI185" s="18"/>
      <c r="CJ185" s="17">
        <v>110540</v>
      </c>
      <c r="CK185" s="18"/>
      <c r="CL185" s="17">
        <v>221960</v>
      </c>
      <c r="CM185" s="18"/>
      <c r="CN185" s="18"/>
      <c r="CO185" s="19" t="s">
        <v>11</v>
      </c>
      <c r="CP185" s="18"/>
      <c r="CQ185" s="18"/>
      <c r="CR185" s="18"/>
      <c r="CS185" s="18"/>
      <c r="CT185" s="18"/>
      <c r="CU185" s="18"/>
      <c r="CV185" s="18"/>
      <c r="CW185" s="18"/>
      <c r="CX185" s="18"/>
      <c r="CY185" s="17">
        <v>19780</v>
      </c>
      <c r="CZ185" s="18"/>
      <c r="DA185" s="18"/>
      <c r="DB185" s="18"/>
      <c r="DC185" s="18"/>
      <c r="DD185" s="18">
        <f t="shared" si="21"/>
        <v>2732356</v>
      </c>
      <c r="DE185" s="18">
        <f t="shared" si="22"/>
        <v>914530</v>
      </c>
      <c r="DF185" s="18">
        <f t="shared" si="23"/>
        <v>3646886</v>
      </c>
      <c r="DG185" s="20">
        <f t="shared" si="24"/>
        <v>74.922989092612156</v>
      </c>
      <c r="DH185" s="18">
        <f t="shared" si="25"/>
        <v>2752136</v>
      </c>
      <c r="DI185" s="18">
        <f t="shared" si="26"/>
        <v>914530</v>
      </c>
      <c r="DJ185" s="18">
        <f t="shared" si="30"/>
        <v>3666666</v>
      </c>
      <c r="DK185" s="20">
        <f t="shared" si="27"/>
        <v>74.922989092612156</v>
      </c>
      <c r="DL185" s="20">
        <f t="shared" si="28"/>
        <v>75.058268192412399</v>
      </c>
      <c r="DM185" s="32">
        <f t="shared" si="29"/>
        <v>505.17883363346726</v>
      </c>
    </row>
    <row r="186" spans="1:117" x14ac:dyDescent="0.3">
      <c r="A186" s="15">
        <v>2022</v>
      </c>
      <c r="B186" s="16" t="s">
        <v>7</v>
      </c>
      <c r="C186" s="16" t="s">
        <v>318</v>
      </c>
      <c r="D186" s="16">
        <v>5</v>
      </c>
      <c r="E186" s="16" t="s">
        <v>383</v>
      </c>
      <c r="F186" s="16" t="s">
        <v>384</v>
      </c>
      <c r="G186" s="17">
        <v>1914</v>
      </c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7">
        <v>56815</v>
      </c>
      <c r="T186" s="17">
        <v>60150</v>
      </c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7">
        <v>76200</v>
      </c>
      <c r="BA186" s="18"/>
      <c r="BB186" s="17">
        <v>134565</v>
      </c>
      <c r="BC186" s="18"/>
      <c r="BD186" s="18"/>
      <c r="BE186" s="18"/>
      <c r="BF186" s="18"/>
      <c r="BG186" s="18"/>
      <c r="BH186" s="18"/>
      <c r="BI186" s="17">
        <v>16</v>
      </c>
      <c r="BJ186" s="17">
        <v>1059</v>
      </c>
      <c r="BK186" s="17">
        <v>940</v>
      </c>
      <c r="BL186" s="18"/>
      <c r="BM186" s="18"/>
      <c r="BN186" s="18"/>
      <c r="BO186" s="18"/>
      <c r="BP186" s="18"/>
      <c r="BQ186" s="17">
        <v>83</v>
      </c>
      <c r="BR186" s="17">
        <v>11</v>
      </c>
      <c r="BS186" s="18"/>
      <c r="BT186" s="17">
        <v>337</v>
      </c>
      <c r="BU186" s="17">
        <v>987</v>
      </c>
      <c r="BV186" s="18"/>
      <c r="BW186" s="18"/>
      <c r="BX186" s="18"/>
      <c r="BY186" s="18"/>
      <c r="BZ186" s="18"/>
      <c r="CA186" s="18"/>
      <c r="CB186" s="18"/>
      <c r="CC186" s="18"/>
      <c r="CD186" s="17">
        <v>766</v>
      </c>
      <c r="CE186" s="17">
        <v>279390</v>
      </c>
      <c r="CF186" s="18"/>
      <c r="CG186" s="18"/>
      <c r="CH186" s="18"/>
      <c r="CI186" s="18"/>
      <c r="CJ186" s="18"/>
      <c r="CK186" s="18"/>
      <c r="CL186" s="17">
        <v>61200</v>
      </c>
      <c r="CM186" s="18"/>
      <c r="CN186" s="18"/>
      <c r="CO186" s="19" t="s">
        <v>11</v>
      </c>
      <c r="CP186" s="18"/>
      <c r="CQ186" s="18"/>
      <c r="CR186" s="18"/>
      <c r="CS186" s="18"/>
      <c r="CT186" s="18"/>
      <c r="CU186" s="18"/>
      <c r="CV186" s="18"/>
      <c r="CW186" s="18"/>
      <c r="CX186" s="18"/>
      <c r="CY186" s="17">
        <v>4055</v>
      </c>
      <c r="CZ186" s="18"/>
      <c r="DA186" s="18"/>
      <c r="DB186" s="18"/>
      <c r="DC186" s="18"/>
      <c r="DD186" s="18">
        <f t="shared" si="21"/>
        <v>392363</v>
      </c>
      <c r="DE186" s="18">
        <f t="shared" si="22"/>
        <v>279390</v>
      </c>
      <c r="DF186" s="18">
        <f t="shared" si="23"/>
        <v>671753</v>
      </c>
      <c r="DG186" s="20">
        <f t="shared" si="24"/>
        <v>58.408819908508036</v>
      </c>
      <c r="DH186" s="18">
        <f t="shared" si="25"/>
        <v>396418</v>
      </c>
      <c r="DI186" s="18">
        <f t="shared" si="26"/>
        <v>279390</v>
      </c>
      <c r="DJ186" s="18">
        <f t="shared" si="30"/>
        <v>675808</v>
      </c>
      <c r="DK186" s="20">
        <f t="shared" si="27"/>
        <v>58.408819908508036</v>
      </c>
      <c r="DL186" s="20">
        <f t="shared" si="28"/>
        <v>58.658376343576876</v>
      </c>
      <c r="DM186" s="32">
        <f t="shared" si="29"/>
        <v>350.96812957157783</v>
      </c>
    </row>
    <row r="187" spans="1:117" x14ac:dyDescent="0.3">
      <c r="A187" s="15">
        <v>2022</v>
      </c>
      <c r="B187" s="16" t="s">
        <v>7</v>
      </c>
      <c r="C187" s="16" t="s">
        <v>385</v>
      </c>
      <c r="D187" s="16">
        <v>4</v>
      </c>
      <c r="E187" s="16" t="s">
        <v>386</v>
      </c>
      <c r="F187" s="16" t="s">
        <v>387</v>
      </c>
      <c r="G187" s="17">
        <v>3507</v>
      </c>
      <c r="H187" s="18"/>
      <c r="I187" s="18"/>
      <c r="J187" s="18"/>
      <c r="K187" s="17">
        <v>108</v>
      </c>
      <c r="L187" s="18"/>
      <c r="M187" s="18"/>
      <c r="N187" s="18"/>
      <c r="O187" s="18"/>
      <c r="P187" s="17">
        <v>1222</v>
      </c>
      <c r="Q187" s="18"/>
      <c r="R187" s="18"/>
      <c r="S187" s="17">
        <v>150865</v>
      </c>
      <c r="T187" s="17">
        <v>162056</v>
      </c>
      <c r="U187" s="18"/>
      <c r="V187" s="18"/>
      <c r="W187" s="17">
        <v>1756</v>
      </c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7">
        <v>23022</v>
      </c>
      <c r="AX187" s="18"/>
      <c r="AY187" s="18"/>
      <c r="AZ187" s="17">
        <v>220521</v>
      </c>
      <c r="BA187" s="18"/>
      <c r="BB187" s="17">
        <v>569295</v>
      </c>
      <c r="BC187" s="17">
        <v>11077</v>
      </c>
      <c r="BD187" s="18"/>
      <c r="BE187" s="18"/>
      <c r="BF187" s="18"/>
      <c r="BG187" s="18"/>
      <c r="BH187" s="18"/>
      <c r="BI187" s="17">
        <v>129</v>
      </c>
      <c r="BJ187" s="17">
        <v>8980</v>
      </c>
      <c r="BK187" s="17">
        <v>2045</v>
      </c>
      <c r="BL187" s="18"/>
      <c r="BM187" s="17">
        <v>1163</v>
      </c>
      <c r="BN187" s="18"/>
      <c r="BO187" s="18"/>
      <c r="BP187" s="18"/>
      <c r="BQ187" s="17">
        <v>406</v>
      </c>
      <c r="BR187" s="17">
        <v>311</v>
      </c>
      <c r="BS187" s="17">
        <v>229</v>
      </c>
      <c r="BT187" s="17">
        <v>5590</v>
      </c>
      <c r="BU187" s="17">
        <v>8855</v>
      </c>
      <c r="BV187" s="17">
        <v>58309</v>
      </c>
      <c r="BW187" s="18"/>
      <c r="BX187" s="17">
        <v>15985</v>
      </c>
      <c r="BY187" s="17">
        <v>128252</v>
      </c>
      <c r="BZ187" s="18"/>
      <c r="CA187" s="18"/>
      <c r="CB187" s="18"/>
      <c r="CC187" s="18"/>
      <c r="CD187" s="17">
        <v>2400</v>
      </c>
      <c r="CE187" s="17">
        <v>529820</v>
      </c>
      <c r="CF187" s="18"/>
      <c r="CG187" s="18"/>
      <c r="CH187" s="18"/>
      <c r="CI187" s="18"/>
      <c r="CJ187" s="17">
        <v>45700</v>
      </c>
      <c r="CK187" s="18"/>
      <c r="CL187" s="17">
        <v>35226</v>
      </c>
      <c r="CM187" s="18"/>
      <c r="CN187" s="18"/>
      <c r="CO187" s="19" t="s">
        <v>11</v>
      </c>
      <c r="CP187" s="18"/>
      <c r="CQ187" s="18"/>
      <c r="CR187" s="18"/>
      <c r="CS187" s="18"/>
      <c r="CT187" s="18"/>
      <c r="CU187" s="18"/>
      <c r="CV187" s="18"/>
      <c r="CW187" s="18"/>
      <c r="CX187" s="18"/>
      <c r="CY187" s="18"/>
      <c r="CZ187" s="18"/>
      <c r="DA187" s="18"/>
      <c r="DB187" s="18"/>
      <c r="DC187" s="18"/>
      <c r="DD187" s="18">
        <f t="shared" si="21"/>
        <v>1451102</v>
      </c>
      <c r="DE187" s="18">
        <f t="shared" si="22"/>
        <v>529820</v>
      </c>
      <c r="DF187" s="18">
        <f t="shared" si="23"/>
        <v>1980922</v>
      </c>
      <c r="DG187" s="20">
        <f t="shared" si="24"/>
        <v>73.253868653081739</v>
      </c>
      <c r="DH187" s="18">
        <f t="shared" si="25"/>
        <v>1451102</v>
      </c>
      <c r="DI187" s="18">
        <f t="shared" si="26"/>
        <v>529820</v>
      </c>
      <c r="DJ187" s="18">
        <f t="shared" si="30"/>
        <v>1980922</v>
      </c>
      <c r="DK187" s="20">
        <f t="shared" si="27"/>
        <v>73.253868653081739</v>
      </c>
      <c r="DL187" s="20">
        <f t="shared" si="28"/>
        <v>73.253868653081739</v>
      </c>
      <c r="DM187" s="32">
        <f t="shared" si="29"/>
        <v>564.8480182492159</v>
      </c>
    </row>
    <row r="188" spans="1:117" x14ac:dyDescent="0.3">
      <c r="A188" s="15">
        <v>2022</v>
      </c>
      <c r="B188" s="16" t="s">
        <v>7</v>
      </c>
      <c r="C188" s="16" t="s">
        <v>385</v>
      </c>
      <c r="D188" s="16">
        <v>4</v>
      </c>
      <c r="E188" s="16" t="s">
        <v>388</v>
      </c>
      <c r="F188" s="16" t="s">
        <v>389</v>
      </c>
      <c r="G188" s="17">
        <v>3303</v>
      </c>
      <c r="H188" s="18"/>
      <c r="I188" s="18"/>
      <c r="J188" s="18"/>
      <c r="K188" s="17">
        <v>41</v>
      </c>
      <c r="L188" s="18"/>
      <c r="M188" s="18"/>
      <c r="N188" s="18"/>
      <c r="O188" s="17">
        <v>45140</v>
      </c>
      <c r="P188" s="17">
        <v>76937</v>
      </c>
      <c r="Q188" s="17">
        <v>2760</v>
      </c>
      <c r="R188" s="18"/>
      <c r="S188" s="18"/>
      <c r="T188" s="17">
        <v>164900</v>
      </c>
      <c r="U188" s="17">
        <v>530</v>
      </c>
      <c r="V188" s="17">
        <v>505</v>
      </c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7">
        <v>133230</v>
      </c>
      <c r="BA188" s="18"/>
      <c r="BB188" s="17">
        <v>272140</v>
      </c>
      <c r="BC188" s="17">
        <v>12440</v>
      </c>
      <c r="BD188" s="18"/>
      <c r="BE188" s="18"/>
      <c r="BF188" s="18"/>
      <c r="BG188" s="18"/>
      <c r="BH188" s="18"/>
      <c r="BI188" s="17">
        <v>297</v>
      </c>
      <c r="BJ188" s="17">
        <v>6640</v>
      </c>
      <c r="BK188" s="17">
        <v>1860</v>
      </c>
      <c r="BL188" s="18"/>
      <c r="BM188" s="17">
        <v>2066</v>
      </c>
      <c r="BN188" s="18"/>
      <c r="BO188" s="18"/>
      <c r="BP188" s="18"/>
      <c r="BQ188" s="17">
        <v>222</v>
      </c>
      <c r="BR188" s="17">
        <v>416</v>
      </c>
      <c r="BS188" s="18"/>
      <c r="BT188" s="17">
        <v>7480</v>
      </c>
      <c r="BU188" s="17">
        <v>5180</v>
      </c>
      <c r="BV188" s="17">
        <v>34230</v>
      </c>
      <c r="BW188" s="17">
        <v>6960</v>
      </c>
      <c r="BX188" s="17">
        <v>14200</v>
      </c>
      <c r="BY188" s="18"/>
      <c r="BZ188" s="18"/>
      <c r="CA188" s="18"/>
      <c r="CB188" s="18"/>
      <c r="CC188" s="18"/>
      <c r="CD188" s="17">
        <v>1231</v>
      </c>
      <c r="CE188" s="17">
        <v>339300</v>
      </c>
      <c r="CF188" s="18"/>
      <c r="CG188" s="18"/>
      <c r="CH188" s="18"/>
      <c r="CI188" s="18"/>
      <c r="CJ188" s="18"/>
      <c r="CK188" s="18"/>
      <c r="CL188" s="17">
        <v>44820</v>
      </c>
      <c r="CM188" s="18"/>
      <c r="CN188" s="21">
        <v>18750</v>
      </c>
      <c r="CO188" s="19" t="s">
        <v>35</v>
      </c>
      <c r="CP188" s="75"/>
      <c r="CQ188" s="18"/>
      <c r="CR188" s="18"/>
      <c r="CS188" s="18"/>
      <c r="CT188" s="18"/>
      <c r="CU188" s="18"/>
      <c r="CV188" s="18"/>
      <c r="CW188" s="18"/>
      <c r="CX188" s="18"/>
      <c r="CY188" s="18"/>
      <c r="CZ188" s="18"/>
      <c r="DA188" s="18"/>
      <c r="DB188" s="18"/>
      <c r="DC188" s="18"/>
      <c r="DD188" s="18">
        <f t="shared" si="21"/>
        <v>832994</v>
      </c>
      <c r="DE188" s="18">
        <f t="shared" si="22"/>
        <v>339300</v>
      </c>
      <c r="DF188" s="18">
        <f t="shared" si="23"/>
        <v>1172294</v>
      </c>
      <c r="DG188" s="20">
        <f t="shared" si="24"/>
        <v>71.056748563073768</v>
      </c>
      <c r="DH188" s="18">
        <f t="shared" si="25"/>
        <v>832994</v>
      </c>
      <c r="DI188" s="18">
        <f t="shared" si="26"/>
        <v>339300</v>
      </c>
      <c r="DJ188" s="18">
        <f t="shared" si="30"/>
        <v>1172294</v>
      </c>
      <c r="DK188" s="20">
        <f t="shared" si="27"/>
        <v>71.056748563073768</v>
      </c>
      <c r="DL188" s="20">
        <f t="shared" si="28"/>
        <v>71.056748563073768</v>
      </c>
      <c r="DM188" s="32">
        <f t="shared" si="29"/>
        <v>354.91795337571904</v>
      </c>
    </row>
    <row r="189" spans="1:117" x14ac:dyDescent="0.3">
      <c r="A189" s="15">
        <v>2022</v>
      </c>
      <c r="B189" s="16" t="s">
        <v>7</v>
      </c>
      <c r="C189" s="16" t="s">
        <v>385</v>
      </c>
      <c r="D189" s="16">
        <v>4</v>
      </c>
      <c r="E189" s="16" t="s">
        <v>390</v>
      </c>
      <c r="F189" s="16" t="s">
        <v>391</v>
      </c>
      <c r="G189" s="17">
        <v>586</v>
      </c>
      <c r="H189" s="18"/>
      <c r="I189" s="18"/>
      <c r="J189" s="18"/>
      <c r="K189" s="17">
        <v>27.81</v>
      </c>
      <c r="L189" s="18"/>
      <c r="M189" s="18"/>
      <c r="N189" s="18"/>
      <c r="O189" s="18"/>
      <c r="P189" s="17">
        <v>16950</v>
      </c>
      <c r="Q189" s="18"/>
      <c r="R189" s="18"/>
      <c r="S189" s="18"/>
      <c r="T189" s="17">
        <v>26650</v>
      </c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7">
        <v>27620</v>
      </c>
      <c r="BA189" s="18"/>
      <c r="BB189" s="17">
        <v>30150</v>
      </c>
      <c r="BC189" s="17">
        <v>1762.93</v>
      </c>
      <c r="BD189" s="18"/>
      <c r="BE189" s="18"/>
      <c r="BF189" s="18"/>
      <c r="BG189" s="18"/>
      <c r="BH189" s="18"/>
      <c r="BI189" s="17">
        <v>41.86</v>
      </c>
      <c r="BJ189" s="17">
        <v>636.64</v>
      </c>
      <c r="BK189" s="17">
        <v>270</v>
      </c>
      <c r="BL189" s="17">
        <v>58.54</v>
      </c>
      <c r="BM189" s="17">
        <v>100.98</v>
      </c>
      <c r="BN189" s="18"/>
      <c r="BO189" s="18"/>
      <c r="BP189" s="18"/>
      <c r="BQ189" s="18"/>
      <c r="BR189" s="17">
        <v>76.319999999999993</v>
      </c>
      <c r="BS189" s="18"/>
      <c r="BT189" s="17">
        <v>747.87</v>
      </c>
      <c r="BU189" s="17">
        <v>661.52</v>
      </c>
      <c r="BV189" s="17">
        <v>3336.13</v>
      </c>
      <c r="BW189" s="18"/>
      <c r="BX189" s="17">
        <v>1884.3</v>
      </c>
      <c r="BY189" s="17">
        <v>2659.25</v>
      </c>
      <c r="BZ189" s="18"/>
      <c r="CA189" s="18"/>
      <c r="CB189" s="18"/>
      <c r="CC189" s="18"/>
      <c r="CD189" s="17">
        <v>320</v>
      </c>
      <c r="CE189" s="17">
        <v>32640</v>
      </c>
      <c r="CF189" s="18"/>
      <c r="CG189" s="18"/>
      <c r="CH189" s="18"/>
      <c r="CI189" s="18"/>
      <c r="CJ189" s="18"/>
      <c r="CK189" s="18"/>
      <c r="CL189" s="17">
        <v>5456.06</v>
      </c>
      <c r="CM189" s="18"/>
      <c r="CN189" s="18"/>
      <c r="CO189" s="19" t="s">
        <v>11</v>
      </c>
      <c r="CP189" s="18"/>
      <c r="CQ189" s="18"/>
      <c r="CR189" s="18"/>
      <c r="CS189" s="18"/>
      <c r="CT189" s="18"/>
      <c r="CU189" s="18"/>
      <c r="CV189" s="18"/>
      <c r="CW189" s="18"/>
      <c r="CX189" s="18"/>
      <c r="CY189" s="18"/>
      <c r="CZ189" s="18"/>
      <c r="DA189" s="18"/>
      <c r="DB189" s="18"/>
      <c r="DC189" s="18"/>
      <c r="DD189" s="18">
        <f t="shared" si="21"/>
        <v>119090.20999999999</v>
      </c>
      <c r="DE189" s="18">
        <f t="shared" si="22"/>
        <v>32640</v>
      </c>
      <c r="DF189" s="18">
        <f t="shared" si="23"/>
        <v>151730.21</v>
      </c>
      <c r="DG189" s="20">
        <f t="shared" si="24"/>
        <v>78.488133641942497</v>
      </c>
      <c r="DH189" s="18">
        <f t="shared" si="25"/>
        <v>119090.20999999999</v>
      </c>
      <c r="DI189" s="18">
        <f t="shared" si="26"/>
        <v>32640</v>
      </c>
      <c r="DJ189" s="18">
        <f t="shared" si="30"/>
        <v>151730.21</v>
      </c>
      <c r="DK189" s="20">
        <f t="shared" si="27"/>
        <v>78.488133641942497</v>
      </c>
      <c r="DL189" s="20">
        <f t="shared" si="28"/>
        <v>78.488133641942497</v>
      </c>
      <c r="DM189" s="32">
        <f t="shared" si="29"/>
        <v>258.92527303754264</v>
      </c>
    </row>
    <row r="190" spans="1:117" x14ac:dyDescent="0.3">
      <c r="A190" s="15">
        <v>2022</v>
      </c>
      <c r="B190" s="16" t="s">
        <v>7</v>
      </c>
      <c r="C190" s="16" t="s">
        <v>385</v>
      </c>
      <c r="D190" s="16">
        <v>4</v>
      </c>
      <c r="E190" s="16" t="s">
        <v>392</v>
      </c>
      <c r="F190" s="16" t="s">
        <v>393</v>
      </c>
      <c r="G190" s="17">
        <v>1910</v>
      </c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7">
        <v>86785</v>
      </c>
      <c r="T190" s="17">
        <v>83780</v>
      </c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7">
        <v>135490</v>
      </c>
      <c r="BA190" s="18"/>
      <c r="BB190" s="17">
        <v>231940</v>
      </c>
      <c r="BC190" s="17">
        <v>2100</v>
      </c>
      <c r="BD190" s="18"/>
      <c r="BE190" s="18"/>
      <c r="BF190" s="18"/>
      <c r="BG190" s="18"/>
      <c r="BH190" s="18"/>
      <c r="BI190" s="18"/>
      <c r="BJ190" s="17">
        <v>1100</v>
      </c>
      <c r="BK190" s="17">
        <v>1050</v>
      </c>
      <c r="BL190" s="18"/>
      <c r="BM190" s="18"/>
      <c r="BN190" s="18"/>
      <c r="BO190" s="18"/>
      <c r="BP190" s="18"/>
      <c r="BQ190" s="17">
        <v>120</v>
      </c>
      <c r="BR190" s="18"/>
      <c r="BS190" s="17">
        <v>40</v>
      </c>
      <c r="BT190" s="17">
        <v>1190</v>
      </c>
      <c r="BU190" s="17">
        <v>2300</v>
      </c>
      <c r="BV190" s="18"/>
      <c r="BW190" s="18"/>
      <c r="BX190" s="18"/>
      <c r="BY190" s="17">
        <v>79130</v>
      </c>
      <c r="BZ190" s="18"/>
      <c r="CA190" s="18"/>
      <c r="CB190" s="18"/>
      <c r="CC190" s="18"/>
      <c r="CD190" s="17">
        <v>1720</v>
      </c>
      <c r="CE190" s="17">
        <v>303800</v>
      </c>
      <c r="CF190" s="18"/>
      <c r="CG190" s="18"/>
      <c r="CH190" s="18"/>
      <c r="CI190" s="18"/>
      <c r="CJ190" s="18"/>
      <c r="CK190" s="18"/>
      <c r="CL190" s="17">
        <v>37030</v>
      </c>
      <c r="CM190" s="18"/>
      <c r="CN190" s="18"/>
      <c r="CO190" s="19" t="s">
        <v>11</v>
      </c>
      <c r="CP190" s="18"/>
      <c r="CQ190" s="18"/>
      <c r="CR190" s="18"/>
      <c r="CS190" s="18"/>
      <c r="CT190" s="18"/>
      <c r="CU190" s="18"/>
      <c r="CV190" s="18"/>
      <c r="CW190" s="18"/>
      <c r="CX190" s="18"/>
      <c r="CY190" s="18"/>
      <c r="CZ190" s="18"/>
      <c r="DA190" s="18"/>
      <c r="DB190" s="18"/>
      <c r="DC190" s="18"/>
      <c r="DD190" s="18">
        <f t="shared" si="21"/>
        <v>662055</v>
      </c>
      <c r="DE190" s="18">
        <f t="shared" si="22"/>
        <v>303800</v>
      </c>
      <c r="DF190" s="18">
        <f t="shared" si="23"/>
        <v>965855</v>
      </c>
      <c r="DG190" s="20">
        <f t="shared" si="24"/>
        <v>68.546003282066152</v>
      </c>
      <c r="DH190" s="18">
        <f t="shared" si="25"/>
        <v>662055</v>
      </c>
      <c r="DI190" s="18">
        <f t="shared" si="26"/>
        <v>303800</v>
      </c>
      <c r="DJ190" s="18">
        <f t="shared" si="30"/>
        <v>965855</v>
      </c>
      <c r="DK190" s="20">
        <f t="shared" si="27"/>
        <v>68.546003282066152</v>
      </c>
      <c r="DL190" s="20">
        <f t="shared" si="28"/>
        <v>68.546003282066152</v>
      </c>
      <c r="DM190" s="32">
        <f t="shared" si="29"/>
        <v>505.68324607329845</v>
      </c>
    </row>
    <row r="191" spans="1:117" x14ac:dyDescent="0.3">
      <c r="A191" s="15">
        <v>2022</v>
      </c>
      <c r="B191" s="16" t="s">
        <v>7</v>
      </c>
      <c r="C191" s="16" t="s">
        <v>385</v>
      </c>
      <c r="D191" s="16">
        <v>4</v>
      </c>
      <c r="E191" s="16" t="s">
        <v>394</v>
      </c>
      <c r="F191" s="16" t="s">
        <v>395</v>
      </c>
      <c r="G191" s="17">
        <v>3142</v>
      </c>
      <c r="H191" s="18"/>
      <c r="I191" s="18"/>
      <c r="J191" s="18"/>
      <c r="K191" s="17">
        <v>170</v>
      </c>
      <c r="L191" s="18"/>
      <c r="M191" s="18"/>
      <c r="N191" s="18"/>
      <c r="O191" s="17">
        <v>159220</v>
      </c>
      <c r="P191" s="17">
        <v>90660</v>
      </c>
      <c r="Q191" s="18"/>
      <c r="R191" s="18"/>
      <c r="S191" s="17">
        <v>118260</v>
      </c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7">
        <v>312650</v>
      </c>
      <c r="BC191" s="18"/>
      <c r="BD191" s="18"/>
      <c r="BE191" s="18"/>
      <c r="BF191" s="18"/>
      <c r="BG191" s="18"/>
      <c r="BH191" s="18"/>
      <c r="BI191" s="17">
        <v>290</v>
      </c>
      <c r="BJ191" s="17">
        <v>3960</v>
      </c>
      <c r="BK191" s="18"/>
      <c r="BL191" s="18"/>
      <c r="BM191" s="18"/>
      <c r="BN191" s="18"/>
      <c r="BO191" s="18"/>
      <c r="BP191" s="18"/>
      <c r="BQ191" s="17">
        <v>100</v>
      </c>
      <c r="BR191" s="17">
        <v>264</v>
      </c>
      <c r="BS191" s="17">
        <v>200</v>
      </c>
      <c r="BT191" s="17">
        <v>4440</v>
      </c>
      <c r="BU191" s="17">
        <v>4840</v>
      </c>
      <c r="BV191" s="18"/>
      <c r="BW191" s="18"/>
      <c r="BX191" s="17">
        <v>11580</v>
      </c>
      <c r="BY191" s="17">
        <v>9300</v>
      </c>
      <c r="BZ191" s="18"/>
      <c r="CA191" s="18"/>
      <c r="CB191" s="18"/>
      <c r="CC191" s="18"/>
      <c r="CD191" s="17">
        <v>2810</v>
      </c>
      <c r="CE191" s="17">
        <v>265670</v>
      </c>
      <c r="CF191" s="18"/>
      <c r="CG191" s="18"/>
      <c r="CH191" s="18"/>
      <c r="CI191" s="18"/>
      <c r="CJ191" s="18"/>
      <c r="CK191" s="18"/>
      <c r="CL191" s="17">
        <v>152490</v>
      </c>
      <c r="CM191" s="18"/>
      <c r="CN191" s="21">
        <v>25750</v>
      </c>
      <c r="CO191" s="19" t="s">
        <v>20</v>
      </c>
      <c r="CP191" s="21">
        <v>25750</v>
      </c>
      <c r="CQ191" s="18"/>
      <c r="CR191" s="18"/>
      <c r="CS191" s="18"/>
      <c r="CT191" s="18"/>
      <c r="CU191" s="18"/>
      <c r="CV191" s="18"/>
      <c r="CW191" s="18"/>
      <c r="CX191" s="18"/>
      <c r="CY191" s="18"/>
      <c r="CZ191" s="18"/>
      <c r="DA191" s="18"/>
      <c r="DB191" s="18"/>
      <c r="DC191" s="18"/>
      <c r="DD191" s="18">
        <f t="shared" si="21"/>
        <v>868424</v>
      </c>
      <c r="DE191" s="18">
        <f t="shared" si="22"/>
        <v>265670</v>
      </c>
      <c r="DF191" s="18">
        <f t="shared" si="23"/>
        <v>1134094</v>
      </c>
      <c r="DG191" s="20">
        <f t="shared" si="24"/>
        <v>76.574252222478918</v>
      </c>
      <c r="DH191" s="18">
        <f t="shared" si="25"/>
        <v>868424</v>
      </c>
      <c r="DI191" s="18">
        <f t="shared" si="26"/>
        <v>265670</v>
      </c>
      <c r="DJ191" s="18">
        <f t="shared" si="30"/>
        <v>1134094</v>
      </c>
      <c r="DK191" s="20">
        <f t="shared" si="27"/>
        <v>77.094333375867791</v>
      </c>
      <c r="DL191" s="20">
        <f t="shared" si="28"/>
        <v>77.094333375867791</v>
      </c>
      <c r="DM191" s="32">
        <f t="shared" si="29"/>
        <v>360.94653087205603</v>
      </c>
    </row>
    <row r="192" spans="1:117" x14ac:dyDescent="0.3">
      <c r="A192" s="15">
        <v>2022</v>
      </c>
      <c r="B192" s="16" t="s">
        <v>7</v>
      </c>
      <c r="C192" s="16" t="s">
        <v>385</v>
      </c>
      <c r="D192" s="16">
        <v>4</v>
      </c>
      <c r="E192" s="16" t="s">
        <v>396</v>
      </c>
      <c r="F192" s="16" t="s">
        <v>397</v>
      </c>
      <c r="G192" s="17">
        <v>35923</v>
      </c>
      <c r="H192" s="18"/>
      <c r="I192" s="17">
        <v>680</v>
      </c>
      <c r="J192" s="18"/>
      <c r="K192" s="17">
        <v>756</v>
      </c>
      <c r="L192" s="18"/>
      <c r="M192" s="18"/>
      <c r="N192" s="18"/>
      <c r="O192" s="17">
        <v>72350</v>
      </c>
      <c r="P192" s="17">
        <v>971260</v>
      </c>
      <c r="Q192" s="18"/>
      <c r="R192" s="18"/>
      <c r="S192" s="18"/>
      <c r="T192" s="17">
        <v>1282820</v>
      </c>
      <c r="U192" s="17">
        <v>620</v>
      </c>
      <c r="V192" s="17">
        <v>380</v>
      </c>
      <c r="W192" s="17">
        <v>14730</v>
      </c>
      <c r="X192" s="18"/>
      <c r="Y192" s="17">
        <v>120</v>
      </c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7">
        <v>570</v>
      </c>
      <c r="AN192" s="18"/>
      <c r="AO192" s="18"/>
      <c r="AP192" s="18"/>
      <c r="AQ192" s="18"/>
      <c r="AR192" s="18"/>
      <c r="AS192" s="18"/>
      <c r="AT192" s="17">
        <v>250</v>
      </c>
      <c r="AU192" s="17">
        <v>1910</v>
      </c>
      <c r="AV192" s="18"/>
      <c r="AW192" s="17">
        <v>92370</v>
      </c>
      <c r="AX192" s="18"/>
      <c r="AY192" s="18"/>
      <c r="AZ192" s="17">
        <v>2110380</v>
      </c>
      <c r="BA192" s="18"/>
      <c r="BB192" s="17">
        <v>3781840</v>
      </c>
      <c r="BC192" s="17">
        <v>150420</v>
      </c>
      <c r="BD192" s="18"/>
      <c r="BE192" s="18"/>
      <c r="BF192" s="18"/>
      <c r="BG192" s="18"/>
      <c r="BH192" s="17">
        <v>160</v>
      </c>
      <c r="BI192" s="17">
        <v>990</v>
      </c>
      <c r="BJ192" s="17">
        <v>58210</v>
      </c>
      <c r="BK192" s="17">
        <v>20965</v>
      </c>
      <c r="BL192" s="17">
        <v>2730</v>
      </c>
      <c r="BM192" s="17">
        <v>8210</v>
      </c>
      <c r="BN192" s="18"/>
      <c r="BO192" s="18"/>
      <c r="BP192" s="18"/>
      <c r="BQ192" s="17">
        <v>3753</v>
      </c>
      <c r="BR192" s="17">
        <v>10790</v>
      </c>
      <c r="BS192" s="18"/>
      <c r="BT192" s="17">
        <v>34560</v>
      </c>
      <c r="BU192" s="17">
        <v>55210</v>
      </c>
      <c r="BV192" s="17">
        <v>650390</v>
      </c>
      <c r="BW192" s="17">
        <v>31160</v>
      </c>
      <c r="BX192" s="17">
        <v>284290</v>
      </c>
      <c r="BY192" s="17">
        <v>2164450</v>
      </c>
      <c r="BZ192" s="18"/>
      <c r="CA192" s="17">
        <v>2150</v>
      </c>
      <c r="CB192" s="18"/>
      <c r="CC192" s="17">
        <v>896280</v>
      </c>
      <c r="CD192" s="18"/>
      <c r="CE192" s="17">
        <v>6567740</v>
      </c>
      <c r="CF192" s="18"/>
      <c r="CG192" s="18"/>
      <c r="CH192" s="18"/>
      <c r="CI192" s="18"/>
      <c r="CJ192" s="17">
        <v>549590</v>
      </c>
      <c r="CK192" s="18"/>
      <c r="CL192" s="17">
        <v>187750</v>
      </c>
      <c r="CM192" s="18"/>
      <c r="CN192" s="18"/>
      <c r="CO192" s="19" t="s">
        <v>11</v>
      </c>
      <c r="CP192" s="18"/>
      <c r="CQ192" s="18"/>
      <c r="CR192" s="18"/>
      <c r="CS192" s="18"/>
      <c r="CT192" s="18"/>
      <c r="CU192" s="18"/>
      <c r="CV192" s="18"/>
      <c r="CW192" s="18"/>
      <c r="CX192" s="18"/>
      <c r="CY192" s="18"/>
      <c r="CZ192" s="18"/>
      <c r="DA192" s="18"/>
      <c r="DB192" s="18"/>
      <c r="DC192" s="18"/>
      <c r="DD192" s="18">
        <f t="shared" si="21"/>
        <v>12541254</v>
      </c>
      <c r="DE192" s="18">
        <f t="shared" si="22"/>
        <v>6567740</v>
      </c>
      <c r="DF192" s="18">
        <f t="shared" si="23"/>
        <v>19108994</v>
      </c>
      <c r="DG192" s="20">
        <f t="shared" si="24"/>
        <v>65.630111140335273</v>
      </c>
      <c r="DH192" s="18">
        <f t="shared" si="25"/>
        <v>12541254</v>
      </c>
      <c r="DI192" s="18">
        <f t="shared" si="26"/>
        <v>6567740</v>
      </c>
      <c r="DJ192" s="18">
        <f t="shared" si="30"/>
        <v>19108994</v>
      </c>
      <c r="DK192" s="20">
        <f t="shared" si="27"/>
        <v>65.630111140335273</v>
      </c>
      <c r="DL192" s="20">
        <f t="shared" si="28"/>
        <v>65.630111140335273</v>
      </c>
      <c r="DM192" s="32">
        <f t="shared" si="29"/>
        <v>531.94315619519523</v>
      </c>
    </row>
    <row r="193" spans="1:117" x14ac:dyDescent="0.3">
      <c r="A193" s="15">
        <v>2022</v>
      </c>
      <c r="B193" s="16" t="s">
        <v>7</v>
      </c>
      <c r="C193" s="16" t="s">
        <v>385</v>
      </c>
      <c r="D193" s="16">
        <v>4</v>
      </c>
      <c r="E193" s="16" t="s">
        <v>398</v>
      </c>
      <c r="F193" s="16" t="s">
        <v>399</v>
      </c>
      <c r="G193" s="17">
        <v>936</v>
      </c>
      <c r="H193" s="18"/>
      <c r="I193" s="18"/>
      <c r="J193" s="18"/>
      <c r="K193" s="18"/>
      <c r="L193" s="18"/>
      <c r="M193" s="18"/>
      <c r="N193" s="18"/>
      <c r="O193" s="18"/>
      <c r="P193" s="17">
        <v>26400</v>
      </c>
      <c r="Q193" s="18"/>
      <c r="R193" s="18"/>
      <c r="S193" s="18"/>
      <c r="T193" s="17">
        <v>25500</v>
      </c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7">
        <v>54260</v>
      </c>
      <c r="BA193" s="18"/>
      <c r="BB193" s="17">
        <v>76920</v>
      </c>
      <c r="BC193" s="17">
        <v>2300</v>
      </c>
      <c r="BD193" s="18"/>
      <c r="BE193" s="18"/>
      <c r="BF193" s="18"/>
      <c r="BG193" s="18"/>
      <c r="BH193" s="18"/>
      <c r="BI193" s="18"/>
      <c r="BJ193" s="18"/>
      <c r="BK193" s="17">
        <v>620</v>
      </c>
      <c r="BL193" s="18"/>
      <c r="BM193" s="18"/>
      <c r="BN193" s="18"/>
      <c r="BO193" s="18"/>
      <c r="BP193" s="18"/>
      <c r="BQ193" s="18"/>
      <c r="BR193" s="18"/>
      <c r="BS193" s="18"/>
      <c r="BT193" s="17">
        <v>1600</v>
      </c>
      <c r="BU193" s="17">
        <v>480</v>
      </c>
      <c r="BV193" s="17">
        <v>11540</v>
      </c>
      <c r="BW193" s="17">
        <v>5950</v>
      </c>
      <c r="BX193" s="18"/>
      <c r="BY193" s="18"/>
      <c r="BZ193" s="18"/>
      <c r="CA193" s="17">
        <v>330</v>
      </c>
      <c r="CB193" s="18"/>
      <c r="CC193" s="18"/>
      <c r="CD193" s="17">
        <v>145</v>
      </c>
      <c r="CE193" s="17">
        <v>113020</v>
      </c>
      <c r="CF193" s="18"/>
      <c r="CG193" s="18"/>
      <c r="CH193" s="18"/>
      <c r="CI193" s="18"/>
      <c r="CJ193" s="18"/>
      <c r="CK193" s="18"/>
      <c r="CL193" s="17">
        <v>14480</v>
      </c>
      <c r="CM193" s="18"/>
      <c r="CN193" s="21">
        <v>2500</v>
      </c>
      <c r="CO193" s="19" t="s">
        <v>35</v>
      </c>
      <c r="CP193" s="75"/>
      <c r="CQ193" s="18"/>
      <c r="CR193" s="18"/>
      <c r="CS193" s="18"/>
      <c r="CT193" s="18"/>
      <c r="CU193" s="18"/>
      <c r="CV193" s="18"/>
      <c r="CW193" s="18"/>
      <c r="CX193" s="18"/>
      <c r="CY193" s="18"/>
      <c r="CZ193" s="18"/>
      <c r="DA193" s="18"/>
      <c r="DB193" s="18"/>
      <c r="DC193" s="18"/>
      <c r="DD193" s="18">
        <f t="shared" si="21"/>
        <v>220050</v>
      </c>
      <c r="DE193" s="18">
        <f t="shared" si="22"/>
        <v>113020</v>
      </c>
      <c r="DF193" s="18">
        <f t="shared" si="23"/>
        <v>333070</v>
      </c>
      <c r="DG193" s="20">
        <f t="shared" si="24"/>
        <v>66.067193082535198</v>
      </c>
      <c r="DH193" s="18">
        <f t="shared" si="25"/>
        <v>220050</v>
      </c>
      <c r="DI193" s="18">
        <f t="shared" si="26"/>
        <v>113020</v>
      </c>
      <c r="DJ193" s="18">
        <f t="shared" si="30"/>
        <v>333070</v>
      </c>
      <c r="DK193" s="20">
        <f t="shared" si="27"/>
        <v>66.067193082535198</v>
      </c>
      <c r="DL193" s="20">
        <f t="shared" si="28"/>
        <v>66.067193082535198</v>
      </c>
      <c r="DM193" s="32">
        <f t="shared" si="29"/>
        <v>355.84401709401709</v>
      </c>
    </row>
    <row r="194" spans="1:117" x14ac:dyDescent="0.3">
      <c r="A194" s="15">
        <v>2022</v>
      </c>
      <c r="B194" s="16" t="s">
        <v>7</v>
      </c>
      <c r="C194" s="16" t="s">
        <v>385</v>
      </c>
      <c r="D194" s="16">
        <v>4</v>
      </c>
      <c r="E194" s="16" t="s">
        <v>400</v>
      </c>
      <c r="F194" s="16" t="s">
        <v>401</v>
      </c>
      <c r="G194" s="17">
        <v>3214</v>
      </c>
      <c r="H194" s="18"/>
      <c r="I194" s="18"/>
      <c r="J194" s="18"/>
      <c r="K194" s="17">
        <v>152.52000000000001</v>
      </c>
      <c r="L194" s="18"/>
      <c r="M194" s="18"/>
      <c r="N194" s="18"/>
      <c r="O194" s="18"/>
      <c r="P194" s="17">
        <v>124280</v>
      </c>
      <c r="Q194" s="18"/>
      <c r="R194" s="18"/>
      <c r="S194" s="17">
        <v>110500</v>
      </c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7">
        <v>241390</v>
      </c>
      <c r="BA194" s="18"/>
      <c r="BB194" s="17">
        <v>333560</v>
      </c>
      <c r="BC194" s="17">
        <v>8386.0499999999993</v>
      </c>
      <c r="BD194" s="18"/>
      <c r="BE194" s="18"/>
      <c r="BF194" s="18"/>
      <c r="BG194" s="18"/>
      <c r="BH194" s="18"/>
      <c r="BI194" s="17">
        <v>229.57</v>
      </c>
      <c r="BJ194" s="17">
        <v>3491.8</v>
      </c>
      <c r="BK194" s="17">
        <v>1640</v>
      </c>
      <c r="BL194" s="17">
        <v>321.08</v>
      </c>
      <c r="BM194" s="17">
        <v>553.86</v>
      </c>
      <c r="BN194" s="18"/>
      <c r="BO194" s="18"/>
      <c r="BP194" s="18"/>
      <c r="BQ194" s="17">
        <v>165</v>
      </c>
      <c r="BR194" s="17">
        <v>418.61</v>
      </c>
      <c r="BS194" s="17">
        <v>241</v>
      </c>
      <c r="BT194" s="17">
        <v>4101.7700000000004</v>
      </c>
      <c r="BU194" s="17">
        <v>3628.18</v>
      </c>
      <c r="BV194" s="17">
        <v>18297.490000000002</v>
      </c>
      <c r="BW194" s="18"/>
      <c r="BX194" s="17">
        <v>10334.719999999999</v>
      </c>
      <c r="BY194" s="17">
        <v>40155.050000000003</v>
      </c>
      <c r="BZ194" s="18"/>
      <c r="CA194" s="17">
        <v>9360</v>
      </c>
      <c r="CB194" s="18"/>
      <c r="CC194" s="18"/>
      <c r="CD194" s="17">
        <v>2370</v>
      </c>
      <c r="CE194" s="17">
        <v>247700</v>
      </c>
      <c r="CF194" s="18"/>
      <c r="CG194" s="18"/>
      <c r="CH194" s="18"/>
      <c r="CI194" s="18"/>
      <c r="CJ194" s="17">
        <v>41740</v>
      </c>
      <c r="CK194" s="18"/>
      <c r="CL194" s="17">
        <v>29924.560000000001</v>
      </c>
      <c r="CM194" s="18"/>
      <c r="CN194" s="21">
        <v>31650</v>
      </c>
      <c r="CO194" s="19" t="s">
        <v>20</v>
      </c>
      <c r="CP194" s="21">
        <v>31650</v>
      </c>
      <c r="CQ194" s="18"/>
      <c r="CR194" s="18"/>
      <c r="CS194" s="18"/>
      <c r="CT194" s="18"/>
      <c r="CU194" s="18"/>
      <c r="CV194" s="18"/>
      <c r="CW194" s="18"/>
      <c r="CX194" s="18"/>
      <c r="CY194" s="18"/>
      <c r="CZ194" s="18"/>
      <c r="DA194" s="18"/>
      <c r="DB194" s="18"/>
      <c r="DC194" s="18"/>
      <c r="DD194" s="18">
        <f t="shared" ref="DD194:DD226" si="31">K194+O194+P194+Q194+R194+S194+T194+U194+V194+W194+Y194+AA194+AB194+AC194+AE194+AF194+AJ194+AW194+AZ194+BA194+BB194+BC194+BD194+BE194+BF194+BG194+BH194+BI194+BJ194+BK194+BL194+BM194+BN194+BO194+BP194+BQ194+BR194+BS194+BT194+BU194+BV194+BW194+BX194+BY194+CJ194+CL194+CB194</f>
        <v>973511.26000000013</v>
      </c>
      <c r="DE194" s="18">
        <f t="shared" ref="DE194:DE226" si="32">CE194+CF194+CK194+CM194</f>
        <v>247700</v>
      </c>
      <c r="DF194" s="18">
        <f t="shared" ref="DF194:DF257" si="33">DD194+DE194</f>
        <v>1221211.2600000002</v>
      </c>
      <c r="DG194" s="20">
        <f t="shared" ref="DG194:DG257" si="34">DD194/DF194*100</f>
        <v>79.716859145239127</v>
      </c>
      <c r="DH194" s="18">
        <f t="shared" ref="DH194:DH226" si="35">DD194+CQ194+CR194+CS194+CT194+CU194+CV194+CW194+CX194+CY194+CZ194+DA194+DC194</f>
        <v>973511.26000000013</v>
      </c>
      <c r="DI194" s="18">
        <f t="shared" ref="DI194:DI226" si="36">DE194+DB194</f>
        <v>247700</v>
      </c>
      <c r="DJ194" s="18">
        <f t="shared" si="30"/>
        <v>1221211.2600000002</v>
      </c>
      <c r="DK194" s="20">
        <f t="shared" ref="DK194:DK227" si="37">(DD194+CP194)/(DF194+CP194)*100</f>
        <v>80.229255392572355</v>
      </c>
      <c r="DL194" s="20">
        <f t="shared" ref="DL194:DL227" si="38">(DH194+CP194)/(DJ194+CP194)*100</f>
        <v>80.229255392572355</v>
      </c>
      <c r="DM194" s="32">
        <f t="shared" ref="DM194:DM227" si="39">DF194/G194</f>
        <v>379.96616677037969</v>
      </c>
    </row>
    <row r="195" spans="1:117" x14ac:dyDescent="0.3">
      <c r="A195" s="15">
        <v>2022</v>
      </c>
      <c r="B195" s="16" t="s">
        <v>7</v>
      </c>
      <c r="C195" s="16" t="s">
        <v>385</v>
      </c>
      <c r="D195" s="16">
        <v>4</v>
      </c>
      <c r="E195" s="16" t="s">
        <v>402</v>
      </c>
      <c r="F195" s="16" t="s">
        <v>403</v>
      </c>
      <c r="G195" s="17">
        <v>1159</v>
      </c>
      <c r="H195" s="18"/>
      <c r="I195" s="18"/>
      <c r="J195" s="18"/>
      <c r="K195" s="17">
        <v>148</v>
      </c>
      <c r="L195" s="18"/>
      <c r="M195" s="18"/>
      <c r="N195" s="18"/>
      <c r="O195" s="17">
        <v>7100</v>
      </c>
      <c r="P195" s="17">
        <v>28666</v>
      </c>
      <c r="Q195" s="17">
        <v>2400</v>
      </c>
      <c r="R195" s="18"/>
      <c r="S195" s="18"/>
      <c r="T195" s="17">
        <v>57300</v>
      </c>
      <c r="U195" s="17">
        <v>160</v>
      </c>
      <c r="V195" s="18"/>
      <c r="W195" s="17">
        <v>947</v>
      </c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7">
        <v>38243</v>
      </c>
      <c r="BA195" s="18"/>
      <c r="BB195" s="17">
        <v>94810</v>
      </c>
      <c r="BC195" s="17">
        <v>2380</v>
      </c>
      <c r="BD195" s="18"/>
      <c r="BE195" s="18"/>
      <c r="BF195" s="18"/>
      <c r="BG195" s="18"/>
      <c r="BH195" s="18"/>
      <c r="BI195" s="17">
        <v>80</v>
      </c>
      <c r="BJ195" s="17">
        <v>3495</v>
      </c>
      <c r="BK195" s="17">
        <v>590</v>
      </c>
      <c r="BL195" s="17">
        <v>240</v>
      </c>
      <c r="BM195" s="17">
        <v>726</v>
      </c>
      <c r="BN195" s="18"/>
      <c r="BO195" s="18"/>
      <c r="BP195" s="18"/>
      <c r="BQ195" s="17">
        <v>110</v>
      </c>
      <c r="BR195" s="17">
        <v>570</v>
      </c>
      <c r="BS195" s="18"/>
      <c r="BT195" s="17">
        <v>3640</v>
      </c>
      <c r="BU195" s="17">
        <v>4535</v>
      </c>
      <c r="BV195" s="17">
        <v>7500</v>
      </c>
      <c r="BW195" s="18"/>
      <c r="BX195" s="17">
        <v>2200</v>
      </c>
      <c r="BY195" s="18"/>
      <c r="BZ195" s="18"/>
      <c r="CA195" s="17">
        <v>570</v>
      </c>
      <c r="CB195" s="18"/>
      <c r="CC195" s="18"/>
      <c r="CD195" s="18"/>
      <c r="CE195" s="17">
        <v>83610</v>
      </c>
      <c r="CF195" s="18"/>
      <c r="CG195" s="18"/>
      <c r="CH195" s="18"/>
      <c r="CI195" s="18"/>
      <c r="CJ195" s="18"/>
      <c r="CK195" s="18"/>
      <c r="CL195" s="17">
        <v>13149.7</v>
      </c>
      <c r="CM195" s="18"/>
      <c r="CN195" s="18"/>
      <c r="CO195" s="19" t="s">
        <v>11</v>
      </c>
      <c r="CP195" s="18"/>
      <c r="CQ195" s="18"/>
      <c r="CR195" s="18"/>
      <c r="CS195" s="18"/>
      <c r="CT195" s="18"/>
      <c r="CU195" s="18"/>
      <c r="CV195" s="18"/>
      <c r="CW195" s="18"/>
      <c r="CX195" s="18"/>
      <c r="CY195" s="18"/>
      <c r="CZ195" s="18"/>
      <c r="DA195" s="18"/>
      <c r="DB195" s="18"/>
      <c r="DC195" s="18"/>
      <c r="DD195" s="18">
        <f t="shared" si="31"/>
        <v>268989.7</v>
      </c>
      <c r="DE195" s="18">
        <f t="shared" si="32"/>
        <v>83610</v>
      </c>
      <c r="DF195" s="18">
        <f t="shared" si="33"/>
        <v>352599.7</v>
      </c>
      <c r="DG195" s="20">
        <f t="shared" si="34"/>
        <v>76.287557816980552</v>
      </c>
      <c r="DH195" s="18">
        <f t="shared" si="35"/>
        <v>268989.7</v>
      </c>
      <c r="DI195" s="18">
        <f t="shared" si="36"/>
        <v>83610</v>
      </c>
      <c r="DJ195" s="18">
        <f t="shared" si="30"/>
        <v>352599.7</v>
      </c>
      <c r="DK195" s="20">
        <f t="shared" si="37"/>
        <v>76.287557816980552</v>
      </c>
      <c r="DL195" s="20">
        <f t="shared" si="38"/>
        <v>76.287557816980552</v>
      </c>
      <c r="DM195" s="32">
        <f t="shared" si="39"/>
        <v>304.22752372735118</v>
      </c>
    </row>
    <row r="196" spans="1:117" x14ac:dyDescent="0.3">
      <c r="A196" s="15">
        <v>2022</v>
      </c>
      <c r="B196" s="16" t="s">
        <v>7</v>
      </c>
      <c r="C196" s="16" t="s">
        <v>385</v>
      </c>
      <c r="D196" s="16">
        <v>4</v>
      </c>
      <c r="E196" s="16" t="s">
        <v>404</v>
      </c>
      <c r="F196" s="16" t="s">
        <v>405</v>
      </c>
      <c r="G196" s="17">
        <v>1432</v>
      </c>
      <c r="H196" s="18"/>
      <c r="I196" s="18"/>
      <c r="J196" s="18"/>
      <c r="K196" s="18"/>
      <c r="L196" s="18"/>
      <c r="M196" s="18"/>
      <c r="N196" s="18"/>
      <c r="O196" s="17">
        <v>360</v>
      </c>
      <c r="P196" s="18"/>
      <c r="Q196" s="17">
        <v>22400</v>
      </c>
      <c r="R196" s="18"/>
      <c r="S196" s="17">
        <v>75420</v>
      </c>
      <c r="T196" s="17">
        <v>52160</v>
      </c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7">
        <v>123460</v>
      </c>
      <c r="BA196" s="18"/>
      <c r="BB196" s="17">
        <v>170570</v>
      </c>
      <c r="BC196" s="17">
        <v>5880</v>
      </c>
      <c r="BD196" s="18"/>
      <c r="BE196" s="18"/>
      <c r="BF196" s="18"/>
      <c r="BG196" s="18"/>
      <c r="BH196" s="18"/>
      <c r="BI196" s="17">
        <v>139</v>
      </c>
      <c r="BJ196" s="17">
        <v>1880</v>
      </c>
      <c r="BK196" s="17">
        <v>800</v>
      </c>
      <c r="BL196" s="18"/>
      <c r="BM196" s="18"/>
      <c r="BN196" s="18"/>
      <c r="BO196" s="18"/>
      <c r="BP196" s="18"/>
      <c r="BQ196" s="18"/>
      <c r="BR196" s="18"/>
      <c r="BS196" s="18"/>
      <c r="BT196" s="17">
        <v>1640</v>
      </c>
      <c r="BU196" s="17">
        <v>1900</v>
      </c>
      <c r="BV196" s="18"/>
      <c r="BW196" s="18"/>
      <c r="BX196" s="18"/>
      <c r="BY196" s="17">
        <v>9800</v>
      </c>
      <c r="BZ196" s="18"/>
      <c r="CA196" s="17">
        <v>20</v>
      </c>
      <c r="CB196" s="18"/>
      <c r="CC196" s="18"/>
      <c r="CD196" s="17">
        <v>1760</v>
      </c>
      <c r="CE196" s="17">
        <v>193400</v>
      </c>
      <c r="CF196" s="18"/>
      <c r="CG196" s="18"/>
      <c r="CH196" s="18"/>
      <c r="CI196" s="18"/>
      <c r="CJ196" s="18"/>
      <c r="CK196" s="18"/>
      <c r="CL196" s="17">
        <v>40040</v>
      </c>
      <c r="CM196" s="18"/>
      <c r="CN196" s="21">
        <v>20700</v>
      </c>
      <c r="CO196" s="19" t="s">
        <v>20</v>
      </c>
      <c r="CP196" s="21">
        <v>20700</v>
      </c>
      <c r="CQ196" s="18"/>
      <c r="CR196" s="18"/>
      <c r="CS196" s="18"/>
      <c r="CT196" s="18"/>
      <c r="CU196" s="18"/>
      <c r="CV196" s="18"/>
      <c r="CW196" s="18"/>
      <c r="CX196" s="18"/>
      <c r="CY196" s="18"/>
      <c r="CZ196" s="18"/>
      <c r="DA196" s="18"/>
      <c r="DB196" s="18"/>
      <c r="DC196" s="18"/>
      <c r="DD196" s="18">
        <f t="shared" si="31"/>
        <v>506449</v>
      </c>
      <c r="DE196" s="18">
        <f t="shared" si="32"/>
        <v>193400</v>
      </c>
      <c r="DF196" s="18">
        <f t="shared" si="33"/>
        <v>699849</v>
      </c>
      <c r="DG196" s="20">
        <f t="shared" si="34"/>
        <v>72.365467407969433</v>
      </c>
      <c r="DH196" s="18">
        <f t="shared" si="35"/>
        <v>506449</v>
      </c>
      <c r="DI196" s="18">
        <f t="shared" si="36"/>
        <v>193400</v>
      </c>
      <c r="DJ196" s="18">
        <f t="shared" si="30"/>
        <v>699849</v>
      </c>
      <c r="DK196" s="20">
        <f t="shared" si="37"/>
        <v>73.159354880792279</v>
      </c>
      <c r="DL196" s="20">
        <f t="shared" si="38"/>
        <v>73.159354880792279</v>
      </c>
      <c r="DM196" s="32">
        <f t="shared" si="39"/>
        <v>488.72136871508383</v>
      </c>
    </row>
    <row r="197" spans="1:117" x14ac:dyDescent="0.3">
      <c r="A197" s="15">
        <v>2022</v>
      </c>
      <c r="B197" s="16" t="s">
        <v>7</v>
      </c>
      <c r="C197" s="16" t="s">
        <v>385</v>
      </c>
      <c r="D197" s="16">
        <v>4</v>
      </c>
      <c r="E197" s="16" t="s">
        <v>406</v>
      </c>
      <c r="F197" s="16" t="s">
        <v>407</v>
      </c>
      <c r="G197" s="17">
        <v>878</v>
      </c>
      <c r="H197" s="18">
        <v>1700</v>
      </c>
      <c r="I197" s="18"/>
      <c r="J197" s="18"/>
      <c r="K197" s="18"/>
      <c r="L197" s="18"/>
      <c r="M197" s="18"/>
      <c r="N197" s="18"/>
      <c r="O197" s="17"/>
      <c r="P197" s="18">
        <v>13940</v>
      </c>
      <c r="Q197" s="17"/>
      <c r="R197" s="18"/>
      <c r="S197" s="17">
        <v>15350</v>
      </c>
      <c r="T197" s="17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7">
        <v>36610</v>
      </c>
      <c r="BA197" s="18"/>
      <c r="BB197" s="17">
        <v>66110</v>
      </c>
      <c r="BC197" s="17"/>
      <c r="BD197" s="18">
        <v>44890</v>
      </c>
      <c r="BE197" s="18"/>
      <c r="BF197" s="18"/>
      <c r="BG197" s="18"/>
      <c r="BH197" s="18"/>
      <c r="BI197" s="17"/>
      <c r="BJ197" s="17"/>
      <c r="BK197" s="17"/>
      <c r="BL197" s="18"/>
      <c r="BM197" s="18"/>
      <c r="BN197" s="18"/>
      <c r="BO197" s="18"/>
      <c r="BP197" s="18"/>
      <c r="BQ197" s="18">
        <v>12</v>
      </c>
      <c r="BR197" s="18"/>
      <c r="BS197" s="18">
        <v>13</v>
      </c>
      <c r="BT197" s="17"/>
      <c r="BU197" s="17"/>
      <c r="BV197" s="18">
        <v>3760</v>
      </c>
      <c r="BW197" s="18"/>
      <c r="BX197" s="18">
        <v>4120</v>
      </c>
      <c r="BY197" s="17">
        <v>8730</v>
      </c>
      <c r="BZ197" s="18"/>
      <c r="CA197" s="17"/>
      <c r="CB197" s="18"/>
      <c r="CC197" s="18"/>
      <c r="CD197" s="17"/>
      <c r="CE197" s="17">
        <v>68260</v>
      </c>
      <c r="CF197" s="18"/>
      <c r="CG197" s="18"/>
      <c r="CH197" s="18"/>
      <c r="CI197" s="18"/>
      <c r="CJ197" s="18"/>
      <c r="CK197" s="18"/>
      <c r="CL197" s="17">
        <v>2090</v>
      </c>
      <c r="CM197" s="18"/>
      <c r="CN197" s="21"/>
      <c r="CO197" s="19" t="s">
        <v>11</v>
      </c>
      <c r="CP197" s="21"/>
      <c r="CQ197" s="18"/>
      <c r="CR197" s="18"/>
      <c r="CS197" s="18"/>
      <c r="CT197" s="18"/>
      <c r="CU197" s="18"/>
      <c r="CV197" s="18"/>
      <c r="CW197" s="18"/>
      <c r="CX197" s="18"/>
      <c r="CY197" s="18"/>
      <c r="CZ197" s="18"/>
      <c r="DA197" s="18"/>
      <c r="DB197" s="18"/>
      <c r="DC197" s="18"/>
      <c r="DD197" s="18">
        <f t="shared" si="31"/>
        <v>195625</v>
      </c>
      <c r="DE197" s="18">
        <f t="shared" si="32"/>
        <v>68260</v>
      </c>
      <c r="DF197" s="18">
        <f t="shared" si="33"/>
        <v>263885</v>
      </c>
      <c r="DG197" s="20">
        <f t="shared" si="34"/>
        <v>74.132671428842116</v>
      </c>
      <c r="DH197" s="18">
        <f t="shared" si="35"/>
        <v>195625</v>
      </c>
      <c r="DI197" s="18">
        <f t="shared" si="36"/>
        <v>68260</v>
      </c>
      <c r="DJ197" s="18">
        <f t="shared" si="30"/>
        <v>263885</v>
      </c>
      <c r="DK197" s="20">
        <f t="shared" si="37"/>
        <v>74.132671428842116</v>
      </c>
      <c r="DL197" s="20">
        <f t="shared" si="38"/>
        <v>74.132671428842116</v>
      </c>
      <c r="DM197" s="32">
        <f t="shared" si="39"/>
        <v>300.55239179954441</v>
      </c>
    </row>
    <row r="198" spans="1:117" x14ac:dyDescent="0.3">
      <c r="A198" s="15">
        <v>2022</v>
      </c>
      <c r="B198" s="16" t="s">
        <v>7</v>
      </c>
      <c r="C198" s="16" t="s">
        <v>385</v>
      </c>
      <c r="D198" s="16">
        <v>4</v>
      </c>
      <c r="E198" s="16" t="s">
        <v>408</v>
      </c>
      <c r="F198" s="16" t="s">
        <v>409</v>
      </c>
      <c r="G198" s="17">
        <v>621</v>
      </c>
      <c r="H198" s="18"/>
      <c r="I198" s="18"/>
      <c r="J198" s="18"/>
      <c r="K198" s="17">
        <v>29</v>
      </c>
      <c r="L198" s="18"/>
      <c r="M198" s="18"/>
      <c r="N198" s="18"/>
      <c r="O198" s="17">
        <v>4375</v>
      </c>
      <c r="P198" s="17">
        <v>16240</v>
      </c>
      <c r="Q198" s="18"/>
      <c r="R198" s="18"/>
      <c r="S198" s="17">
        <v>19800</v>
      </c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7">
        <v>20210</v>
      </c>
      <c r="BA198" s="18"/>
      <c r="BB198" s="17">
        <v>54830</v>
      </c>
      <c r="BC198" s="17">
        <v>2088</v>
      </c>
      <c r="BD198" s="18"/>
      <c r="BE198" s="18"/>
      <c r="BF198" s="18"/>
      <c r="BG198" s="18"/>
      <c r="BH198" s="18"/>
      <c r="BI198" s="17">
        <v>44</v>
      </c>
      <c r="BJ198" s="17">
        <v>765</v>
      </c>
      <c r="BK198" s="17">
        <v>455</v>
      </c>
      <c r="BL198" s="17">
        <v>62</v>
      </c>
      <c r="BM198" s="17">
        <v>107</v>
      </c>
      <c r="BN198" s="18"/>
      <c r="BO198" s="18"/>
      <c r="BP198" s="18"/>
      <c r="BQ198" s="17">
        <v>25</v>
      </c>
      <c r="BR198" s="17">
        <v>81</v>
      </c>
      <c r="BS198" s="17">
        <v>8</v>
      </c>
      <c r="BT198" s="17">
        <v>793</v>
      </c>
      <c r="BU198" s="17">
        <v>701</v>
      </c>
      <c r="BV198" s="17">
        <v>2818</v>
      </c>
      <c r="BW198" s="18"/>
      <c r="BX198" s="17">
        <v>1997</v>
      </c>
      <c r="BY198" s="17">
        <v>2818</v>
      </c>
      <c r="BZ198" s="18"/>
      <c r="CA198" s="18"/>
      <c r="CB198" s="18"/>
      <c r="CC198" s="18"/>
      <c r="CD198" s="17">
        <v>420</v>
      </c>
      <c r="CE198" s="17">
        <v>46870</v>
      </c>
      <c r="CF198" s="18"/>
      <c r="CG198" s="18"/>
      <c r="CH198" s="18"/>
      <c r="CI198" s="18"/>
      <c r="CJ198" s="18"/>
      <c r="CK198" s="18"/>
      <c r="CL198" s="17">
        <v>7242</v>
      </c>
      <c r="CM198" s="18"/>
      <c r="CN198" s="21">
        <v>11450</v>
      </c>
      <c r="CO198" s="19" t="s">
        <v>35</v>
      </c>
      <c r="CP198" s="75"/>
      <c r="CQ198" s="18"/>
      <c r="CR198" s="18"/>
      <c r="CS198" s="18"/>
      <c r="CT198" s="18"/>
      <c r="CU198" s="18"/>
      <c r="CV198" s="18"/>
      <c r="CW198" s="18"/>
      <c r="CX198" s="18"/>
      <c r="CY198" s="18"/>
      <c r="CZ198" s="18"/>
      <c r="DA198" s="18"/>
      <c r="DB198" s="18"/>
      <c r="DC198" s="18"/>
      <c r="DD198" s="18">
        <f t="shared" si="31"/>
        <v>135488</v>
      </c>
      <c r="DE198" s="18">
        <f t="shared" si="32"/>
        <v>46870</v>
      </c>
      <c r="DF198" s="18">
        <f t="shared" si="33"/>
        <v>182358</v>
      </c>
      <c r="DG198" s="20">
        <f t="shared" si="34"/>
        <v>74.297809802695795</v>
      </c>
      <c r="DH198" s="18">
        <f t="shared" si="35"/>
        <v>135488</v>
      </c>
      <c r="DI198" s="18">
        <f t="shared" si="36"/>
        <v>46870</v>
      </c>
      <c r="DJ198" s="18">
        <f t="shared" si="30"/>
        <v>182358</v>
      </c>
      <c r="DK198" s="20">
        <f t="shared" si="37"/>
        <v>74.297809802695795</v>
      </c>
      <c r="DL198" s="20">
        <f t="shared" si="38"/>
        <v>74.297809802695795</v>
      </c>
      <c r="DM198" s="32">
        <f t="shared" si="39"/>
        <v>293.6521739130435</v>
      </c>
    </row>
    <row r="199" spans="1:117" x14ac:dyDescent="0.3">
      <c r="A199" s="15">
        <v>2022</v>
      </c>
      <c r="B199" s="16" t="s">
        <v>7</v>
      </c>
      <c r="C199" s="16" t="s">
        <v>385</v>
      </c>
      <c r="D199" s="16">
        <v>4</v>
      </c>
      <c r="E199" s="16" t="s">
        <v>410</v>
      </c>
      <c r="F199" s="16" t="s">
        <v>411</v>
      </c>
      <c r="G199" s="17">
        <v>1584</v>
      </c>
      <c r="H199" s="17">
        <v>2080</v>
      </c>
      <c r="I199" s="18"/>
      <c r="J199" s="18"/>
      <c r="K199" s="18"/>
      <c r="L199" s="18"/>
      <c r="M199" s="18"/>
      <c r="N199" s="18"/>
      <c r="O199" s="17">
        <v>2300</v>
      </c>
      <c r="P199" s="17">
        <v>38930</v>
      </c>
      <c r="Q199" s="18"/>
      <c r="R199" s="18"/>
      <c r="S199" s="17">
        <v>72500</v>
      </c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7">
        <v>63760</v>
      </c>
      <c r="BA199" s="18"/>
      <c r="BB199" s="17">
        <v>129230</v>
      </c>
      <c r="BC199" s="17">
        <v>5070</v>
      </c>
      <c r="BD199" s="17">
        <v>100860</v>
      </c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7">
        <v>13</v>
      </c>
      <c r="BR199" s="18"/>
      <c r="BS199" s="17">
        <v>12</v>
      </c>
      <c r="BT199" s="18"/>
      <c r="BU199" s="18"/>
      <c r="BV199" s="18"/>
      <c r="BW199" s="18"/>
      <c r="BX199" s="18"/>
      <c r="BY199" s="17">
        <v>35700</v>
      </c>
      <c r="BZ199" s="18"/>
      <c r="CA199" s="18"/>
      <c r="CB199" s="18"/>
      <c r="CC199" s="18"/>
      <c r="CD199" s="17">
        <v>880</v>
      </c>
      <c r="CE199" s="17">
        <v>154280</v>
      </c>
      <c r="CF199" s="18"/>
      <c r="CG199" s="18"/>
      <c r="CH199" s="18"/>
      <c r="CI199" s="18"/>
      <c r="CJ199" s="18"/>
      <c r="CK199" s="18"/>
      <c r="CL199" s="17">
        <v>16840</v>
      </c>
      <c r="CM199" s="18"/>
      <c r="CN199" s="18"/>
      <c r="CO199" s="19" t="s">
        <v>11</v>
      </c>
      <c r="CP199" s="18"/>
      <c r="CQ199" s="18"/>
      <c r="CR199" s="18"/>
      <c r="CS199" s="18"/>
      <c r="CT199" s="18"/>
      <c r="CU199" s="18"/>
      <c r="CV199" s="18"/>
      <c r="CW199" s="18"/>
      <c r="CX199" s="18"/>
      <c r="CY199" s="18"/>
      <c r="CZ199" s="18"/>
      <c r="DA199" s="18"/>
      <c r="DB199" s="18"/>
      <c r="DC199" s="18"/>
      <c r="DD199" s="18">
        <f t="shared" si="31"/>
        <v>465215</v>
      </c>
      <c r="DE199" s="18">
        <f t="shared" si="32"/>
        <v>154280</v>
      </c>
      <c r="DF199" s="18">
        <f t="shared" si="33"/>
        <v>619495</v>
      </c>
      <c r="DG199" s="20">
        <f t="shared" si="34"/>
        <v>75.095844195675511</v>
      </c>
      <c r="DH199" s="18">
        <f t="shared" si="35"/>
        <v>465215</v>
      </c>
      <c r="DI199" s="18">
        <f t="shared" si="36"/>
        <v>154280</v>
      </c>
      <c r="DJ199" s="18">
        <f t="shared" si="30"/>
        <v>619495</v>
      </c>
      <c r="DK199" s="20">
        <f t="shared" si="37"/>
        <v>75.095844195675511</v>
      </c>
      <c r="DL199" s="20">
        <f t="shared" si="38"/>
        <v>75.095844195675511</v>
      </c>
      <c r="DM199" s="32">
        <f t="shared" si="39"/>
        <v>391.09532828282829</v>
      </c>
    </row>
    <row r="200" spans="1:117" x14ac:dyDescent="0.3">
      <c r="A200" s="15">
        <v>2022</v>
      </c>
      <c r="B200" s="16" t="s">
        <v>7</v>
      </c>
      <c r="C200" s="16" t="s">
        <v>385</v>
      </c>
      <c r="D200" s="16">
        <v>4</v>
      </c>
      <c r="E200" s="16" t="s">
        <v>412</v>
      </c>
      <c r="F200" s="16" t="s">
        <v>413</v>
      </c>
      <c r="G200" s="17">
        <v>375</v>
      </c>
      <c r="H200" s="18"/>
      <c r="I200" s="18"/>
      <c r="J200" s="18"/>
      <c r="K200" s="18"/>
      <c r="L200" s="18"/>
      <c r="M200" s="18"/>
      <c r="N200" s="18"/>
      <c r="O200" s="18"/>
      <c r="P200" s="17">
        <v>17950</v>
      </c>
      <c r="Q200" s="18"/>
      <c r="R200" s="18"/>
      <c r="S200" s="18"/>
      <c r="T200" s="17">
        <v>7200</v>
      </c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7">
        <v>23680</v>
      </c>
      <c r="BA200" s="18"/>
      <c r="BB200" s="18"/>
      <c r="BC200" s="17">
        <v>1530</v>
      </c>
      <c r="BD200" s="18"/>
      <c r="BE200" s="18"/>
      <c r="BF200" s="18"/>
      <c r="BG200" s="18"/>
      <c r="BH200" s="18"/>
      <c r="BI200" s="18"/>
      <c r="BJ200" s="18"/>
      <c r="BK200" s="17">
        <v>560</v>
      </c>
      <c r="BL200" s="18"/>
      <c r="BM200" s="18"/>
      <c r="BN200" s="18"/>
      <c r="BO200" s="18"/>
      <c r="BP200" s="18"/>
      <c r="BQ200" s="18"/>
      <c r="BR200" s="18"/>
      <c r="BS200" s="18"/>
      <c r="BT200" s="18"/>
      <c r="BU200" s="18"/>
      <c r="BV200" s="18"/>
      <c r="BW200" s="18"/>
      <c r="BX200" s="18"/>
      <c r="BY200" s="18"/>
      <c r="BZ200" s="18"/>
      <c r="CA200" s="18"/>
      <c r="CB200" s="18"/>
      <c r="CC200" s="18"/>
      <c r="CD200" s="18"/>
      <c r="CE200" s="17">
        <v>131410</v>
      </c>
      <c r="CF200" s="18"/>
      <c r="CG200" s="18"/>
      <c r="CH200" s="18"/>
      <c r="CI200" s="18"/>
      <c r="CJ200" s="18"/>
      <c r="CK200" s="18"/>
      <c r="CL200" s="17">
        <v>20720</v>
      </c>
      <c r="CM200" s="18"/>
      <c r="CN200" s="18"/>
      <c r="CO200" s="19" t="s">
        <v>11</v>
      </c>
      <c r="CP200" s="18"/>
      <c r="CQ200" s="18"/>
      <c r="CR200" s="18"/>
      <c r="CS200" s="18"/>
      <c r="CT200" s="18"/>
      <c r="CU200" s="18"/>
      <c r="CV200" s="18"/>
      <c r="CW200" s="18"/>
      <c r="CX200" s="18"/>
      <c r="CY200" s="18"/>
      <c r="CZ200" s="18"/>
      <c r="DA200" s="18"/>
      <c r="DB200" s="18"/>
      <c r="DC200" s="18"/>
      <c r="DD200" s="18">
        <f t="shared" si="31"/>
        <v>71640</v>
      </c>
      <c r="DE200" s="18">
        <f t="shared" si="32"/>
        <v>131410</v>
      </c>
      <c r="DF200" s="18">
        <f t="shared" si="33"/>
        <v>203050</v>
      </c>
      <c r="DG200" s="20">
        <f t="shared" si="34"/>
        <v>35.281950258557004</v>
      </c>
      <c r="DH200" s="18">
        <f t="shared" si="35"/>
        <v>71640</v>
      </c>
      <c r="DI200" s="18">
        <f t="shared" si="36"/>
        <v>131410</v>
      </c>
      <c r="DJ200" s="18">
        <f t="shared" si="30"/>
        <v>203050</v>
      </c>
      <c r="DK200" s="20">
        <f t="shared" si="37"/>
        <v>35.281950258557004</v>
      </c>
      <c r="DL200" s="20">
        <f t="shared" si="38"/>
        <v>35.281950258557004</v>
      </c>
      <c r="DM200" s="32">
        <f t="shared" si="39"/>
        <v>541.4666666666667</v>
      </c>
    </row>
    <row r="201" spans="1:117" x14ac:dyDescent="0.3">
      <c r="A201" s="15">
        <v>2022</v>
      </c>
      <c r="B201" s="16" t="s">
        <v>7</v>
      </c>
      <c r="C201" s="16" t="s">
        <v>385</v>
      </c>
      <c r="D201" s="16">
        <v>4</v>
      </c>
      <c r="E201" s="16" t="s">
        <v>414</v>
      </c>
      <c r="F201" s="16" t="s">
        <v>415</v>
      </c>
      <c r="G201" s="17">
        <v>1077</v>
      </c>
      <c r="H201" s="18"/>
      <c r="I201" s="18"/>
      <c r="J201" s="18"/>
      <c r="K201" s="18"/>
      <c r="L201" s="18"/>
      <c r="M201" s="18"/>
      <c r="N201" s="18"/>
      <c r="O201" s="18"/>
      <c r="P201" s="17">
        <v>33520</v>
      </c>
      <c r="Q201" s="18"/>
      <c r="R201" s="18"/>
      <c r="S201" s="18"/>
      <c r="T201" s="17">
        <v>33600</v>
      </c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7">
        <v>51280</v>
      </c>
      <c r="BA201" s="18"/>
      <c r="BB201" s="17">
        <v>43350</v>
      </c>
      <c r="BC201" s="17">
        <v>2530</v>
      </c>
      <c r="BD201" s="18"/>
      <c r="BE201" s="18"/>
      <c r="BF201" s="18"/>
      <c r="BG201" s="18"/>
      <c r="BH201" s="18"/>
      <c r="BI201" s="18"/>
      <c r="BJ201" s="17">
        <v>700</v>
      </c>
      <c r="BK201" s="17">
        <v>980</v>
      </c>
      <c r="BL201" s="18"/>
      <c r="BM201" s="18"/>
      <c r="BN201" s="18"/>
      <c r="BO201" s="18"/>
      <c r="BP201" s="18"/>
      <c r="BQ201" s="18"/>
      <c r="BR201" s="18"/>
      <c r="BS201" s="18"/>
      <c r="BT201" s="17">
        <v>2000</v>
      </c>
      <c r="BU201" s="17">
        <v>650</v>
      </c>
      <c r="BV201" s="17">
        <v>9960</v>
      </c>
      <c r="BW201" s="18"/>
      <c r="BX201" s="17">
        <v>7300</v>
      </c>
      <c r="BY201" s="18"/>
      <c r="BZ201" s="18"/>
      <c r="CA201" s="18"/>
      <c r="CB201" s="18"/>
      <c r="CC201" s="18"/>
      <c r="CD201" s="18"/>
      <c r="CE201" s="17">
        <v>228190</v>
      </c>
      <c r="CF201" s="18"/>
      <c r="CG201" s="18"/>
      <c r="CH201" s="18"/>
      <c r="CI201" s="18"/>
      <c r="CJ201" s="18"/>
      <c r="CK201" s="18"/>
      <c r="CL201" s="17">
        <v>9020</v>
      </c>
      <c r="CM201" s="18"/>
      <c r="CN201" s="18"/>
      <c r="CO201" s="19" t="s">
        <v>11</v>
      </c>
      <c r="CP201" s="18"/>
      <c r="CQ201" s="18"/>
      <c r="CR201" s="18"/>
      <c r="CS201" s="18"/>
      <c r="CT201" s="18"/>
      <c r="CU201" s="18"/>
      <c r="CV201" s="18"/>
      <c r="CW201" s="18"/>
      <c r="CX201" s="18"/>
      <c r="CY201" s="18"/>
      <c r="CZ201" s="18"/>
      <c r="DA201" s="18"/>
      <c r="DB201" s="18"/>
      <c r="DC201" s="18"/>
      <c r="DD201" s="18">
        <f t="shared" si="31"/>
        <v>194890</v>
      </c>
      <c r="DE201" s="18">
        <f t="shared" si="32"/>
        <v>228190</v>
      </c>
      <c r="DF201" s="18">
        <f t="shared" si="33"/>
        <v>423080</v>
      </c>
      <c r="DG201" s="20">
        <f t="shared" si="34"/>
        <v>46.064574075824908</v>
      </c>
      <c r="DH201" s="18">
        <f t="shared" si="35"/>
        <v>194890</v>
      </c>
      <c r="DI201" s="18">
        <f t="shared" si="36"/>
        <v>228190</v>
      </c>
      <c r="DJ201" s="18">
        <f t="shared" si="30"/>
        <v>423080</v>
      </c>
      <c r="DK201" s="20">
        <f t="shared" si="37"/>
        <v>46.064574075824908</v>
      </c>
      <c r="DL201" s="20">
        <f t="shared" si="38"/>
        <v>46.064574075824908</v>
      </c>
      <c r="DM201" s="32">
        <f t="shared" si="39"/>
        <v>392.83194057567317</v>
      </c>
    </row>
    <row r="202" spans="1:117" x14ac:dyDescent="0.3">
      <c r="A202" s="15">
        <v>2022</v>
      </c>
      <c r="B202" s="16" t="s">
        <v>7</v>
      </c>
      <c r="C202" s="16" t="s">
        <v>385</v>
      </c>
      <c r="D202" s="16">
        <v>4</v>
      </c>
      <c r="E202" s="16" t="s">
        <v>416</v>
      </c>
      <c r="F202" s="16" t="s">
        <v>417</v>
      </c>
      <c r="G202" s="17">
        <v>738</v>
      </c>
      <c r="H202" s="18"/>
      <c r="I202" s="18"/>
      <c r="J202" s="18"/>
      <c r="K202" s="17">
        <v>35</v>
      </c>
      <c r="L202" s="18"/>
      <c r="M202" s="18"/>
      <c r="N202" s="18"/>
      <c r="O202" s="18"/>
      <c r="P202" s="17">
        <v>26520</v>
      </c>
      <c r="Q202" s="18"/>
      <c r="R202" s="18"/>
      <c r="S202" s="18"/>
      <c r="T202" s="17">
        <v>28330</v>
      </c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7">
        <v>52700</v>
      </c>
      <c r="BA202" s="18"/>
      <c r="BB202" s="17">
        <v>61660</v>
      </c>
      <c r="BC202" s="17">
        <v>3644</v>
      </c>
      <c r="BD202" s="18"/>
      <c r="BE202" s="18"/>
      <c r="BF202" s="18"/>
      <c r="BG202" s="18"/>
      <c r="BH202" s="18"/>
      <c r="BI202" s="17">
        <v>53</v>
      </c>
      <c r="BJ202" s="17">
        <v>802</v>
      </c>
      <c r="BK202" s="17">
        <v>630</v>
      </c>
      <c r="BL202" s="17">
        <v>74</v>
      </c>
      <c r="BM202" s="17">
        <v>127</v>
      </c>
      <c r="BN202" s="18"/>
      <c r="BO202" s="18"/>
      <c r="BP202" s="18"/>
      <c r="BQ202" s="17">
        <v>140</v>
      </c>
      <c r="BR202" s="17">
        <v>96</v>
      </c>
      <c r="BS202" s="18"/>
      <c r="BT202" s="17">
        <v>942</v>
      </c>
      <c r="BU202" s="17">
        <v>833</v>
      </c>
      <c r="BV202" s="17">
        <v>4201</v>
      </c>
      <c r="BW202" s="17">
        <v>4040</v>
      </c>
      <c r="BX202" s="17">
        <v>2373</v>
      </c>
      <c r="BY202" s="17">
        <v>3349</v>
      </c>
      <c r="BZ202" s="18"/>
      <c r="CA202" s="18"/>
      <c r="CB202" s="18"/>
      <c r="CC202" s="18"/>
      <c r="CD202" s="18"/>
      <c r="CE202" s="17">
        <v>87460</v>
      </c>
      <c r="CF202" s="18"/>
      <c r="CG202" s="18"/>
      <c r="CH202" s="18"/>
      <c r="CI202" s="18"/>
      <c r="CJ202" s="18"/>
      <c r="CK202" s="18"/>
      <c r="CL202" s="17">
        <v>6871</v>
      </c>
      <c r="CM202" s="18"/>
      <c r="CN202" s="18"/>
      <c r="CO202" s="19" t="s">
        <v>11</v>
      </c>
      <c r="CP202" s="18"/>
      <c r="CQ202" s="18"/>
      <c r="CR202" s="18"/>
      <c r="CS202" s="18"/>
      <c r="CT202" s="18"/>
      <c r="CU202" s="18"/>
      <c r="CV202" s="18"/>
      <c r="CW202" s="18"/>
      <c r="CX202" s="18"/>
      <c r="CY202" s="18"/>
      <c r="CZ202" s="18"/>
      <c r="DA202" s="18"/>
      <c r="DB202" s="18"/>
      <c r="DC202" s="18"/>
      <c r="DD202" s="18">
        <f t="shared" si="31"/>
        <v>197420</v>
      </c>
      <c r="DE202" s="18">
        <f t="shared" si="32"/>
        <v>87460</v>
      </c>
      <c r="DF202" s="18">
        <f t="shared" si="33"/>
        <v>284880</v>
      </c>
      <c r="DG202" s="20">
        <f t="shared" si="34"/>
        <v>69.299354114012928</v>
      </c>
      <c r="DH202" s="18">
        <f t="shared" si="35"/>
        <v>197420</v>
      </c>
      <c r="DI202" s="18">
        <f t="shared" si="36"/>
        <v>87460</v>
      </c>
      <c r="DJ202" s="18">
        <f t="shared" si="30"/>
        <v>284880</v>
      </c>
      <c r="DK202" s="20">
        <f t="shared" si="37"/>
        <v>69.299354114012928</v>
      </c>
      <c r="DL202" s="20">
        <f t="shared" si="38"/>
        <v>69.299354114012928</v>
      </c>
      <c r="DM202" s="32">
        <f t="shared" si="39"/>
        <v>386.01626016260161</v>
      </c>
    </row>
    <row r="203" spans="1:117" x14ac:dyDescent="0.3">
      <c r="A203" s="15">
        <v>2022</v>
      </c>
      <c r="B203" s="16" t="s">
        <v>7</v>
      </c>
      <c r="C203" s="16" t="s">
        <v>385</v>
      </c>
      <c r="D203" s="16">
        <v>4</v>
      </c>
      <c r="E203" s="16" t="s">
        <v>418</v>
      </c>
      <c r="F203" s="16" t="s">
        <v>419</v>
      </c>
      <c r="G203" s="17">
        <v>6407</v>
      </c>
      <c r="H203" s="18"/>
      <c r="I203" s="18"/>
      <c r="J203" s="18"/>
      <c r="K203" s="17">
        <v>191</v>
      </c>
      <c r="L203" s="18"/>
      <c r="M203" s="18"/>
      <c r="N203" s="18"/>
      <c r="O203" s="17">
        <v>274060</v>
      </c>
      <c r="P203" s="17">
        <v>200170</v>
      </c>
      <c r="Q203" s="18"/>
      <c r="R203" s="18"/>
      <c r="S203" s="17">
        <v>212920</v>
      </c>
      <c r="T203" s="17">
        <v>28280</v>
      </c>
      <c r="U203" s="18"/>
      <c r="V203" s="17">
        <v>357</v>
      </c>
      <c r="W203" s="17">
        <v>300</v>
      </c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7">
        <v>1400</v>
      </c>
      <c r="AN203" s="18"/>
      <c r="AO203" s="18"/>
      <c r="AP203" s="18"/>
      <c r="AQ203" s="18"/>
      <c r="AR203" s="18"/>
      <c r="AS203" s="18"/>
      <c r="AT203" s="17">
        <v>120</v>
      </c>
      <c r="AU203" s="18"/>
      <c r="AV203" s="18"/>
      <c r="AW203" s="17">
        <v>480</v>
      </c>
      <c r="AX203" s="17">
        <v>460</v>
      </c>
      <c r="AY203" s="18"/>
      <c r="AZ203" s="17">
        <v>90670</v>
      </c>
      <c r="BA203" s="17">
        <v>3500</v>
      </c>
      <c r="BB203" s="17">
        <v>628910</v>
      </c>
      <c r="BC203" s="17">
        <v>22080</v>
      </c>
      <c r="BD203" s="18"/>
      <c r="BE203" s="18"/>
      <c r="BF203" s="18"/>
      <c r="BG203" s="18"/>
      <c r="BH203" s="18"/>
      <c r="BI203" s="17">
        <v>313</v>
      </c>
      <c r="BJ203" s="17">
        <v>9380</v>
      </c>
      <c r="BK203" s="17">
        <v>5100</v>
      </c>
      <c r="BL203" s="18"/>
      <c r="BM203" s="18"/>
      <c r="BN203" s="18"/>
      <c r="BO203" s="18"/>
      <c r="BP203" s="18"/>
      <c r="BQ203" s="17">
        <v>374</v>
      </c>
      <c r="BR203" s="18"/>
      <c r="BS203" s="17">
        <v>411</v>
      </c>
      <c r="BT203" s="17">
        <v>10300</v>
      </c>
      <c r="BU203" s="17">
        <v>11600</v>
      </c>
      <c r="BV203" s="17">
        <v>63660</v>
      </c>
      <c r="BW203" s="18"/>
      <c r="BX203" s="17">
        <v>15220</v>
      </c>
      <c r="BY203" s="17">
        <v>28350</v>
      </c>
      <c r="BZ203" s="18"/>
      <c r="CA203" s="17">
        <v>880</v>
      </c>
      <c r="CB203" s="18"/>
      <c r="CC203" s="18"/>
      <c r="CD203" s="17">
        <v>4140</v>
      </c>
      <c r="CE203" s="17">
        <v>779710</v>
      </c>
      <c r="CF203" s="18"/>
      <c r="CG203" s="18"/>
      <c r="CH203" s="18"/>
      <c r="CI203" s="18"/>
      <c r="CJ203" s="17">
        <v>19410</v>
      </c>
      <c r="CK203" s="18"/>
      <c r="CL203" s="17">
        <v>32480</v>
      </c>
      <c r="CM203" s="18"/>
      <c r="CN203" s="21">
        <v>170000</v>
      </c>
      <c r="CO203" s="19" t="s">
        <v>20</v>
      </c>
      <c r="CP203" s="21">
        <v>170000</v>
      </c>
      <c r="CQ203" s="18"/>
      <c r="CR203" s="18"/>
      <c r="CS203" s="18"/>
      <c r="CT203" s="18"/>
      <c r="CU203" s="18"/>
      <c r="CV203" s="18"/>
      <c r="CW203" s="18"/>
      <c r="CX203" s="18"/>
      <c r="CY203" s="18"/>
      <c r="CZ203" s="18"/>
      <c r="DA203" s="18"/>
      <c r="DB203" s="18"/>
      <c r="DC203" s="18"/>
      <c r="DD203" s="18">
        <f t="shared" si="31"/>
        <v>1658516</v>
      </c>
      <c r="DE203" s="18">
        <f t="shared" si="32"/>
        <v>779710</v>
      </c>
      <c r="DF203" s="18">
        <f t="shared" si="33"/>
        <v>2438226</v>
      </c>
      <c r="DG203" s="20">
        <f t="shared" si="34"/>
        <v>68.021422132320794</v>
      </c>
      <c r="DH203" s="18">
        <f t="shared" si="35"/>
        <v>1658516</v>
      </c>
      <c r="DI203" s="18">
        <f t="shared" si="36"/>
        <v>779710</v>
      </c>
      <c r="DJ203" s="18">
        <f t="shared" si="30"/>
        <v>2438226</v>
      </c>
      <c r="DK203" s="20">
        <f t="shared" si="37"/>
        <v>70.105734702437587</v>
      </c>
      <c r="DL203" s="20">
        <f t="shared" si="38"/>
        <v>70.105734702437587</v>
      </c>
      <c r="DM203" s="32">
        <f t="shared" si="39"/>
        <v>380.55657874200091</v>
      </c>
    </row>
    <row r="204" spans="1:117" x14ac:dyDescent="0.3">
      <c r="A204" s="15">
        <v>2022</v>
      </c>
      <c r="B204" s="16" t="s">
        <v>7</v>
      </c>
      <c r="C204" s="16" t="s">
        <v>385</v>
      </c>
      <c r="D204" s="16">
        <v>4</v>
      </c>
      <c r="E204" s="16" t="s">
        <v>420</v>
      </c>
      <c r="F204" s="16" t="s">
        <v>421</v>
      </c>
      <c r="G204" s="17">
        <v>12497</v>
      </c>
      <c r="H204" s="18"/>
      <c r="I204" s="18"/>
      <c r="J204" s="18"/>
      <c r="K204" s="17">
        <v>188</v>
      </c>
      <c r="L204" s="18"/>
      <c r="M204" s="18"/>
      <c r="N204" s="18"/>
      <c r="O204" s="17">
        <v>297880</v>
      </c>
      <c r="P204" s="18"/>
      <c r="Q204" s="18"/>
      <c r="R204" s="18"/>
      <c r="S204" s="17">
        <v>407060</v>
      </c>
      <c r="T204" s="17">
        <v>379410</v>
      </c>
      <c r="U204" s="18"/>
      <c r="V204" s="18"/>
      <c r="W204" s="17">
        <v>9960</v>
      </c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7">
        <v>86780</v>
      </c>
      <c r="AX204" s="18"/>
      <c r="AY204" s="18"/>
      <c r="AZ204" s="17">
        <v>429240</v>
      </c>
      <c r="BA204" s="18"/>
      <c r="BB204" s="17">
        <v>1270010</v>
      </c>
      <c r="BC204" s="17">
        <v>39400</v>
      </c>
      <c r="BD204" s="18"/>
      <c r="BE204" s="18"/>
      <c r="BF204" s="18"/>
      <c r="BG204" s="18"/>
      <c r="BH204" s="18"/>
      <c r="BI204" s="17">
        <v>840</v>
      </c>
      <c r="BJ204" s="17">
        <v>13640</v>
      </c>
      <c r="BK204" s="17">
        <v>7860</v>
      </c>
      <c r="BL204" s="17">
        <v>580</v>
      </c>
      <c r="BM204" s="17">
        <v>110</v>
      </c>
      <c r="BN204" s="18"/>
      <c r="BO204" s="18"/>
      <c r="BP204" s="18"/>
      <c r="BQ204" s="17">
        <v>690</v>
      </c>
      <c r="BR204" s="17">
        <v>1748</v>
      </c>
      <c r="BS204" s="18"/>
      <c r="BT204" s="17">
        <v>10170</v>
      </c>
      <c r="BU204" s="17">
        <v>13720</v>
      </c>
      <c r="BV204" s="17">
        <v>108920</v>
      </c>
      <c r="BW204" s="17">
        <v>37650</v>
      </c>
      <c r="BX204" s="17">
        <v>28580</v>
      </c>
      <c r="BY204" s="17">
        <v>202520</v>
      </c>
      <c r="BZ204" s="18"/>
      <c r="CA204" s="18"/>
      <c r="CB204" s="18"/>
      <c r="CC204" s="18"/>
      <c r="CD204" s="18"/>
      <c r="CE204" s="17">
        <v>1088780</v>
      </c>
      <c r="CF204" s="18"/>
      <c r="CG204" s="18"/>
      <c r="CH204" s="18"/>
      <c r="CI204" s="18"/>
      <c r="CJ204" s="17">
        <v>63920</v>
      </c>
      <c r="CK204" s="17">
        <v>44530</v>
      </c>
      <c r="CL204" s="17">
        <v>27170</v>
      </c>
      <c r="CM204" s="18"/>
      <c r="CN204" s="18"/>
      <c r="CO204" s="19" t="s">
        <v>11</v>
      </c>
      <c r="CP204" s="18"/>
      <c r="CQ204" s="18"/>
      <c r="CR204" s="18"/>
      <c r="CS204" s="18"/>
      <c r="CT204" s="18"/>
      <c r="CU204" s="18"/>
      <c r="CV204" s="18"/>
      <c r="CW204" s="18"/>
      <c r="CX204" s="18"/>
      <c r="CY204" s="18"/>
      <c r="CZ204" s="18"/>
      <c r="DA204" s="18"/>
      <c r="DB204" s="18"/>
      <c r="DC204" s="18"/>
      <c r="DD204" s="18">
        <f t="shared" si="31"/>
        <v>3438046</v>
      </c>
      <c r="DE204" s="18">
        <f t="shared" si="32"/>
        <v>1133310</v>
      </c>
      <c r="DF204" s="18">
        <f t="shared" si="33"/>
        <v>4571356</v>
      </c>
      <c r="DG204" s="20">
        <f t="shared" si="34"/>
        <v>75.20845018414667</v>
      </c>
      <c r="DH204" s="18">
        <f t="shared" si="35"/>
        <v>3438046</v>
      </c>
      <c r="DI204" s="18">
        <f t="shared" si="36"/>
        <v>1133310</v>
      </c>
      <c r="DJ204" s="18">
        <f t="shared" si="30"/>
        <v>4571356</v>
      </c>
      <c r="DK204" s="20">
        <f t="shared" si="37"/>
        <v>75.20845018414667</v>
      </c>
      <c r="DL204" s="20">
        <f t="shared" si="38"/>
        <v>75.20845018414667</v>
      </c>
      <c r="DM204" s="32">
        <f t="shared" si="39"/>
        <v>365.79627110506522</v>
      </c>
    </row>
    <row r="205" spans="1:117" x14ac:dyDescent="0.3">
      <c r="A205" s="15">
        <v>2022</v>
      </c>
      <c r="B205" s="16" t="s">
        <v>7</v>
      </c>
      <c r="C205" s="16" t="s">
        <v>385</v>
      </c>
      <c r="D205" s="16">
        <v>4</v>
      </c>
      <c r="E205" s="16" t="s">
        <v>422</v>
      </c>
      <c r="F205" s="16" t="s">
        <v>423</v>
      </c>
      <c r="G205" s="17">
        <v>357</v>
      </c>
      <c r="H205" s="18"/>
      <c r="I205" s="18"/>
      <c r="J205" s="18"/>
      <c r="K205" s="17">
        <v>16.95</v>
      </c>
      <c r="L205" s="18"/>
      <c r="M205" s="18"/>
      <c r="N205" s="18"/>
      <c r="O205" s="18"/>
      <c r="P205" s="17">
        <v>7410</v>
      </c>
      <c r="Q205" s="18"/>
      <c r="R205" s="18"/>
      <c r="S205" s="18"/>
      <c r="T205" s="17">
        <v>26410</v>
      </c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7">
        <v>11170</v>
      </c>
      <c r="BA205" s="18"/>
      <c r="BB205" s="17">
        <v>24050</v>
      </c>
      <c r="BC205" s="17">
        <v>2911.78</v>
      </c>
      <c r="BD205" s="18"/>
      <c r="BE205" s="18"/>
      <c r="BF205" s="18"/>
      <c r="BG205" s="18"/>
      <c r="BH205" s="18"/>
      <c r="BI205" s="17">
        <v>25.5</v>
      </c>
      <c r="BJ205" s="17">
        <v>387.85</v>
      </c>
      <c r="BK205" s="17">
        <v>440</v>
      </c>
      <c r="BL205" s="17">
        <v>35.659999999999997</v>
      </c>
      <c r="BM205" s="17">
        <v>61.52</v>
      </c>
      <c r="BN205" s="18"/>
      <c r="BO205" s="18"/>
      <c r="BP205" s="18"/>
      <c r="BQ205" s="18"/>
      <c r="BR205" s="17">
        <v>46.5</v>
      </c>
      <c r="BS205" s="18"/>
      <c r="BT205" s="17">
        <v>455.63</v>
      </c>
      <c r="BU205" s="17">
        <v>403</v>
      </c>
      <c r="BV205" s="17">
        <v>2032.42</v>
      </c>
      <c r="BW205" s="18"/>
      <c r="BX205" s="17">
        <v>1147.95</v>
      </c>
      <c r="BY205" s="17">
        <v>1620.08</v>
      </c>
      <c r="BZ205" s="18"/>
      <c r="CA205" s="18"/>
      <c r="CB205" s="18"/>
      <c r="CC205" s="18"/>
      <c r="CD205" s="17">
        <v>80</v>
      </c>
      <c r="CE205" s="17">
        <v>17330</v>
      </c>
      <c r="CF205" s="18"/>
      <c r="CG205" s="18"/>
      <c r="CH205" s="18"/>
      <c r="CI205" s="18"/>
      <c r="CJ205" s="18"/>
      <c r="CK205" s="18"/>
      <c r="CL205" s="17">
        <v>3323.94</v>
      </c>
      <c r="CM205" s="18"/>
      <c r="CN205" s="18"/>
      <c r="CO205" s="19" t="s">
        <v>11</v>
      </c>
      <c r="CP205" s="18"/>
      <c r="CQ205" s="18"/>
      <c r="CR205" s="18"/>
      <c r="CS205" s="18"/>
      <c r="CT205" s="18"/>
      <c r="CU205" s="18"/>
      <c r="CV205" s="18"/>
      <c r="CW205" s="18"/>
      <c r="CX205" s="18"/>
      <c r="CY205" s="18"/>
      <c r="CZ205" s="18"/>
      <c r="DA205" s="18"/>
      <c r="DB205" s="18"/>
      <c r="DC205" s="18"/>
      <c r="DD205" s="18">
        <f t="shared" si="31"/>
        <v>81948.780000000013</v>
      </c>
      <c r="DE205" s="18">
        <f t="shared" si="32"/>
        <v>17330</v>
      </c>
      <c r="DF205" s="18">
        <f t="shared" si="33"/>
        <v>99278.780000000013</v>
      </c>
      <c r="DG205" s="20">
        <f t="shared" si="34"/>
        <v>82.544104591132168</v>
      </c>
      <c r="DH205" s="18">
        <f t="shared" si="35"/>
        <v>81948.780000000013</v>
      </c>
      <c r="DI205" s="18">
        <f t="shared" si="36"/>
        <v>17330</v>
      </c>
      <c r="DJ205" s="18">
        <f t="shared" si="30"/>
        <v>99278.780000000013</v>
      </c>
      <c r="DK205" s="20">
        <f t="shared" si="37"/>
        <v>82.544104591132168</v>
      </c>
      <c r="DL205" s="20">
        <f t="shared" si="38"/>
        <v>82.544104591132168</v>
      </c>
      <c r="DM205" s="32">
        <f t="shared" si="39"/>
        <v>278.09182072829134</v>
      </c>
    </row>
    <row r="206" spans="1:117" x14ac:dyDescent="0.3">
      <c r="A206" s="15">
        <v>2022</v>
      </c>
      <c r="B206" s="16" t="s">
        <v>7</v>
      </c>
      <c r="C206" s="16" t="s">
        <v>385</v>
      </c>
      <c r="D206" s="16">
        <v>4</v>
      </c>
      <c r="E206" s="16" t="s">
        <v>424</v>
      </c>
      <c r="F206" s="16" t="s">
        <v>425</v>
      </c>
      <c r="G206" s="17">
        <v>713</v>
      </c>
      <c r="H206" s="18"/>
      <c r="I206" s="18"/>
      <c r="J206" s="18"/>
      <c r="K206" s="18"/>
      <c r="L206" s="18"/>
      <c r="M206" s="18"/>
      <c r="N206" s="18"/>
      <c r="O206" s="18"/>
      <c r="P206" s="17">
        <v>20510</v>
      </c>
      <c r="Q206" s="18"/>
      <c r="R206" s="18"/>
      <c r="S206" s="17">
        <v>35020</v>
      </c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7">
        <v>26150</v>
      </c>
      <c r="BA206" s="18"/>
      <c r="BB206" s="17">
        <v>26710</v>
      </c>
      <c r="BC206" s="17">
        <v>1340</v>
      </c>
      <c r="BD206" s="18"/>
      <c r="BE206" s="18"/>
      <c r="BF206" s="18"/>
      <c r="BG206" s="18"/>
      <c r="BH206" s="18"/>
      <c r="BI206" s="18"/>
      <c r="BJ206" s="18"/>
      <c r="BK206" s="17">
        <v>320</v>
      </c>
      <c r="BL206" s="18"/>
      <c r="BM206" s="18"/>
      <c r="BN206" s="18"/>
      <c r="BO206" s="18"/>
      <c r="BP206" s="18"/>
      <c r="BQ206" s="17">
        <v>34</v>
      </c>
      <c r="BR206" s="18"/>
      <c r="BS206" s="17">
        <v>48</v>
      </c>
      <c r="BT206" s="18"/>
      <c r="BU206" s="18"/>
      <c r="BV206" s="17">
        <v>6310</v>
      </c>
      <c r="BW206" s="18"/>
      <c r="BX206" s="17">
        <v>380</v>
      </c>
      <c r="BY206" s="18"/>
      <c r="BZ206" s="18"/>
      <c r="CA206" s="18"/>
      <c r="CB206" s="18"/>
      <c r="CC206" s="18"/>
      <c r="CD206" s="17">
        <v>690</v>
      </c>
      <c r="CE206" s="17">
        <v>78880</v>
      </c>
      <c r="CF206" s="18"/>
      <c r="CG206" s="18"/>
      <c r="CH206" s="18"/>
      <c r="CI206" s="18"/>
      <c r="CJ206" s="18"/>
      <c r="CK206" s="18"/>
      <c r="CL206" s="17">
        <v>7670</v>
      </c>
      <c r="CM206" s="18"/>
      <c r="CN206" s="21">
        <v>15480</v>
      </c>
      <c r="CO206" s="19" t="s">
        <v>35</v>
      </c>
      <c r="CP206" s="75"/>
      <c r="CQ206" s="18"/>
      <c r="CR206" s="18"/>
      <c r="CS206" s="18"/>
      <c r="CT206" s="18"/>
      <c r="CU206" s="18"/>
      <c r="CV206" s="18"/>
      <c r="CW206" s="18"/>
      <c r="CX206" s="18"/>
      <c r="CY206" s="18"/>
      <c r="CZ206" s="18"/>
      <c r="DA206" s="18"/>
      <c r="DB206" s="18"/>
      <c r="DC206" s="18"/>
      <c r="DD206" s="18">
        <f t="shared" si="31"/>
        <v>124492</v>
      </c>
      <c r="DE206" s="18">
        <f t="shared" si="32"/>
        <v>78880</v>
      </c>
      <c r="DF206" s="18">
        <f t="shared" si="33"/>
        <v>203372</v>
      </c>
      <c r="DG206" s="20">
        <f t="shared" si="34"/>
        <v>61.213933088134063</v>
      </c>
      <c r="DH206" s="18">
        <f t="shared" si="35"/>
        <v>124492</v>
      </c>
      <c r="DI206" s="18">
        <f t="shared" si="36"/>
        <v>78880</v>
      </c>
      <c r="DJ206" s="18">
        <f t="shared" si="30"/>
        <v>203372</v>
      </c>
      <c r="DK206" s="20">
        <f t="shared" si="37"/>
        <v>61.213933088134063</v>
      </c>
      <c r="DL206" s="20">
        <f t="shared" si="38"/>
        <v>61.213933088134063</v>
      </c>
      <c r="DM206" s="32">
        <f t="shared" si="39"/>
        <v>285.23422159887798</v>
      </c>
    </row>
    <row r="207" spans="1:117" x14ac:dyDescent="0.3">
      <c r="A207" s="15">
        <v>2022</v>
      </c>
      <c r="B207" s="16" t="s">
        <v>7</v>
      </c>
      <c r="C207" s="16" t="s">
        <v>385</v>
      </c>
      <c r="D207" s="16">
        <v>4</v>
      </c>
      <c r="E207" s="16" t="s">
        <v>426</v>
      </c>
      <c r="F207" s="16" t="s">
        <v>427</v>
      </c>
      <c r="G207" s="17">
        <v>324</v>
      </c>
      <c r="H207" s="18"/>
      <c r="I207" s="18"/>
      <c r="J207" s="18"/>
      <c r="K207" s="18"/>
      <c r="L207" s="18"/>
      <c r="M207" s="18"/>
      <c r="N207" s="18"/>
      <c r="O207" s="18"/>
      <c r="P207" s="17">
        <v>10137</v>
      </c>
      <c r="Q207" s="18"/>
      <c r="R207" s="18"/>
      <c r="S207" s="17">
        <v>7265</v>
      </c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7">
        <v>13819</v>
      </c>
      <c r="BA207" s="18"/>
      <c r="BB207" s="17">
        <v>18465</v>
      </c>
      <c r="BC207" s="17">
        <v>1020</v>
      </c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7">
        <v>5</v>
      </c>
      <c r="BR207" s="18"/>
      <c r="BS207" s="17">
        <v>13</v>
      </c>
      <c r="BT207" s="18"/>
      <c r="BU207" s="18"/>
      <c r="BV207" s="18"/>
      <c r="BW207" s="18"/>
      <c r="BX207" s="18"/>
      <c r="BY207" s="18"/>
      <c r="BZ207" s="18"/>
      <c r="CA207" s="18"/>
      <c r="CB207" s="18"/>
      <c r="CC207" s="18"/>
      <c r="CD207" s="17">
        <v>170</v>
      </c>
      <c r="CE207" s="17">
        <v>40480</v>
      </c>
      <c r="CF207" s="18"/>
      <c r="CG207" s="18"/>
      <c r="CH207" s="18"/>
      <c r="CI207" s="18"/>
      <c r="CJ207" s="18"/>
      <c r="CK207" s="18"/>
      <c r="CL207" s="17">
        <v>6690</v>
      </c>
      <c r="CM207" s="18"/>
      <c r="CN207" s="21">
        <v>22500</v>
      </c>
      <c r="CO207" s="19" t="s">
        <v>20</v>
      </c>
      <c r="CP207" s="21">
        <v>22500</v>
      </c>
      <c r="CQ207" s="18"/>
      <c r="CR207" s="18"/>
      <c r="CS207" s="18"/>
      <c r="CT207" s="18"/>
      <c r="CU207" s="18"/>
      <c r="CV207" s="18"/>
      <c r="CW207" s="18"/>
      <c r="CX207" s="18"/>
      <c r="CY207" s="18"/>
      <c r="CZ207" s="18"/>
      <c r="DA207" s="18"/>
      <c r="DB207" s="18"/>
      <c r="DC207" s="18"/>
      <c r="DD207" s="18">
        <f t="shared" si="31"/>
        <v>57414</v>
      </c>
      <c r="DE207" s="18">
        <f t="shared" si="32"/>
        <v>40480</v>
      </c>
      <c r="DF207" s="18">
        <f t="shared" si="33"/>
        <v>97894</v>
      </c>
      <c r="DG207" s="20">
        <f t="shared" si="34"/>
        <v>58.649151122642863</v>
      </c>
      <c r="DH207" s="18">
        <f t="shared" si="35"/>
        <v>57414</v>
      </c>
      <c r="DI207" s="18">
        <f t="shared" si="36"/>
        <v>40480</v>
      </c>
      <c r="DJ207" s="18">
        <f t="shared" si="30"/>
        <v>97894</v>
      </c>
      <c r="DK207" s="20">
        <f t="shared" si="37"/>
        <v>66.377061979832888</v>
      </c>
      <c r="DL207" s="20">
        <f t="shared" si="38"/>
        <v>66.377061979832888</v>
      </c>
      <c r="DM207" s="32">
        <f t="shared" si="39"/>
        <v>302.14197530864197</v>
      </c>
    </row>
    <row r="208" spans="1:117" x14ac:dyDescent="0.3">
      <c r="A208" s="15">
        <v>2022</v>
      </c>
      <c r="B208" s="16" t="s">
        <v>7</v>
      </c>
      <c r="C208" s="16" t="s">
        <v>385</v>
      </c>
      <c r="D208" s="16">
        <v>4</v>
      </c>
      <c r="E208" s="16" t="s">
        <v>428</v>
      </c>
      <c r="F208" s="16" t="s">
        <v>429</v>
      </c>
      <c r="G208" s="17">
        <v>2041</v>
      </c>
      <c r="H208" s="18"/>
      <c r="I208" s="18"/>
      <c r="J208" s="18"/>
      <c r="K208" s="18"/>
      <c r="L208" s="18"/>
      <c r="M208" s="18"/>
      <c r="N208" s="18"/>
      <c r="O208" s="17">
        <v>26450</v>
      </c>
      <c r="P208" s="17">
        <v>49460</v>
      </c>
      <c r="Q208" s="18"/>
      <c r="R208" s="18"/>
      <c r="S208" s="18"/>
      <c r="T208" s="17">
        <v>82400</v>
      </c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7">
        <v>56440</v>
      </c>
      <c r="BA208" s="18"/>
      <c r="BB208" s="17">
        <v>186340</v>
      </c>
      <c r="BC208" s="17">
        <v>3680</v>
      </c>
      <c r="BD208" s="18"/>
      <c r="BE208" s="18"/>
      <c r="BF208" s="18"/>
      <c r="BG208" s="18"/>
      <c r="BH208" s="18"/>
      <c r="BI208" s="17">
        <v>700</v>
      </c>
      <c r="BJ208" s="17">
        <v>1200</v>
      </c>
      <c r="BK208" s="17">
        <v>1240</v>
      </c>
      <c r="BL208" s="18"/>
      <c r="BM208" s="18"/>
      <c r="BN208" s="18"/>
      <c r="BO208" s="18"/>
      <c r="BP208" s="18"/>
      <c r="BQ208" s="17">
        <v>210</v>
      </c>
      <c r="BR208" s="17">
        <v>400</v>
      </c>
      <c r="BS208" s="18"/>
      <c r="BT208" s="17">
        <v>1210</v>
      </c>
      <c r="BU208" s="17">
        <v>930</v>
      </c>
      <c r="BV208" s="17">
        <v>9860</v>
      </c>
      <c r="BW208" s="17">
        <v>5150</v>
      </c>
      <c r="BX208" s="18"/>
      <c r="BY208" s="17">
        <v>19520</v>
      </c>
      <c r="BZ208" s="18"/>
      <c r="CA208" s="17">
        <v>260</v>
      </c>
      <c r="CB208" s="18"/>
      <c r="CC208" s="18"/>
      <c r="CD208" s="18"/>
      <c r="CE208" s="17">
        <v>140750</v>
      </c>
      <c r="CF208" s="18"/>
      <c r="CG208" s="18"/>
      <c r="CH208" s="18"/>
      <c r="CI208" s="18"/>
      <c r="CJ208" s="18"/>
      <c r="CK208" s="18"/>
      <c r="CL208" s="17">
        <v>20620</v>
      </c>
      <c r="CM208" s="18"/>
      <c r="CN208" s="18"/>
      <c r="CO208" s="19" t="s">
        <v>11</v>
      </c>
      <c r="CP208" s="18"/>
      <c r="CQ208" s="18"/>
      <c r="CR208" s="18"/>
      <c r="CS208" s="18"/>
      <c r="CT208" s="18"/>
      <c r="CU208" s="18"/>
      <c r="CV208" s="18"/>
      <c r="CW208" s="18"/>
      <c r="CX208" s="18"/>
      <c r="CY208" s="18"/>
      <c r="CZ208" s="18"/>
      <c r="DA208" s="18"/>
      <c r="DB208" s="18"/>
      <c r="DC208" s="18"/>
      <c r="DD208" s="18">
        <f t="shared" si="31"/>
        <v>465810</v>
      </c>
      <c r="DE208" s="18">
        <f t="shared" si="32"/>
        <v>140750</v>
      </c>
      <c r="DF208" s="18">
        <f t="shared" si="33"/>
        <v>606560</v>
      </c>
      <c r="DG208" s="20">
        <f t="shared" si="34"/>
        <v>76.79537061461356</v>
      </c>
      <c r="DH208" s="18">
        <f t="shared" si="35"/>
        <v>465810</v>
      </c>
      <c r="DI208" s="18">
        <f t="shared" si="36"/>
        <v>140750</v>
      </c>
      <c r="DJ208" s="18">
        <f t="shared" si="30"/>
        <v>606560</v>
      </c>
      <c r="DK208" s="20">
        <f t="shared" si="37"/>
        <v>76.79537061461356</v>
      </c>
      <c r="DL208" s="20">
        <f t="shared" si="38"/>
        <v>76.79537061461356</v>
      </c>
      <c r="DM208" s="32">
        <f t="shared" si="39"/>
        <v>297.18765311122002</v>
      </c>
    </row>
    <row r="209" spans="1:117" x14ac:dyDescent="0.3">
      <c r="A209" s="15">
        <v>2022</v>
      </c>
      <c r="B209" s="16" t="s">
        <v>7</v>
      </c>
      <c r="C209" s="16" t="s">
        <v>385</v>
      </c>
      <c r="D209" s="16">
        <v>4</v>
      </c>
      <c r="E209" s="16" t="s">
        <v>430</v>
      </c>
      <c r="F209" s="16" t="s">
        <v>431</v>
      </c>
      <c r="G209" s="17">
        <v>2293</v>
      </c>
      <c r="H209" s="18"/>
      <c r="I209" s="18"/>
      <c r="J209" s="18"/>
      <c r="K209" s="17">
        <v>92</v>
      </c>
      <c r="L209" s="18"/>
      <c r="M209" s="18"/>
      <c r="N209" s="18"/>
      <c r="O209" s="17">
        <v>7280</v>
      </c>
      <c r="P209" s="17">
        <v>51160</v>
      </c>
      <c r="Q209" s="18"/>
      <c r="R209" s="18"/>
      <c r="S209" s="17">
        <v>80880</v>
      </c>
      <c r="T209" s="18"/>
      <c r="U209" s="18"/>
      <c r="V209" s="17">
        <v>160</v>
      </c>
      <c r="W209" s="17">
        <v>1450</v>
      </c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7">
        <v>5970</v>
      </c>
      <c r="AX209" s="18"/>
      <c r="AY209" s="18"/>
      <c r="AZ209" s="17">
        <v>99720</v>
      </c>
      <c r="BA209" s="17">
        <v>520</v>
      </c>
      <c r="BB209" s="17">
        <v>295140</v>
      </c>
      <c r="BC209" s="17">
        <v>7440</v>
      </c>
      <c r="BD209" s="18"/>
      <c r="BE209" s="18"/>
      <c r="BF209" s="18"/>
      <c r="BG209" s="18"/>
      <c r="BH209" s="18"/>
      <c r="BI209" s="17">
        <v>229</v>
      </c>
      <c r="BJ209" s="17">
        <v>2320</v>
      </c>
      <c r="BK209" s="17">
        <v>1800</v>
      </c>
      <c r="BL209" s="17">
        <v>450</v>
      </c>
      <c r="BM209" s="17">
        <v>603</v>
      </c>
      <c r="BN209" s="18"/>
      <c r="BO209" s="18"/>
      <c r="BP209" s="18"/>
      <c r="BQ209" s="17">
        <v>223</v>
      </c>
      <c r="BR209" s="17">
        <v>614</v>
      </c>
      <c r="BS209" s="17">
        <v>125</v>
      </c>
      <c r="BT209" s="17">
        <v>2500</v>
      </c>
      <c r="BU209" s="17">
        <v>4750</v>
      </c>
      <c r="BV209" s="17">
        <v>15150</v>
      </c>
      <c r="BW209" s="18"/>
      <c r="BX209" s="17">
        <v>10720</v>
      </c>
      <c r="BY209" s="18"/>
      <c r="BZ209" s="18"/>
      <c r="CA209" s="18"/>
      <c r="CB209" s="18"/>
      <c r="CC209" s="18"/>
      <c r="CD209" s="17">
        <v>1990</v>
      </c>
      <c r="CE209" s="17">
        <v>201450</v>
      </c>
      <c r="CF209" s="18"/>
      <c r="CG209" s="18"/>
      <c r="CH209" s="18"/>
      <c r="CI209" s="18"/>
      <c r="CJ209" s="18"/>
      <c r="CK209" s="18"/>
      <c r="CL209" s="17">
        <v>12990</v>
      </c>
      <c r="CM209" s="18"/>
      <c r="CN209" s="18"/>
      <c r="CO209" s="19" t="s">
        <v>11</v>
      </c>
      <c r="CP209" s="18"/>
      <c r="CQ209" s="18"/>
      <c r="CR209" s="18"/>
      <c r="CS209" s="18"/>
      <c r="CT209" s="18"/>
      <c r="CU209" s="18"/>
      <c r="CV209" s="18"/>
      <c r="CW209" s="18"/>
      <c r="CX209" s="18"/>
      <c r="CY209" s="18"/>
      <c r="CZ209" s="18"/>
      <c r="DA209" s="18"/>
      <c r="DB209" s="18"/>
      <c r="DC209" s="18"/>
      <c r="DD209" s="18">
        <f t="shared" si="31"/>
        <v>602286</v>
      </c>
      <c r="DE209" s="18">
        <f t="shared" si="32"/>
        <v>201450</v>
      </c>
      <c r="DF209" s="18">
        <f t="shared" si="33"/>
        <v>803736</v>
      </c>
      <c r="DG209" s="20">
        <f t="shared" si="34"/>
        <v>74.935799814864581</v>
      </c>
      <c r="DH209" s="18">
        <f t="shared" si="35"/>
        <v>602286</v>
      </c>
      <c r="DI209" s="18">
        <f t="shared" si="36"/>
        <v>201450</v>
      </c>
      <c r="DJ209" s="18">
        <f t="shared" si="30"/>
        <v>803736</v>
      </c>
      <c r="DK209" s="20">
        <f t="shared" si="37"/>
        <v>74.935799814864581</v>
      </c>
      <c r="DL209" s="20">
        <f t="shared" si="38"/>
        <v>74.935799814864581</v>
      </c>
      <c r="DM209" s="32">
        <f t="shared" si="39"/>
        <v>350.51722634103794</v>
      </c>
    </row>
    <row r="210" spans="1:117" x14ac:dyDescent="0.3">
      <c r="A210" s="15">
        <v>2022</v>
      </c>
      <c r="B210" s="16" t="s">
        <v>7</v>
      </c>
      <c r="C210" s="16" t="s">
        <v>385</v>
      </c>
      <c r="D210" s="16">
        <v>4</v>
      </c>
      <c r="E210" s="16" t="s">
        <v>432</v>
      </c>
      <c r="F210" s="16" t="s">
        <v>433</v>
      </c>
      <c r="G210" s="17">
        <v>7887</v>
      </c>
      <c r="H210" s="18"/>
      <c r="I210" s="18"/>
      <c r="J210" s="18"/>
      <c r="K210" s="17">
        <v>78.400000000000006</v>
      </c>
      <c r="L210" s="18"/>
      <c r="M210" s="18"/>
      <c r="N210" s="18"/>
      <c r="O210" s="17">
        <v>186760</v>
      </c>
      <c r="P210" s="17">
        <v>188020</v>
      </c>
      <c r="Q210" s="18"/>
      <c r="R210" s="18"/>
      <c r="S210" s="17">
        <v>234740</v>
      </c>
      <c r="T210" s="18"/>
      <c r="U210" s="17">
        <v>87</v>
      </c>
      <c r="V210" s="17">
        <v>343</v>
      </c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7">
        <v>234890</v>
      </c>
      <c r="BA210" s="17">
        <v>13900</v>
      </c>
      <c r="BB210" s="17">
        <v>826500</v>
      </c>
      <c r="BC210" s="17">
        <v>14135</v>
      </c>
      <c r="BD210" s="18"/>
      <c r="BE210" s="18"/>
      <c r="BF210" s="18"/>
      <c r="BG210" s="18"/>
      <c r="BH210" s="18"/>
      <c r="BI210" s="17">
        <v>732</v>
      </c>
      <c r="BJ210" s="17">
        <v>17240</v>
      </c>
      <c r="BK210" s="17">
        <v>3560</v>
      </c>
      <c r="BL210" s="17">
        <v>260</v>
      </c>
      <c r="BM210" s="17">
        <v>1341</v>
      </c>
      <c r="BN210" s="18"/>
      <c r="BO210" s="18"/>
      <c r="BP210" s="18"/>
      <c r="BQ210" s="17">
        <v>615</v>
      </c>
      <c r="BR210" s="17">
        <v>2032</v>
      </c>
      <c r="BS210" s="17">
        <v>496</v>
      </c>
      <c r="BT210" s="17">
        <v>11060</v>
      </c>
      <c r="BU210" s="17">
        <v>19983</v>
      </c>
      <c r="BV210" s="17">
        <v>94740</v>
      </c>
      <c r="BW210" s="17">
        <v>22260</v>
      </c>
      <c r="BX210" s="17">
        <v>40940</v>
      </c>
      <c r="BY210" s="17">
        <v>117340</v>
      </c>
      <c r="BZ210" s="18"/>
      <c r="CA210" s="18"/>
      <c r="CB210" s="18"/>
      <c r="CC210" s="18"/>
      <c r="CD210" s="17">
        <v>5220</v>
      </c>
      <c r="CE210" s="17">
        <v>626290</v>
      </c>
      <c r="CF210" s="18"/>
      <c r="CG210" s="18"/>
      <c r="CH210" s="18"/>
      <c r="CI210" s="18"/>
      <c r="CJ210" s="17">
        <v>62240</v>
      </c>
      <c r="CK210" s="18"/>
      <c r="CL210" s="17">
        <v>33910</v>
      </c>
      <c r="CM210" s="18"/>
      <c r="CN210" s="18"/>
      <c r="CO210" s="19" t="s">
        <v>11</v>
      </c>
      <c r="CP210" s="18"/>
      <c r="CQ210" s="18"/>
      <c r="CR210" s="17">
        <v>7820</v>
      </c>
      <c r="CS210" s="18"/>
      <c r="CT210" s="18"/>
      <c r="CU210" s="18"/>
      <c r="CV210" s="18"/>
      <c r="CW210" s="18"/>
      <c r="CX210" s="18"/>
      <c r="CY210" s="18"/>
      <c r="CZ210" s="18"/>
      <c r="DA210" s="18"/>
      <c r="DB210" s="18"/>
      <c r="DC210" s="18"/>
      <c r="DD210" s="18">
        <f t="shared" si="31"/>
        <v>2128202.4</v>
      </c>
      <c r="DE210" s="18">
        <f t="shared" si="32"/>
        <v>626290</v>
      </c>
      <c r="DF210" s="18">
        <f t="shared" si="33"/>
        <v>2754492.4</v>
      </c>
      <c r="DG210" s="20">
        <f t="shared" si="34"/>
        <v>77.262961408061969</v>
      </c>
      <c r="DH210" s="18">
        <f t="shared" si="35"/>
        <v>2136022.4</v>
      </c>
      <c r="DI210" s="18">
        <f t="shared" si="36"/>
        <v>626290</v>
      </c>
      <c r="DJ210" s="18">
        <f t="shared" si="30"/>
        <v>2762312.4</v>
      </c>
      <c r="DK210" s="20">
        <f t="shared" si="37"/>
        <v>77.262961408061969</v>
      </c>
      <c r="DL210" s="20">
        <f t="shared" si="38"/>
        <v>77.327329088483978</v>
      </c>
      <c r="DM210" s="32">
        <f t="shared" si="39"/>
        <v>349.24463040446301</v>
      </c>
    </row>
    <row r="211" spans="1:117" x14ac:dyDescent="0.3">
      <c r="A211" s="15">
        <v>2022</v>
      </c>
      <c r="B211" s="16" t="s">
        <v>7</v>
      </c>
      <c r="C211" s="16" t="s">
        <v>385</v>
      </c>
      <c r="D211" s="16">
        <v>4</v>
      </c>
      <c r="E211" s="16" t="s">
        <v>434</v>
      </c>
      <c r="F211" s="16" t="s">
        <v>435</v>
      </c>
      <c r="G211" s="17">
        <v>400</v>
      </c>
      <c r="H211" s="18"/>
      <c r="I211" s="18"/>
      <c r="J211" s="18"/>
      <c r="K211" s="18"/>
      <c r="L211" s="18"/>
      <c r="M211" s="18"/>
      <c r="N211" s="18"/>
      <c r="O211" s="18"/>
      <c r="P211" s="17">
        <v>10265</v>
      </c>
      <c r="Q211" s="18"/>
      <c r="R211" s="18"/>
      <c r="S211" s="17">
        <v>7817</v>
      </c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7">
        <v>14627</v>
      </c>
      <c r="BA211" s="18"/>
      <c r="BB211" s="17">
        <v>22640</v>
      </c>
      <c r="BC211" s="17">
        <v>1380</v>
      </c>
      <c r="BD211" s="18"/>
      <c r="BE211" s="18"/>
      <c r="BF211" s="18"/>
      <c r="BG211" s="18"/>
      <c r="BH211" s="18"/>
      <c r="BI211" s="18"/>
      <c r="BJ211" s="17">
        <v>2600</v>
      </c>
      <c r="BK211" s="18"/>
      <c r="BL211" s="18"/>
      <c r="BM211" s="18"/>
      <c r="BN211" s="18"/>
      <c r="BO211" s="18"/>
      <c r="BP211" s="18"/>
      <c r="BQ211" s="17">
        <v>11</v>
      </c>
      <c r="BR211" s="18"/>
      <c r="BS211" s="17">
        <v>8</v>
      </c>
      <c r="BT211" s="17">
        <v>1600</v>
      </c>
      <c r="BU211" s="18"/>
      <c r="BV211" s="18"/>
      <c r="BW211" s="18"/>
      <c r="BX211" s="18"/>
      <c r="BY211" s="18"/>
      <c r="BZ211" s="18"/>
      <c r="CA211" s="18"/>
      <c r="CB211" s="18"/>
      <c r="CC211" s="18"/>
      <c r="CD211" s="17">
        <v>350</v>
      </c>
      <c r="CE211" s="17">
        <v>45970</v>
      </c>
      <c r="CF211" s="18"/>
      <c r="CG211" s="18"/>
      <c r="CH211" s="18"/>
      <c r="CI211" s="18"/>
      <c r="CJ211" s="18"/>
      <c r="CK211" s="18"/>
      <c r="CL211" s="17">
        <v>8280</v>
      </c>
      <c r="CM211" s="18"/>
      <c r="CN211" s="18"/>
      <c r="CO211" s="19" t="s">
        <v>11</v>
      </c>
      <c r="CP211" s="18"/>
      <c r="CQ211" s="18"/>
      <c r="CR211" s="18"/>
      <c r="CS211" s="18"/>
      <c r="CT211" s="18"/>
      <c r="CU211" s="18"/>
      <c r="CV211" s="18"/>
      <c r="CW211" s="18"/>
      <c r="CX211" s="18"/>
      <c r="CY211" s="18"/>
      <c r="CZ211" s="18"/>
      <c r="DA211" s="18"/>
      <c r="DB211" s="18"/>
      <c r="DC211" s="18"/>
      <c r="DD211" s="18">
        <f t="shared" si="31"/>
        <v>69228</v>
      </c>
      <c r="DE211" s="18">
        <f t="shared" si="32"/>
        <v>45970</v>
      </c>
      <c r="DF211" s="18">
        <f t="shared" si="33"/>
        <v>115198</v>
      </c>
      <c r="DG211" s="20">
        <f t="shared" si="34"/>
        <v>60.094793312383899</v>
      </c>
      <c r="DH211" s="18">
        <f t="shared" si="35"/>
        <v>69228</v>
      </c>
      <c r="DI211" s="18">
        <f t="shared" si="36"/>
        <v>45970</v>
      </c>
      <c r="DJ211" s="18">
        <f t="shared" si="30"/>
        <v>115198</v>
      </c>
      <c r="DK211" s="20">
        <f t="shared" si="37"/>
        <v>60.094793312383899</v>
      </c>
      <c r="DL211" s="20">
        <f t="shared" si="38"/>
        <v>60.094793312383899</v>
      </c>
      <c r="DM211" s="32">
        <f t="shared" si="39"/>
        <v>287.995</v>
      </c>
    </row>
    <row r="212" spans="1:117" x14ac:dyDescent="0.3">
      <c r="A212" s="15">
        <v>2022</v>
      </c>
      <c r="B212" s="16" t="s">
        <v>7</v>
      </c>
      <c r="C212" s="16" t="s">
        <v>385</v>
      </c>
      <c r="D212" s="16">
        <v>4</v>
      </c>
      <c r="E212" s="16" t="s">
        <v>436</v>
      </c>
      <c r="F212" s="16" t="s">
        <v>437</v>
      </c>
      <c r="G212" s="17">
        <v>683</v>
      </c>
      <c r="H212" s="18"/>
      <c r="I212" s="18"/>
      <c r="J212" s="18"/>
      <c r="K212" s="18"/>
      <c r="L212" s="18"/>
      <c r="M212" s="18"/>
      <c r="N212" s="18"/>
      <c r="O212" s="18"/>
      <c r="P212" s="17">
        <v>23940</v>
      </c>
      <c r="Q212" s="18"/>
      <c r="R212" s="18"/>
      <c r="S212" s="18"/>
      <c r="T212" s="17">
        <v>17280</v>
      </c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7">
        <v>58660</v>
      </c>
      <c r="BA212" s="18"/>
      <c r="BB212" s="17">
        <v>71090</v>
      </c>
      <c r="BC212" s="17">
        <v>2610</v>
      </c>
      <c r="BD212" s="18"/>
      <c r="BE212" s="18"/>
      <c r="BF212" s="18"/>
      <c r="BG212" s="18"/>
      <c r="BH212" s="18"/>
      <c r="BI212" s="18"/>
      <c r="BJ212" s="17">
        <v>860</v>
      </c>
      <c r="BK212" s="17">
        <v>160</v>
      </c>
      <c r="BL212" s="18"/>
      <c r="BM212" s="18"/>
      <c r="BN212" s="18"/>
      <c r="BO212" s="18"/>
      <c r="BP212" s="18"/>
      <c r="BQ212" s="18"/>
      <c r="BR212" s="18"/>
      <c r="BS212" s="18"/>
      <c r="BT212" s="17">
        <v>1380</v>
      </c>
      <c r="BU212" s="18"/>
      <c r="BV212" s="17">
        <v>9060</v>
      </c>
      <c r="BW212" s="17">
        <v>12860</v>
      </c>
      <c r="BX212" s="18"/>
      <c r="BY212" s="18"/>
      <c r="BZ212" s="18"/>
      <c r="CA212" s="17">
        <v>1540</v>
      </c>
      <c r="CB212" s="18"/>
      <c r="CC212" s="18"/>
      <c r="CD212" s="18"/>
      <c r="CE212" s="17">
        <v>72910</v>
      </c>
      <c r="CF212" s="18"/>
      <c r="CG212" s="18"/>
      <c r="CH212" s="18"/>
      <c r="CI212" s="18"/>
      <c r="CJ212" s="18"/>
      <c r="CK212" s="18"/>
      <c r="CL212" s="17">
        <v>5200</v>
      </c>
      <c r="CM212" s="18"/>
      <c r="CN212" s="18"/>
      <c r="CO212" s="19" t="s">
        <v>11</v>
      </c>
      <c r="CP212" s="18"/>
      <c r="CQ212" s="18"/>
      <c r="CR212" s="18"/>
      <c r="CS212" s="18"/>
      <c r="CT212" s="18"/>
      <c r="CU212" s="18"/>
      <c r="CV212" s="18"/>
      <c r="CW212" s="18"/>
      <c r="CX212" s="18"/>
      <c r="CY212" s="18"/>
      <c r="CZ212" s="18"/>
      <c r="DA212" s="18"/>
      <c r="DB212" s="18"/>
      <c r="DC212" s="18"/>
      <c r="DD212" s="18">
        <f t="shared" si="31"/>
        <v>203100</v>
      </c>
      <c r="DE212" s="18">
        <f t="shared" si="32"/>
        <v>72910</v>
      </c>
      <c r="DF212" s="18">
        <f t="shared" si="33"/>
        <v>276010</v>
      </c>
      <c r="DG212" s="20">
        <f t="shared" si="34"/>
        <v>73.58429042425999</v>
      </c>
      <c r="DH212" s="18">
        <f t="shared" si="35"/>
        <v>203100</v>
      </c>
      <c r="DI212" s="18">
        <f t="shared" si="36"/>
        <v>72910</v>
      </c>
      <c r="DJ212" s="18">
        <f t="shared" si="30"/>
        <v>276010</v>
      </c>
      <c r="DK212" s="20">
        <f t="shared" si="37"/>
        <v>73.58429042425999</v>
      </c>
      <c r="DL212" s="20">
        <f t="shared" si="38"/>
        <v>73.58429042425999</v>
      </c>
      <c r="DM212" s="32">
        <f t="shared" si="39"/>
        <v>404.11420204978037</v>
      </c>
    </row>
    <row r="213" spans="1:117" x14ac:dyDescent="0.3">
      <c r="A213" s="15">
        <v>2022</v>
      </c>
      <c r="B213" s="16" t="s">
        <v>7</v>
      </c>
      <c r="C213" s="16" t="s">
        <v>385</v>
      </c>
      <c r="D213" s="16">
        <v>4</v>
      </c>
      <c r="E213" s="16" t="s">
        <v>438</v>
      </c>
      <c r="F213" s="16" t="s">
        <v>439</v>
      </c>
      <c r="G213" s="17">
        <v>878</v>
      </c>
      <c r="H213" s="18"/>
      <c r="I213" s="18"/>
      <c r="J213" s="18"/>
      <c r="K213" s="17">
        <v>41.67</v>
      </c>
      <c r="L213" s="18"/>
      <c r="M213" s="18"/>
      <c r="N213" s="18"/>
      <c r="O213" s="17">
        <v>8415</v>
      </c>
      <c r="P213" s="17">
        <v>23920</v>
      </c>
      <c r="Q213" s="18"/>
      <c r="R213" s="18"/>
      <c r="S213" s="17">
        <v>28350</v>
      </c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7">
        <v>24230</v>
      </c>
      <c r="BA213" s="18"/>
      <c r="BB213" s="17">
        <v>78470</v>
      </c>
      <c r="BC213" s="17">
        <v>2194.39</v>
      </c>
      <c r="BD213" s="18"/>
      <c r="BE213" s="18"/>
      <c r="BF213" s="18"/>
      <c r="BG213" s="18"/>
      <c r="BH213" s="18"/>
      <c r="BI213" s="17">
        <v>62.71</v>
      </c>
      <c r="BJ213" s="17">
        <v>953.86</v>
      </c>
      <c r="BK213" s="17">
        <v>620</v>
      </c>
      <c r="BL213" s="17">
        <v>87.72</v>
      </c>
      <c r="BM213" s="17">
        <v>151.30000000000001</v>
      </c>
      <c r="BN213" s="18"/>
      <c r="BO213" s="18"/>
      <c r="BP213" s="18"/>
      <c r="BQ213" s="17">
        <v>24</v>
      </c>
      <c r="BR213" s="17">
        <v>114.36</v>
      </c>
      <c r="BS213" s="17">
        <v>8</v>
      </c>
      <c r="BT213" s="17">
        <v>1120.51</v>
      </c>
      <c r="BU213" s="17">
        <v>991.17</v>
      </c>
      <c r="BV213" s="17">
        <v>4998.5</v>
      </c>
      <c r="BW213" s="18"/>
      <c r="BX213" s="17">
        <v>2823.23</v>
      </c>
      <c r="BY213" s="17">
        <v>3984.33</v>
      </c>
      <c r="BZ213" s="18"/>
      <c r="CA213" s="18"/>
      <c r="CB213" s="18"/>
      <c r="CC213" s="18"/>
      <c r="CD213" s="17">
        <v>370</v>
      </c>
      <c r="CE213" s="17">
        <v>69190</v>
      </c>
      <c r="CF213" s="18"/>
      <c r="CG213" s="18"/>
      <c r="CH213" s="18"/>
      <c r="CI213" s="18"/>
      <c r="CJ213" s="18"/>
      <c r="CK213" s="18"/>
      <c r="CL213" s="17">
        <v>10224.7857</v>
      </c>
      <c r="CM213" s="18"/>
      <c r="CN213" s="18"/>
      <c r="CO213" s="19" t="s">
        <v>11</v>
      </c>
      <c r="CP213" s="18"/>
      <c r="CQ213" s="18"/>
      <c r="CR213" s="18"/>
      <c r="CS213" s="18"/>
      <c r="CT213" s="18"/>
      <c r="CU213" s="18"/>
      <c r="CV213" s="18"/>
      <c r="CW213" s="18"/>
      <c r="CX213" s="18"/>
      <c r="CY213" s="18"/>
      <c r="CZ213" s="18"/>
      <c r="DA213" s="18"/>
      <c r="DB213" s="18"/>
      <c r="DC213" s="18"/>
      <c r="DD213" s="18">
        <f t="shared" si="31"/>
        <v>191785.53569999998</v>
      </c>
      <c r="DE213" s="18">
        <f t="shared" si="32"/>
        <v>69190</v>
      </c>
      <c r="DF213" s="18">
        <f t="shared" si="33"/>
        <v>260975.53569999998</v>
      </c>
      <c r="DG213" s="20">
        <f t="shared" si="34"/>
        <v>73.487936402001992</v>
      </c>
      <c r="DH213" s="18">
        <f t="shared" si="35"/>
        <v>191785.53569999998</v>
      </c>
      <c r="DI213" s="18">
        <f t="shared" si="36"/>
        <v>69190</v>
      </c>
      <c r="DJ213" s="18">
        <f t="shared" ref="DJ213:DJ276" si="40">DI213+DH213</f>
        <v>260975.53569999998</v>
      </c>
      <c r="DK213" s="20">
        <f t="shared" si="37"/>
        <v>73.487936402001992</v>
      </c>
      <c r="DL213" s="20">
        <f t="shared" si="38"/>
        <v>73.487936402001992</v>
      </c>
      <c r="DM213" s="32">
        <f t="shared" si="39"/>
        <v>297.23865113895215</v>
      </c>
    </row>
    <row r="214" spans="1:117" x14ac:dyDescent="0.3">
      <c r="A214" s="15">
        <v>2022</v>
      </c>
      <c r="B214" s="16" t="s">
        <v>7</v>
      </c>
      <c r="C214" s="16" t="s">
        <v>385</v>
      </c>
      <c r="D214" s="16">
        <v>4</v>
      </c>
      <c r="E214" s="16" t="s">
        <v>440</v>
      </c>
      <c r="F214" s="16" t="s">
        <v>441</v>
      </c>
      <c r="G214" s="17">
        <v>524</v>
      </c>
      <c r="H214" s="18"/>
      <c r="I214" s="18"/>
      <c r="J214" s="18"/>
      <c r="K214" s="17">
        <v>15</v>
      </c>
      <c r="L214" s="18"/>
      <c r="M214" s="18"/>
      <c r="N214" s="18"/>
      <c r="O214" s="17">
        <v>1700</v>
      </c>
      <c r="P214" s="17">
        <v>15024</v>
      </c>
      <c r="Q214" s="17">
        <v>1200</v>
      </c>
      <c r="R214" s="18"/>
      <c r="S214" s="18"/>
      <c r="T214" s="17">
        <v>31650</v>
      </c>
      <c r="U214" s="17">
        <v>40</v>
      </c>
      <c r="V214" s="18"/>
      <c r="W214" s="17">
        <v>473</v>
      </c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7">
        <v>21897</v>
      </c>
      <c r="BA214" s="18"/>
      <c r="BB214" s="17">
        <v>47310</v>
      </c>
      <c r="BC214" s="17">
        <v>1000</v>
      </c>
      <c r="BD214" s="18"/>
      <c r="BE214" s="18"/>
      <c r="BF214" s="18"/>
      <c r="BG214" s="18"/>
      <c r="BH214" s="18"/>
      <c r="BI214" s="17">
        <v>40</v>
      </c>
      <c r="BJ214" s="17">
        <v>1358</v>
      </c>
      <c r="BK214" s="17">
        <v>220</v>
      </c>
      <c r="BL214" s="17">
        <v>120</v>
      </c>
      <c r="BM214" s="17">
        <v>364</v>
      </c>
      <c r="BN214" s="18"/>
      <c r="BO214" s="18"/>
      <c r="BP214" s="18"/>
      <c r="BQ214" s="17">
        <v>50</v>
      </c>
      <c r="BR214" s="17">
        <v>285</v>
      </c>
      <c r="BS214" s="18"/>
      <c r="BT214" s="17">
        <v>2057</v>
      </c>
      <c r="BU214" s="17">
        <v>2265</v>
      </c>
      <c r="BV214" s="17">
        <v>4820</v>
      </c>
      <c r="BW214" s="18"/>
      <c r="BX214" s="17">
        <v>1100</v>
      </c>
      <c r="BY214" s="18"/>
      <c r="BZ214" s="18"/>
      <c r="CA214" s="18"/>
      <c r="CB214" s="18"/>
      <c r="CC214" s="18"/>
      <c r="CD214" s="18"/>
      <c r="CE214" s="17">
        <v>41380</v>
      </c>
      <c r="CF214" s="18"/>
      <c r="CG214" s="18"/>
      <c r="CH214" s="18"/>
      <c r="CI214" s="18"/>
      <c r="CJ214" s="18"/>
      <c r="CK214" s="18"/>
      <c r="CL214" s="17">
        <v>6570.3</v>
      </c>
      <c r="CM214" s="18"/>
      <c r="CN214" s="18"/>
      <c r="CO214" s="19" t="s">
        <v>11</v>
      </c>
      <c r="CP214" s="18"/>
      <c r="CQ214" s="18"/>
      <c r="CR214" s="18"/>
      <c r="CS214" s="18"/>
      <c r="CT214" s="18"/>
      <c r="CU214" s="18"/>
      <c r="CV214" s="18"/>
      <c r="CW214" s="18"/>
      <c r="CX214" s="18"/>
      <c r="CY214" s="18"/>
      <c r="CZ214" s="18"/>
      <c r="DA214" s="18"/>
      <c r="DB214" s="18"/>
      <c r="DC214" s="18"/>
      <c r="DD214" s="18">
        <f t="shared" si="31"/>
        <v>139558.29999999999</v>
      </c>
      <c r="DE214" s="18">
        <f t="shared" si="32"/>
        <v>41380</v>
      </c>
      <c r="DF214" s="18">
        <f t="shared" si="33"/>
        <v>180938.3</v>
      </c>
      <c r="DG214" s="20">
        <f t="shared" si="34"/>
        <v>77.130325641392673</v>
      </c>
      <c r="DH214" s="18">
        <f t="shared" si="35"/>
        <v>139558.29999999999</v>
      </c>
      <c r="DI214" s="18">
        <f t="shared" si="36"/>
        <v>41380</v>
      </c>
      <c r="DJ214" s="18">
        <f t="shared" si="40"/>
        <v>180938.3</v>
      </c>
      <c r="DK214" s="20">
        <f t="shared" si="37"/>
        <v>77.130325641392673</v>
      </c>
      <c r="DL214" s="20">
        <f t="shared" si="38"/>
        <v>77.130325641392673</v>
      </c>
      <c r="DM214" s="32">
        <f t="shared" si="39"/>
        <v>345.3020992366412</v>
      </c>
    </row>
    <row r="215" spans="1:117" x14ac:dyDescent="0.3">
      <c r="A215" s="15">
        <v>2022</v>
      </c>
      <c r="B215" s="16" t="s">
        <v>7</v>
      </c>
      <c r="C215" s="16" t="s">
        <v>385</v>
      </c>
      <c r="D215" s="16">
        <v>4</v>
      </c>
      <c r="E215" s="16" t="s">
        <v>442</v>
      </c>
      <c r="F215" s="16" t="s">
        <v>443</v>
      </c>
      <c r="G215" s="17">
        <v>745</v>
      </c>
      <c r="H215" s="18"/>
      <c r="I215" s="18"/>
      <c r="J215" s="18"/>
      <c r="K215" s="18"/>
      <c r="L215" s="18"/>
      <c r="M215" s="18"/>
      <c r="N215" s="18"/>
      <c r="O215" s="18"/>
      <c r="P215" s="17">
        <v>25659</v>
      </c>
      <c r="Q215" s="18"/>
      <c r="R215" s="18"/>
      <c r="S215" s="17">
        <v>32248</v>
      </c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7">
        <v>43052</v>
      </c>
      <c r="BA215" s="18"/>
      <c r="BB215" s="17">
        <v>60985</v>
      </c>
      <c r="BC215" s="17">
        <v>2050</v>
      </c>
      <c r="BD215" s="18"/>
      <c r="BE215" s="18"/>
      <c r="BF215" s="18"/>
      <c r="BG215" s="18"/>
      <c r="BH215" s="18"/>
      <c r="BI215" s="18"/>
      <c r="BJ215" s="18"/>
      <c r="BK215" s="17">
        <v>350</v>
      </c>
      <c r="BL215" s="18"/>
      <c r="BM215" s="18"/>
      <c r="BN215" s="18"/>
      <c r="BO215" s="18"/>
      <c r="BP215" s="18"/>
      <c r="BQ215" s="17">
        <v>5</v>
      </c>
      <c r="BR215" s="18"/>
      <c r="BS215" s="17">
        <v>11</v>
      </c>
      <c r="BT215" s="18"/>
      <c r="BU215" s="18"/>
      <c r="BV215" s="18"/>
      <c r="BW215" s="18"/>
      <c r="BX215" s="18"/>
      <c r="BY215" s="18"/>
      <c r="BZ215" s="18"/>
      <c r="CA215" s="18"/>
      <c r="CB215" s="18"/>
      <c r="CC215" s="18"/>
      <c r="CD215" s="17">
        <v>395</v>
      </c>
      <c r="CE215" s="17">
        <v>71680</v>
      </c>
      <c r="CF215" s="18"/>
      <c r="CG215" s="18"/>
      <c r="CH215" s="18"/>
      <c r="CI215" s="18"/>
      <c r="CJ215" s="18"/>
      <c r="CK215" s="18"/>
      <c r="CL215" s="17">
        <v>16950</v>
      </c>
      <c r="CM215" s="18"/>
      <c r="CN215" s="21">
        <v>20000</v>
      </c>
      <c r="CO215" s="19" t="s">
        <v>35</v>
      </c>
      <c r="CP215" s="75"/>
      <c r="CQ215" s="18"/>
      <c r="CR215" s="18"/>
      <c r="CS215" s="18"/>
      <c r="CT215" s="18"/>
      <c r="CU215" s="18"/>
      <c r="CV215" s="18"/>
      <c r="CW215" s="18"/>
      <c r="CX215" s="18"/>
      <c r="CY215" s="18"/>
      <c r="CZ215" s="18"/>
      <c r="DA215" s="18"/>
      <c r="DB215" s="18"/>
      <c r="DC215" s="18"/>
      <c r="DD215" s="18">
        <f t="shared" si="31"/>
        <v>181310</v>
      </c>
      <c r="DE215" s="18">
        <f t="shared" si="32"/>
        <v>71680</v>
      </c>
      <c r="DF215" s="18">
        <f t="shared" si="33"/>
        <v>252990</v>
      </c>
      <c r="DG215" s="20">
        <f t="shared" si="34"/>
        <v>71.666864302936872</v>
      </c>
      <c r="DH215" s="18">
        <f t="shared" si="35"/>
        <v>181310</v>
      </c>
      <c r="DI215" s="18">
        <f t="shared" si="36"/>
        <v>71680</v>
      </c>
      <c r="DJ215" s="18">
        <f t="shared" si="40"/>
        <v>252990</v>
      </c>
      <c r="DK215" s="20">
        <f t="shared" si="37"/>
        <v>71.666864302936872</v>
      </c>
      <c r="DL215" s="20">
        <f t="shared" si="38"/>
        <v>71.666864302936872</v>
      </c>
      <c r="DM215" s="32">
        <f t="shared" si="39"/>
        <v>339.58389261744969</v>
      </c>
    </row>
    <row r="216" spans="1:117" x14ac:dyDescent="0.3">
      <c r="A216" s="15">
        <v>2022</v>
      </c>
      <c r="B216" s="16" t="s">
        <v>7</v>
      </c>
      <c r="C216" s="16" t="s">
        <v>385</v>
      </c>
      <c r="D216" s="16">
        <v>4</v>
      </c>
      <c r="E216" s="16" t="s">
        <v>444</v>
      </c>
      <c r="F216" s="16" t="s">
        <v>445</v>
      </c>
      <c r="G216" s="17">
        <v>2811</v>
      </c>
      <c r="H216" s="18"/>
      <c r="I216" s="18"/>
      <c r="J216" s="18"/>
      <c r="K216" s="17">
        <v>87</v>
      </c>
      <c r="L216" s="18"/>
      <c r="M216" s="18"/>
      <c r="N216" s="18"/>
      <c r="O216" s="18"/>
      <c r="P216" s="17">
        <v>978</v>
      </c>
      <c r="Q216" s="18"/>
      <c r="R216" s="18"/>
      <c r="S216" s="17">
        <v>129670</v>
      </c>
      <c r="T216" s="17">
        <v>129484</v>
      </c>
      <c r="U216" s="18"/>
      <c r="V216" s="18"/>
      <c r="W216" s="17">
        <v>1404</v>
      </c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7">
        <v>18398</v>
      </c>
      <c r="AX216" s="18"/>
      <c r="AY216" s="18"/>
      <c r="AZ216" s="17">
        <v>207409</v>
      </c>
      <c r="BA216" s="18"/>
      <c r="BB216" s="17">
        <v>444625</v>
      </c>
      <c r="BC216" s="17">
        <v>15028</v>
      </c>
      <c r="BD216" s="18"/>
      <c r="BE216" s="18"/>
      <c r="BF216" s="18"/>
      <c r="BG216" s="18"/>
      <c r="BH216" s="18"/>
      <c r="BI216" s="17">
        <v>104</v>
      </c>
      <c r="BJ216" s="17">
        <v>7180</v>
      </c>
      <c r="BK216" s="17">
        <v>1355</v>
      </c>
      <c r="BL216" s="18"/>
      <c r="BM216" s="17">
        <v>932</v>
      </c>
      <c r="BN216" s="18"/>
      <c r="BO216" s="18"/>
      <c r="BP216" s="18"/>
      <c r="BQ216" s="17">
        <v>327</v>
      </c>
      <c r="BR216" s="17">
        <v>251</v>
      </c>
      <c r="BS216" s="17">
        <v>187</v>
      </c>
      <c r="BT216" s="17">
        <v>4470</v>
      </c>
      <c r="BU216" s="17">
        <v>7095</v>
      </c>
      <c r="BV216" s="17">
        <v>46601</v>
      </c>
      <c r="BW216" s="18"/>
      <c r="BX216" s="17">
        <v>12775</v>
      </c>
      <c r="BY216" s="17">
        <v>171318</v>
      </c>
      <c r="BZ216" s="18"/>
      <c r="CA216" s="18"/>
      <c r="CB216" s="18"/>
      <c r="CC216" s="18"/>
      <c r="CD216" s="17">
        <v>1780</v>
      </c>
      <c r="CE216" s="17">
        <v>354920</v>
      </c>
      <c r="CF216" s="18"/>
      <c r="CG216" s="18"/>
      <c r="CH216" s="18"/>
      <c r="CI216" s="18"/>
      <c r="CJ216" s="17">
        <v>59980</v>
      </c>
      <c r="CK216" s="18"/>
      <c r="CL216" s="17">
        <v>28154</v>
      </c>
      <c r="CM216" s="18"/>
      <c r="CN216" s="18"/>
      <c r="CO216" s="19" t="s">
        <v>11</v>
      </c>
      <c r="CP216" s="18"/>
      <c r="CQ216" s="18"/>
      <c r="CR216" s="18"/>
      <c r="CS216" s="18"/>
      <c r="CT216" s="18"/>
      <c r="CU216" s="18"/>
      <c r="CV216" s="18"/>
      <c r="CW216" s="18"/>
      <c r="CX216" s="18"/>
      <c r="CY216" s="18"/>
      <c r="CZ216" s="18"/>
      <c r="DA216" s="18"/>
      <c r="DB216" s="18"/>
      <c r="DC216" s="18"/>
      <c r="DD216" s="18">
        <f t="shared" si="31"/>
        <v>1287812</v>
      </c>
      <c r="DE216" s="18">
        <f t="shared" si="32"/>
        <v>354920</v>
      </c>
      <c r="DF216" s="18">
        <f t="shared" si="33"/>
        <v>1642732</v>
      </c>
      <c r="DG216" s="20">
        <f t="shared" si="34"/>
        <v>78.394528139708726</v>
      </c>
      <c r="DH216" s="18">
        <f t="shared" si="35"/>
        <v>1287812</v>
      </c>
      <c r="DI216" s="18">
        <f t="shared" si="36"/>
        <v>354920</v>
      </c>
      <c r="DJ216" s="18">
        <f t="shared" si="40"/>
        <v>1642732</v>
      </c>
      <c r="DK216" s="20">
        <f t="shared" si="37"/>
        <v>78.394528139708726</v>
      </c>
      <c r="DL216" s="20">
        <f t="shared" si="38"/>
        <v>78.394528139708726</v>
      </c>
      <c r="DM216" s="32">
        <f t="shared" si="39"/>
        <v>584.39416577730344</v>
      </c>
    </row>
    <row r="217" spans="1:117" x14ac:dyDescent="0.3">
      <c r="A217" s="15">
        <v>2022</v>
      </c>
      <c r="B217" s="16" t="s">
        <v>7</v>
      </c>
      <c r="C217" s="16" t="s">
        <v>385</v>
      </c>
      <c r="D217" s="16">
        <v>4</v>
      </c>
      <c r="E217" s="16" t="s">
        <v>446</v>
      </c>
      <c r="F217" s="16" t="s">
        <v>447</v>
      </c>
      <c r="G217" s="17">
        <v>2156</v>
      </c>
      <c r="H217" s="18"/>
      <c r="I217" s="18"/>
      <c r="J217" s="18"/>
      <c r="K217" s="17">
        <v>120</v>
      </c>
      <c r="L217" s="18"/>
      <c r="M217" s="18"/>
      <c r="N217" s="18"/>
      <c r="O217" s="18"/>
      <c r="P217" s="17">
        <v>63789</v>
      </c>
      <c r="Q217" s="18"/>
      <c r="R217" s="18"/>
      <c r="S217" s="17">
        <v>99867</v>
      </c>
      <c r="T217" s="17"/>
      <c r="U217" s="18">
        <v>190</v>
      </c>
      <c r="V217" s="18">
        <v>358</v>
      </c>
      <c r="W217" s="17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>
        <v>390</v>
      </c>
      <c r="AN217" s="18"/>
      <c r="AO217" s="18"/>
      <c r="AP217" s="18"/>
      <c r="AQ217" s="18"/>
      <c r="AR217" s="18"/>
      <c r="AS217" s="18"/>
      <c r="AT217" s="18"/>
      <c r="AU217" s="18"/>
      <c r="AV217" s="18"/>
      <c r="AW217" s="17">
        <v>31220</v>
      </c>
      <c r="AX217" s="18"/>
      <c r="AY217" s="18"/>
      <c r="AZ217" s="17">
        <v>129362</v>
      </c>
      <c r="BA217" s="18">
        <v>968</v>
      </c>
      <c r="BB217" s="17">
        <v>160340</v>
      </c>
      <c r="BC217" s="17">
        <v>7560</v>
      </c>
      <c r="BD217" s="18"/>
      <c r="BE217" s="18"/>
      <c r="BF217" s="18"/>
      <c r="BG217" s="18"/>
      <c r="BH217" s="18"/>
      <c r="BI217" s="17">
        <v>240</v>
      </c>
      <c r="BJ217" s="17">
        <v>4160</v>
      </c>
      <c r="BK217" s="17">
        <v>2580</v>
      </c>
      <c r="BL217" s="18"/>
      <c r="BM217" s="17">
        <v>1133</v>
      </c>
      <c r="BN217" s="18"/>
      <c r="BO217" s="18"/>
      <c r="BP217" s="18"/>
      <c r="BQ217" s="17">
        <v>371</v>
      </c>
      <c r="BR217" s="17"/>
      <c r="BS217" s="17">
        <v>179</v>
      </c>
      <c r="BT217" s="17">
        <v>3760</v>
      </c>
      <c r="BU217" s="17">
        <v>5880</v>
      </c>
      <c r="BV217" s="17">
        <v>41710</v>
      </c>
      <c r="BW217" s="18">
        <v>7500</v>
      </c>
      <c r="BX217" s="17">
        <v>9480</v>
      </c>
      <c r="BY217" s="17">
        <v>23570</v>
      </c>
      <c r="BZ217" s="18"/>
      <c r="CA217" s="18"/>
      <c r="CB217" s="18"/>
      <c r="CC217" s="18"/>
      <c r="CD217" s="17">
        <v>945</v>
      </c>
      <c r="CE217" s="17">
        <v>289160</v>
      </c>
      <c r="CF217" s="18"/>
      <c r="CG217" s="18"/>
      <c r="CH217" s="18"/>
      <c r="CI217" s="18"/>
      <c r="CJ217" s="17">
        <v>6060</v>
      </c>
      <c r="CK217" s="18"/>
      <c r="CL217" s="17">
        <v>17800</v>
      </c>
      <c r="CM217" s="18"/>
      <c r="CN217" s="18">
        <v>33250</v>
      </c>
      <c r="CO217" s="19" t="s">
        <v>20</v>
      </c>
      <c r="CP217" s="18">
        <v>33250</v>
      </c>
      <c r="CQ217" s="18"/>
      <c r="CR217" s="18"/>
      <c r="CS217" s="18"/>
      <c r="CT217" s="18"/>
      <c r="CU217" s="18"/>
      <c r="CV217" s="18"/>
      <c r="CW217" s="18"/>
      <c r="CX217" s="18"/>
      <c r="CY217" s="18"/>
      <c r="CZ217" s="18"/>
      <c r="DA217" s="18"/>
      <c r="DB217" s="18"/>
      <c r="DC217" s="18"/>
      <c r="DD217" s="18">
        <f t="shared" si="31"/>
        <v>618197</v>
      </c>
      <c r="DE217" s="18">
        <f t="shared" si="32"/>
        <v>289160</v>
      </c>
      <c r="DF217" s="18">
        <f t="shared" si="33"/>
        <v>907357</v>
      </c>
      <c r="DG217" s="20">
        <f t="shared" si="34"/>
        <v>68.131617433931737</v>
      </c>
      <c r="DH217" s="18">
        <f t="shared" si="35"/>
        <v>618197</v>
      </c>
      <c r="DI217" s="18">
        <f t="shared" si="36"/>
        <v>289160</v>
      </c>
      <c r="DJ217" s="18">
        <f t="shared" si="40"/>
        <v>907357</v>
      </c>
      <c r="DK217" s="20">
        <f t="shared" si="37"/>
        <v>69.258149258935987</v>
      </c>
      <c r="DL217" s="20">
        <f t="shared" si="38"/>
        <v>69.258149258935987</v>
      </c>
      <c r="DM217" s="32">
        <f t="shared" si="39"/>
        <v>420.85204081632651</v>
      </c>
    </row>
    <row r="218" spans="1:117" x14ac:dyDescent="0.3">
      <c r="A218" s="15">
        <v>2022</v>
      </c>
      <c r="B218" s="16" t="s">
        <v>7</v>
      </c>
      <c r="C218" s="16" t="s">
        <v>385</v>
      </c>
      <c r="D218" s="16">
        <v>4</v>
      </c>
      <c r="E218" s="16" t="s">
        <v>448</v>
      </c>
      <c r="F218" s="16" t="s">
        <v>449</v>
      </c>
      <c r="G218" s="17">
        <v>1641</v>
      </c>
      <c r="H218" s="18"/>
      <c r="I218" s="18"/>
      <c r="J218" s="18"/>
      <c r="K218" s="17">
        <v>76.59</v>
      </c>
      <c r="L218" s="18"/>
      <c r="M218" s="18"/>
      <c r="N218" s="18"/>
      <c r="O218" s="17">
        <v>3900</v>
      </c>
      <c r="P218" s="17">
        <v>41120</v>
      </c>
      <c r="Q218" s="18"/>
      <c r="R218" s="18"/>
      <c r="S218" s="18"/>
      <c r="T218" s="17">
        <v>52500</v>
      </c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7">
        <v>75600</v>
      </c>
      <c r="BA218" s="18"/>
      <c r="BB218" s="17">
        <v>144050</v>
      </c>
      <c r="BC218" s="17">
        <v>3638.06</v>
      </c>
      <c r="BD218" s="18"/>
      <c r="BE218" s="18"/>
      <c r="BF218" s="18"/>
      <c r="BG218" s="18"/>
      <c r="BH218" s="18"/>
      <c r="BI218" s="17">
        <v>115.28</v>
      </c>
      <c r="BJ218" s="17">
        <v>1753.47</v>
      </c>
      <c r="BK218" s="17">
        <v>860</v>
      </c>
      <c r="BL218" s="17">
        <v>161.24</v>
      </c>
      <c r="BM218" s="17">
        <v>278.14</v>
      </c>
      <c r="BN218" s="18"/>
      <c r="BO218" s="18"/>
      <c r="BP218" s="18"/>
      <c r="BQ218" s="17">
        <v>190</v>
      </c>
      <c r="BR218" s="17">
        <v>210.22</v>
      </c>
      <c r="BS218" s="18"/>
      <c r="BT218" s="17">
        <v>2059.83</v>
      </c>
      <c r="BU218" s="17">
        <v>1822</v>
      </c>
      <c r="BV218" s="17">
        <v>9188.59</v>
      </c>
      <c r="BW218" s="17">
        <v>3380</v>
      </c>
      <c r="BX218" s="17">
        <v>5189.87</v>
      </c>
      <c r="BY218" s="17">
        <v>7324.27</v>
      </c>
      <c r="BZ218" s="18"/>
      <c r="CA218" s="17">
        <v>250</v>
      </c>
      <c r="CB218" s="18"/>
      <c r="CC218" s="18"/>
      <c r="CD218" s="17">
        <v>205</v>
      </c>
      <c r="CE218" s="17">
        <v>103090</v>
      </c>
      <c r="CF218" s="18"/>
      <c r="CG218" s="18"/>
      <c r="CH218" s="18"/>
      <c r="CI218" s="18"/>
      <c r="CJ218" s="18"/>
      <c r="CK218" s="18"/>
      <c r="CL218" s="17">
        <v>15027.45</v>
      </c>
      <c r="CM218" s="18"/>
      <c r="CN218" s="18"/>
      <c r="CO218" s="19" t="s">
        <v>11</v>
      </c>
      <c r="CP218" s="18"/>
      <c r="CQ218" s="18"/>
      <c r="CR218" s="18"/>
      <c r="CS218" s="18"/>
      <c r="CT218" s="18"/>
      <c r="CU218" s="18"/>
      <c r="CV218" s="18"/>
      <c r="CW218" s="18"/>
      <c r="CX218" s="18"/>
      <c r="CY218" s="18"/>
      <c r="CZ218" s="18"/>
      <c r="DA218" s="18"/>
      <c r="DB218" s="18"/>
      <c r="DC218" s="18"/>
      <c r="DD218" s="18">
        <f t="shared" si="31"/>
        <v>368445.01</v>
      </c>
      <c r="DE218" s="18">
        <f t="shared" si="32"/>
        <v>103090</v>
      </c>
      <c r="DF218" s="18">
        <f t="shared" si="33"/>
        <v>471535.01</v>
      </c>
      <c r="DG218" s="20">
        <f t="shared" si="34"/>
        <v>78.137360362701386</v>
      </c>
      <c r="DH218" s="18">
        <f t="shared" si="35"/>
        <v>368445.01</v>
      </c>
      <c r="DI218" s="18">
        <f t="shared" si="36"/>
        <v>103090</v>
      </c>
      <c r="DJ218" s="18">
        <f t="shared" si="40"/>
        <v>471535.01</v>
      </c>
      <c r="DK218" s="20">
        <f t="shared" si="37"/>
        <v>78.137360362701386</v>
      </c>
      <c r="DL218" s="20">
        <f t="shared" si="38"/>
        <v>78.137360362701386</v>
      </c>
      <c r="DM218" s="32">
        <f t="shared" si="39"/>
        <v>287.34613650213288</v>
      </c>
    </row>
    <row r="219" spans="1:117" x14ac:dyDescent="0.3">
      <c r="A219" s="15">
        <v>2022</v>
      </c>
      <c r="B219" s="16" t="s">
        <v>7</v>
      </c>
      <c r="C219" s="16" t="s">
        <v>385</v>
      </c>
      <c r="D219" s="16">
        <v>4</v>
      </c>
      <c r="E219" s="16" t="s">
        <v>450</v>
      </c>
      <c r="F219" s="16" t="s">
        <v>451</v>
      </c>
      <c r="G219" s="17">
        <v>15699</v>
      </c>
      <c r="H219" s="18"/>
      <c r="I219" s="18"/>
      <c r="J219" s="17">
        <v>136</v>
      </c>
      <c r="K219" s="17">
        <v>739</v>
      </c>
      <c r="L219" s="18"/>
      <c r="M219" s="18"/>
      <c r="N219" s="17">
        <v>105</v>
      </c>
      <c r="O219" s="17">
        <v>588110</v>
      </c>
      <c r="P219" s="17">
        <v>453300</v>
      </c>
      <c r="Q219" s="18"/>
      <c r="R219" s="17">
        <v>20</v>
      </c>
      <c r="S219" s="18"/>
      <c r="T219" s="17">
        <v>750300</v>
      </c>
      <c r="U219" s="18"/>
      <c r="V219" s="18"/>
      <c r="W219" s="17">
        <v>1910</v>
      </c>
      <c r="X219" s="18"/>
      <c r="Y219" s="18"/>
      <c r="Z219" s="18"/>
      <c r="AA219" s="18"/>
      <c r="AB219" s="18"/>
      <c r="AC219" s="18"/>
      <c r="AD219" s="18"/>
      <c r="AE219" s="18"/>
      <c r="AF219" s="18"/>
      <c r="AG219" s="17">
        <v>3330</v>
      </c>
      <c r="AH219" s="18"/>
      <c r="AI219" s="18"/>
      <c r="AJ219" s="17">
        <v>19320</v>
      </c>
      <c r="AK219" s="18"/>
      <c r="AL219" s="18"/>
      <c r="AM219" s="18"/>
      <c r="AN219" s="18"/>
      <c r="AO219" s="18"/>
      <c r="AP219" s="18"/>
      <c r="AQ219" s="17">
        <v>94500</v>
      </c>
      <c r="AR219" s="18"/>
      <c r="AS219" s="18"/>
      <c r="AT219" s="18"/>
      <c r="AU219" s="18"/>
      <c r="AV219" s="18"/>
      <c r="AW219" s="18"/>
      <c r="AX219" s="18"/>
      <c r="AY219" s="17">
        <v>360</v>
      </c>
      <c r="AZ219" s="17">
        <v>500920</v>
      </c>
      <c r="BA219" s="17">
        <v>15350</v>
      </c>
      <c r="BB219" s="17">
        <v>1981200</v>
      </c>
      <c r="BC219" s="17">
        <v>70190</v>
      </c>
      <c r="BD219" s="18"/>
      <c r="BE219" s="18"/>
      <c r="BF219" s="18"/>
      <c r="BG219" s="18"/>
      <c r="BH219" s="18"/>
      <c r="BI219" s="17">
        <v>770</v>
      </c>
      <c r="BJ219" s="17">
        <v>41480</v>
      </c>
      <c r="BK219" s="17">
        <v>10445</v>
      </c>
      <c r="BL219" s="17">
        <v>2000</v>
      </c>
      <c r="BM219" s="18"/>
      <c r="BN219" s="18"/>
      <c r="BO219" s="18"/>
      <c r="BP219" s="18"/>
      <c r="BQ219" s="17">
        <v>1920</v>
      </c>
      <c r="BR219" s="18"/>
      <c r="BS219" s="17">
        <v>1320</v>
      </c>
      <c r="BT219" s="17">
        <v>29140</v>
      </c>
      <c r="BU219" s="17">
        <v>50900</v>
      </c>
      <c r="BV219" s="17">
        <v>351040</v>
      </c>
      <c r="BW219" s="18"/>
      <c r="BX219" s="17">
        <v>123830</v>
      </c>
      <c r="BY219" s="17">
        <v>384400</v>
      </c>
      <c r="BZ219" s="18"/>
      <c r="CA219" s="17">
        <v>4840</v>
      </c>
      <c r="CB219" s="18"/>
      <c r="CC219" s="17">
        <v>1163070</v>
      </c>
      <c r="CD219" s="17">
        <v>7360</v>
      </c>
      <c r="CE219" s="17">
        <v>2976940</v>
      </c>
      <c r="CF219" s="18"/>
      <c r="CG219" s="18"/>
      <c r="CH219" s="18"/>
      <c r="CI219" s="18"/>
      <c r="CJ219" s="17">
        <v>319220</v>
      </c>
      <c r="CK219" s="18"/>
      <c r="CL219" s="17">
        <v>128730</v>
      </c>
      <c r="CM219" s="18"/>
      <c r="CN219" s="18"/>
      <c r="CO219" s="19" t="s">
        <v>11</v>
      </c>
      <c r="CP219" s="18"/>
      <c r="CQ219" s="18"/>
      <c r="CR219" s="18"/>
      <c r="CS219" s="18"/>
      <c r="CT219" s="18"/>
      <c r="CU219" s="18"/>
      <c r="CV219" s="18"/>
      <c r="CW219" s="18"/>
      <c r="CX219" s="18"/>
      <c r="CY219" s="18"/>
      <c r="CZ219" s="18"/>
      <c r="DA219" s="18"/>
      <c r="DB219" s="18"/>
      <c r="DC219" s="18"/>
      <c r="DD219" s="18">
        <f t="shared" si="31"/>
        <v>5826554</v>
      </c>
      <c r="DE219" s="18">
        <f t="shared" si="32"/>
        <v>2976940</v>
      </c>
      <c r="DF219" s="18">
        <f t="shared" si="33"/>
        <v>8803494</v>
      </c>
      <c r="DG219" s="20">
        <f t="shared" si="34"/>
        <v>66.184562629337847</v>
      </c>
      <c r="DH219" s="18">
        <f t="shared" si="35"/>
        <v>5826554</v>
      </c>
      <c r="DI219" s="18">
        <f t="shared" si="36"/>
        <v>2976940</v>
      </c>
      <c r="DJ219" s="18">
        <f t="shared" si="40"/>
        <v>8803494</v>
      </c>
      <c r="DK219" s="20">
        <f t="shared" si="37"/>
        <v>66.184562629337847</v>
      </c>
      <c r="DL219" s="20">
        <f t="shared" si="38"/>
        <v>66.184562629337847</v>
      </c>
      <c r="DM219" s="32">
        <f t="shared" si="39"/>
        <v>560.76781960634435</v>
      </c>
    </row>
    <row r="220" spans="1:117" x14ac:dyDescent="0.3">
      <c r="A220" s="15">
        <v>2022</v>
      </c>
      <c r="B220" s="16" t="s">
        <v>7</v>
      </c>
      <c r="C220" s="16" t="s">
        <v>385</v>
      </c>
      <c r="D220" s="16">
        <v>4</v>
      </c>
      <c r="E220" s="16" t="s">
        <v>452</v>
      </c>
      <c r="F220" s="16" t="s">
        <v>453</v>
      </c>
      <c r="G220" s="17">
        <v>25757</v>
      </c>
      <c r="H220" s="18"/>
      <c r="I220" s="18"/>
      <c r="J220" s="18"/>
      <c r="K220" s="17">
        <v>1105.4000000000001</v>
      </c>
      <c r="L220" s="18"/>
      <c r="M220" s="18"/>
      <c r="N220" s="18"/>
      <c r="O220" s="17">
        <v>1019660</v>
      </c>
      <c r="P220" s="17">
        <v>589620</v>
      </c>
      <c r="Q220" s="18"/>
      <c r="R220" s="17">
        <v>170</v>
      </c>
      <c r="S220" s="17">
        <v>1102860</v>
      </c>
      <c r="T220" s="18"/>
      <c r="U220" s="18"/>
      <c r="V220" s="17">
        <v>1018.4</v>
      </c>
      <c r="W220" s="17">
        <v>7420</v>
      </c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7">
        <v>6480</v>
      </c>
      <c r="AM220" s="18"/>
      <c r="AN220" s="18"/>
      <c r="AO220" s="17">
        <v>90</v>
      </c>
      <c r="AP220" s="18"/>
      <c r="AQ220" s="18"/>
      <c r="AR220" s="18"/>
      <c r="AS220" s="18"/>
      <c r="AT220" s="18"/>
      <c r="AU220" s="17">
        <v>240</v>
      </c>
      <c r="AV220" s="18"/>
      <c r="AW220" s="17">
        <v>289660</v>
      </c>
      <c r="AX220" s="18"/>
      <c r="AY220" s="18"/>
      <c r="AZ220" s="17">
        <v>677870</v>
      </c>
      <c r="BA220" s="17">
        <v>35800</v>
      </c>
      <c r="BB220" s="17">
        <v>2894730</v>
      </c>
      <c r="BC220" s="17">
        <v>83956</v>
      </c>
      <c r="BD220" s="18"/>
      <c r="BE220" s="18"/>
      <c r="BF220" s="18"/>
      <c r="BG220" s="18"/>
      <c r="BH220" s="18"/>
      <c r="BI220" s="17">
        <v>1301</v>
      </c>
      <c r="BJ220" s="17">
        <v>37720</v>
      </c>
      <c r="BK220" s="17">
        <v>13035</v>
      </c>
      <c r="BL220" s="17">
        <v>1200</v>
      </c>
      <c r="BM220" s="17">
        <v>7516.6</v>
      </c>
      <c r="BN220" s="18"/>
      <c r="BO220" s="18"/>
      <c r="BP220" s="18"/>
      <c r="BQ220" s="17">
        <v>2226.6</v>
      </c>
      <c r="BR220" s="17">
        <v>7342</v>
      </c>
      <c r="BS220" s="17">
        <v>1535</v>
      </c>
      <c r="BT220" s="17">
        <v>25920</v>
      </c>
      <c r="BU220" s="17">
        <v>82020</v>
      </c>
      <c r="BV220" s="17">
        <v>510000</v>
      </c>
      <c r="BW220" s="17">
        <v>38800</v>
      </c>
      <c r="BX220" s="17">
        <v>142900</v>
      </c>
      <c r="BY220" s="17">
        <v>646600</v>
      </c>
      <c r="BZ220" s="18"/>
      <c r="CA220" s="18"/>
      <c r="CB220" s="18"/>
      <c r="CC220" s="18"/>
      <c r="CD220" s="17">
        <v>12560</v>
      </c>
      <c r="CE220" s="17">
        <v>3537860</v>
      </c>
      <c r="CF220" s="18"/>
      <c r="CG220" s="18"/>
      <c r="CH220" s="18"/>
      <c r="CI220" s="18"/>
      <c r="CJ220" s="17">
        <v>430530</v>
      </c>
      <c r="CK220" s="18"/>
      <c r="CL220" s="17">
        <v>137370</v>
      </c>
      <c r="CM220" s="18"/>
      <c r="CN220" s="18"/>
      <c r="CO220" s="19" t="s">
        <v>11</v>
      </c>
      <c r="CP220" s="18"/>
      <c r="CQ220" s="18"/>
      <c r="CR220" s="17">
        <v>8640</v>
      </c>
      <c r="CS220" s="18"/>
      <c r="CT220" s="18"/>
      <c r="CU220" s="18"/>
      <c r="CV220" s="18"/>
      <c r="CW220" s="18"/>
      <c r="CX220" s="18"/>
      <c r="CY220" s="18"/>
      <c r="CZ220" s="18"/>
      <c r="DA220" s="17">
        <v>4400</v>
      </c>
      <c r="DB220" s="18"/>
      <c r="DC220" s="18"/>
      <c r="DD220" s="18">
        <f t="shared" si="31"/>
        <v>8789886</v>
      </c>
      <c r="DE220" s="18">
        <f t="shared" si="32"/>
        <v>3537860</v>
      </c>
      <c r="DF220" s="18">
        <f t="shared" si="33"/>
        <v>12327746</v>
      </c>
      <c r="DG220" s="20">
        <f t="shared" si="34"/>
        <v>71.30164751934376</v>
      </c>
      <c r="DH220" s="18">
        <f t="shared" si="35"/>
        <v>8802926</v>
      </c>
      <c r="DI220" s="18">
        <f t="shared" si="36"/>
        <v>3537860</v>
      </c>
      <c r="DJ220" s="18">
        <f t="shared" si="40"/>
        <v>12340786</v>
      </c>
      <c r="DK220" s="20">
        <f t="shared" si="37"/>
        <v>71.30164751934376</v>
      </c>
      <c r="DL220" s="20">
        <f t="shared" si="38"/>
        <v>71.331971885745361</v>
      </c>
      <c r="DM220" s="32">
        <f t="shared" si="39"/>
        <v>478.61730791629458</v>
      </c>
    </row>
    <row r="221" spans="1:117" x14ac:dyDescent="0.3">
      <c r="A221" s="15">
        <v>2022</v>
      </c>
      <c r="B221" s="16" t="s">
        <v>7</v>
      </c>
      <c r="C221" s="16" t="s">
        <v>385</v>
      </c>
      <c r="D221" s="16">
        <v>4</v>
      </c>
      <c r="E221" s="16" t="s">
        <v>454</v>
      </c>
      <c r="F221" s="16" t="s">
        <v>455</v>
      </c>
      <c r="G221" s="17">
        <v>1927</v>
      </c>
      <c r="H221" s="18"/>
      <c r="I221" s="18"/>
      <c r="J221" s="18"/>
      <c r="K221" s="18"/>
      <c r="L221" s="18"/>
      <c r="M221" s="18"/>
      <c r="N221" s="18"/>
      <c r="O221" s="18"/>
      <c r="P221" s="17">
        <v>29980</v>
      </c>
      <c r="Q221" s="18"/>
      <c r="R221" s="18"/>
      <c r="S221" s="18"/>
      <c r="T221" s="17">
        <v>89780</v>
      </c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7">
        <v>63940</v>
      </c>
      <c r="BA221" s="18"/>
      <c r="BB221" s="17">
        <v>209500</v>
      </c>
      <c r="BC221" s="17">
        <v>2560</v>
      </c>
      <c r="BD221" s="18"/>
      <c r="BE221" s="18"/>
      <c r="BF221" s="18"/>
      <c r="BG221" s="18"/>
      <c r="BH221" s="18"/>
      <c r="BI221" s="18"/>
      <c r="BJ221" s="17">
        <v>3040</v>
      </c>
      <c r="BK221" s="17">
        <v>720</v>
      </c>
      <c r="BL221" s="18"/>
      <c r="BM221" s="18"/>
      <c r="BN221" s="18"/>
      <c r="BO221" s="18"/>
      <c r="BP221" s="18"/>
      <c r="BQ221" s="18"/>
      <c r="BR221" s="18"/>
      <c r="BS221" s="18"/>
      <c r="BT221" s="17">
        <v>1300</v>
      </c>
      <c r="BU221" s="17">
        <v>660</v>
      </c>
      <c r="BV221" s="17">
        <v>19020</v>
      </c>
      <c r="BW221" s="17">
        <v>6000</v>
      </c>
      <c r="BX221" s="18"/>
      <c r="BY221" s="18"/>
      <c r="BZ221" s="18"/>
      <c r="CA221" s="17">
        <v>600</v>
      </c>
      <c r="CB221" s="18"/>
      <c r="CC221" s="18"/>
      <c r="CD221" s="17">
        <v>392</v>
      </c>
      <c r="CE221" s="17">
        <v>133050</v>
      </c>
      <c r="CF221" s="18"/>
      <c r="CG221" s="18"/>
      <c r="CH221" s="18"/>
      <c r="CI221" s="18"/>
      <c r="CJ221" s="18"/>
      <c r="CK221" s="18"/>
      <c r="CL221" s="17">
        <v>19050</v>
      </c>
      <c r="CM221" s="18"/>
      <c r="CN221" s="18"/>
      <c r="CO221" s="19" t="s">
        <v>11</v>
      </c>
      <c r="CP221" s="18"/>
      <c r="CQ221" s="18"/>
      <c r="CR221" s="18"/>
      <c r="CS221" s="18"/>
      <c r="CT221" s="18"/>
      <c r="CU221" s="18"/>
      <c r="CV221" s="18"/>
      <c r="CW221" s="18"/>
      <c r="CX221" s="18"/>
      <c r="CY221" s="18"/>
      <c r="CZ221" s="18"/>
      <c r="DA221" s="18"/>
      <c r="DB221" s="18"/>
      <c r="DC221" s="18"/>
      <c r="DD221" s="18">
        <f t="shared" si="31"/>
        <v>445550</v>
      </c>
      <c r="DE221" s="18">
        <f t="shared" si="32"/>
        <v>133050</v>
      </c>
      <c r="DF221" s="18">
        <f t="shared" si="33"/>
        <v>578600</v>
      </c>
      <c r="DG221" s="20">
        <f t="shared" si="34"/>
        <v>77.004839267196672</v>
      </c>
      <c r="DH221" s="18">
        <f t="shared" si="35"/>
        <v>445550</v>
      </c>
      <c r="DI221" s="18">
        <f t="shared" si="36"/>
        <v>133050</v>
      </c>
      <c r="DJ221" s="18">
        <f t="shared" si="40"/>
        <v>578600</v>
      </c>
      <c r="DK221" s="20">
        <f t="shared" si="37"/>
        <v>77.004839267196672</v>
      </c>
      <c r="DL221" s="20">
        <f t="shared" si="38"/>
        <v>77.004839267196672</v>
      </c>
      <c r="DM221" s="32">
        <f t="shared" si="39"/>
        <v>300.25947067981321</v>
      </c>
    </row>
    <row r="222" spans="1:117" x14ac:dyDescent="0.3">
      <c r="A222" s="15">
        <v>2022</v>
      </c>
      <c r="B222" s="16" t="s">
        <v>7</v>
      </c>
      <c r="C222" s="16" t="s">
        <v>385</v>
      </c>
      <c r="D222" s="16">
        <v>4</v>
      </c>
      <c r="E222" s="16" t="s">
        <v>456</v>
      </c>
      <c r="F222" s="16" t="s">
        <v>457</v>
      </c>
      <c r="G222" s="17">
        <v>1227</v>
      </c>
      <c r="H222" s="18"/>
      <c r="I222" s="18"/>
      <c r="J222" s="18"/>
      <c r="K222" s="18"/>
      <c r="L222" s="18"/>
      <c r="M222" s="18"/>
      <c r="N222" s="18"/>
      <c r="O222" s="17">
        <v>3900</v>
      </c>
      <c r="P222" s="17">
        <v>35940</v>
      </c>
      <c r="Q222" s="17">
        <v>3900</v>
      </c>
      <c r="R222" s="18"/>
      <c r="S222" s="18"/>
      <c r="T222" s="17">
        <v>43020</v>
      </c>
      <c r="U222" s="18"/>
      <c r="V222" s="17">
        <v>3900</v>
      </c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7">
        <v>52180</v>
      </c>
      <c r="BA222" s="18"/>
      <c r="BB222" s="17">
        <v>74430</v>
      </c>
      <c r="BC222" s="17">
        <v>4700</v>
      </c>
      <c r="BD222" s="18"/>
      <c r="BE222" s="18"/>
      <c r="BF222" s="18"/>
      <c r="BG222" s="18"/>
      <c r="BH222" s="18"/>
      <c r="BI222" s="17">
        <v>46</v>
      </c>
      <c r="BJ222" s="17">
        <v>2700</v>
      </c>
      <c r="BK222" s="17">
        <v>400</v>
      </c>
      <c r="BL222" s="18"/>
      <c r="BM222" s="18"/>
      <c r="BN222" s="18"/>
      <c r="BO222" s="18"/>
      <c r="BP222" s="18"/>
      <c r="BQ222" s="18"/>
      <c r="BR222" s="17">
        <v>79</v>
      </c>
      <c r="BS222" s="18"/>
      <c r="BT222" s="17">
        <v>2280</v>
      </c>
      <c r="BU222" s="17">
        <v>1510</v>
      </c>
      <c r="BV222" s="17">
        <v>7800</v>
      </c>
      <c r="BW222" s="17">
        <v>2620</v>
      </c>
      <c r="BX222" s="17">
        <v>5100</v>
      </c>
      <c r="BY222" s="18"/>
      <c r="BZ222" s="18"/>
      <c r="CA222" s="18"/>
      <c r="CB222" s="18"/>
      <c r="CC222" s="18"/>
      <c r="CD222" s="17">
        <v>20</v>
      </c>
      <c r="CE222" s="17">
        <v>112400</v>
      </c>
      <c r="CF222" s="18"/>
      <c r="CG222" s="18"/>
      <c r="CH222" s="18"/>
      <c r="CI222" s="18"/>
      <c r="CJ222" s="18"/>
      <c r="CK222" s="18"/>
      <c r="CL222" s="17">
        <v>9980</v>
      </c>
      <c r="CM222" s="18"/>
      <c r="CN222" s="18"/>
      <c r="CO222" s="19" t="s">
        <v>11</v>
      </c>
      <c r="CP222" s="18"/>
      <c r="CQ222" s="18"/>
      <c r="CR222" s="18"/>
      <c r="CS222" s="18"/>
      <c r="CT222" s="18"/>
      <c r="CU222" s="18"/>
      <c r="CV222" s="18"/>
      <c r="CW222" s="18"/>
      <c r="CX222" s="18"/>
      <c r="CY222" s="18"/>
      <c r="CZ222" s="18"/>
      <c r="DA222" s="18"/>
      <c r="DB222" s="18"/>
      <c r="DC222" s="18"/>
      <c r="DD222" s="18">
        <f t="shared" si="31"/>
        <v>254485</v>
      </c>
      <c r="DE222" s="18">
        <f t="shared" si="32"/>
        <v>112400</v>
      </c>
      <c r="DF222" s="18">
        <f t="shared" si="33"/>
        <v>366885</v>
      </c>
      <c r="DG222" s="20">
        <f t="shared" si="34"/>
        <v>69.363697071289366</v>
      </c>
      <c r="DH222" s="18">
        <f t="shared" si="35"/>
        <v>254485</v>
      </c>
      <c r="DI222" s="18">
        <f t="shared" si="36"/>
        <v>112400</v>
      </c>
      <c r="DJ222" s="18">
        <f t="shared" si="40"/>
        <v>366885</v>
      </c>
      <c r="DK222" s="20">
        <f t="shared" si="37"/>
        <v>69.363697071289366</v>
      </c>
      <c r="DL222" s="20">
        <f t="shared" si="38"/>
        <v>69.363697071289366</v>
      </c>
      <c r="DM222" s="32">
        <f t="shared" si="39"/>
        <v>299.00977995110026</v>
      </c>
    </row>
    <row r="223" spans="1:117" x14ac:dyDescent="0.3">
      <c r="A223" s="15">
        <v>2022</v>
      </c>
      <c r="B223" s="16" t="s">
        <v>7</v>
      </c>
      <c r="C223" s="16" t="s">
        <v>385</v>
      </c>
      <c r="D223" s="16">
        <v>4</v>
      </c>
      <c r="E223" s="16" t="s">
        <v>458</v>
      </c>
      <c r="F223" s="16" t="s">
        <v>459</v>
      </c>
      <c r="G223" s="17">
        <v>16543</v>
      </c>
      <c r="H223" s="18"/>
      <c r="I223" s="18"/>
      <c r="J223" s="18"/>
      <c r="K223" s="17">
        <v>278.8</v>
      </c>
      <c r="L223" s="18"/>
      <c r="M223" s="18"/>
      <c r="N223" s="18"/>
      <c r="O223" s="17">
        <v>332040</v>
      </c>
      <c r="P223" s="17">
        <v>366190</v>
      </c>
      <c r="Q223" s="18"/>
      <c r="R223" s="18"/>
      <c r="S223" s="17">
        <v>544340</v>
      </c>
      <c r="T223" s="18"/>
      <c r="U223" s="18"/>
      <c r="V223" s="17">
        <v>248.6</v>
      </c>
      <c r="W223" s="17">
        <v>1760</v>
      </c>
      <c r="X223" s="18"/>
      <c r="Y223" s="18"/>
      <c r="Z223" s="18"/>
      <c r="AA223" s="18"/>
      <c r="AB223" s="18"/>
      <c r="AC223" s="18"/>
      <c r="AD223" s="18"/>
      <c r="AE223" s="18"/>
      <c r="AF223" s="18"/>
      <c r="AG223" s="17">
        <v>1610</v>
      </c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7">
        <v>60</v>
      </c>
      <c r="AU223" s="18"/>
      <c r="AV223" s="18"/>
      <c r="AW223" s="17">
        <v>88040</v>
      </c>
      <c r="AX223" s="18"/>
      <c r="AY223" s="18"/>
      <c r="AZ223" s="17">
        <v>394150</v>
      </c>
      <c r="BA223" s="18"/>
      <c r="BB223" s="17">
        <v>1617660</v>
      </c>
      <c r="BC223" s="17">
        <v>48704</v>
      </c>
      <c r="BD223" s="18"/>
      <c r="BE223" s="18"/>
      <c r="BF223" s="18"/>
      <c r="BG223" s="18"/>
      <c r="BH223" s="18"/>
      <c r="BI223" s="17">
        <v>750</v>
      </c>
      <c r="BJ223" s="17">
        <v>12560</v>
      </c>
      <c r="BK223" s="17">
        <v>4905</v>
      </c>
      <c r="BL223" s="18"/>
      <c r="BM223" s="18"/>
      <c r="BN223" s="18"/>
      <c r="BO223" s="18"/>
      <c r="BP223" s="18"/>
      <c r="BQ223" s="17">
        <v>754</v>
      </c>
      <c r="BR223" s="18"/>
      <c r="BS223" s="18"/>
      <c r="BT223" s="17">
        <v>14480</v>
      </c>
      <c r="BU223" s="17">
        <v>24150</v>
      </c>
      <c r="BV223" s="17">
        <v>133670</v>
      </c>
      <c r="BW223" s="18"/>
      <c r="BX223" s="17">
        <v>32030</v>
      </c>
      <c r="BY223" s="17">
        <v>199540</v>
      </c>
      <c r="BZ223" s="18"/>
      <c r="CA223" s="18"/>
      <c r="CB223" s="18"/>
      <c r="CC223" s="18"/>
      <c r="CD223" s="17">
        <v>3500</v>
      </c>
      <c r="CE223" s="17">
        <v>1308530</v>
      </c>
      <c r="CF223" s="18"/>
      <c r="CG223" s="18"/>
      <c r="CH223" s="18"/>
      <c r="CI223" s="18"/>
      <c r="CJ223" s="17">
        <v>177740</v>
      </c>
      <c r="CK223" s="18"/>
      <c r="CL223" s="17">
        <v>90230</v>
      </c>
      <c r="CM223" s="18"/>
      <c r="CN223" s="18"/>
      <c r="CO223" s="19" t="s">
        <v>11</v>
      </c>
      <c r="CP223" s="18"/>
      <c r="CQ223" s="18"/>
      <c r="CR223" s="18"/>
      <c r="CS223" s="18"/>
      <c r="CT223" s="18"/>
      <c r="CU223" s="18"/>
      <c r="CV223" s="18"/>
      <c r="CW223" s="18"/>
      <c r="CX223" s="18"/>
      <c r="CY223" s="18"/>
      <c r="CZ223" s="18"/>
      <c r="DA223" s="18"/>
      <c r="DB223" s="18"/>
      <c r="DC223" s="18"/>
      <c r="DD223" s="18">
        <f t="shared" si="31"/>
        <v>4084220.4000000004</v>
      </c>
      <c r="DE223" s="18">
        <f t="shared" si="32"/>
        <v>1308530</v>
      </c>
      <c r="DF223" s="18">
        <f t="shared" si="33"/>
        <v>5392750.4000000004</v>
      </c>
      <c r="DG223" s="20">
        <f t="shared" si="34"/>
        <v>75.735387271029637</v>
      </c>
      <c r="DH223" s="18">
        <f t="shared" si="35"/>
        <v>4084220.4000000004</v>
      </c>
      <c r="DI223" s="18">
        <f t="shared" si="36"/>
        <v>1308530</v>
      </c>
      <c r="DJ223" s="18">
        <f t="shared" si="40"/>
        <v>5392750.4000000004</v>
      </c>
      <c r="DK223" s="20">
        <f t="shared" si="37"/>
        <v>75.735387271029637</v>
      </c>
      <c r="DL223" s="20">
        <f t="shared" si="38"/>
        <v>75.735387271029637</v>
      </c>
      <c r="DM223" s="32">
        <f t="shared" si="39"/>
        <v>325.98382397388627</v>
      </c>
    </row>
    <row r="224" spans="1:117" x14ac:dyDescent="0.3">
      <c r="A224" s="15">
        <v>2022</v>
      </c>
      <c r="B224" s="16" t="s">
        <v>7</v>
      </c>
      <c r="C224" s="16" t="s">
        <v>385</v>
      </c>
      <c r="D224" s="16">
        <v>4</v>
      </c>
      <c r="E224" s="16" t="s">
        <v>460</v>
      </c>
      <c r="F224" s="16" t="s">
        <v>461</v>
      </c>
      <c r="G224" s="17">
        <v>2179</v>
      </c>
      <c r="H224" s="18"/>
      <c r="I224" s="18"/>
      <c r="J224" s="18"/>
      <c r="K224" s="18"/>
      <c r="L224" s="18"/>
      <c r="M224" s="18"/>
      <c r="N224" s="18"/>
      <c r="O224" s="17">
        <v>134980</v>
      </c>
      <c r="P224" s="17">
        <v>95630</v>
      </c>
      <c r="Q224" s="18"/>
      <c r="R224" s="18"/>
      <c r="S224" s="17">
        <v>32840</v>
      </c>
      <c r="T224" s="17">
        <v>8460</v>
      </c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7">
        <v>500</v>
      </c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7">
        <v>33380</v>
      </c>
      <c r="BB224" s="17">
        <v>112520</v>
      </c>
      <c r="BC224" s="17">
        <v>8450</v>
      </c>
      <c r="BD224" s="18"/>
      <c r="BE224" s="18"/>
      <c r="BF224" s="18"/>
      <c r="BG224" s="18"/>
      <c r="BH224" s="18"/>
      <c r="BI224" s="18"/>
      <c r="BJ224" s="17">
        <v>5060</v>
      </c>
      <c r="BK224" s="17">
        <v>1030</v>
      </c>
      <c r="BL224" s="18"/>
      <c r="BM224" s="18"/>
      <c r="BN224" s="18"/>
      <c r="BO224" s="18"/>
      <c r="BP224" s="18"/>
      <c r="BQ224" s="18"/>
      <c r="BR224" s="18"/>
      <c r="BS224" s="18"/>
      <c r="BT224" s="17">
        <v>700</v>
      </c>
      <c r="BU224" s="17">
        <v>540</v>
      </c>
      <c r="BV224" s="18"/>
      <c r="BW224" s="18"/>
      <c r="BX224" s="17">
        <v>2380</v>
      </c>
      <c r="BY224" s="17">
        <v>237160</v>
      </c>
      <c r="BZ224" s="18"/>
      <c r="CA224" s="18"/>
      <c r="CB224" s="18"/>
      <c r="CC224" s="18"/>
      <c r="CD224" s="17">
        <v>3740</v>
      </c>
      <c r="CE224" s="17">
        <v>224080</v>
      </c>
      <c r="CF224" s="18"/>
      <c r="CG224" s="18"/>
      <c r="CH224" s="18"/>
      <c r="CI224" s="18"/>
      <c r="CJ224" s="18"/>
      <c r="CK224" s="18"/>
      <c r="CL224" s="17">
        <v>125110</v>
      </c>
      <c r="CM224" s="18"/>
      <c r="CN224" s="21">
        <v>20000</v>
      </c>
      <c r="CO224" s="19" t="s">
        <v>35</v>
      </c>
      <c r="CP224" s="75"/>
      <c r="CQ224" s="18"/>
      <c r="CR224" s="18"/>
      <c r="CS224" s="18"/>
      <c r="CT224" s="18"/>
      <c r="CU224" s="18"/>
      <c r="CV224" s="18"/>
      <c r="CW224" s="18"/>
      <c r="CX224" s="18"/>
      <c r="CY224" s="18"/>
      <c r="CZ224" s="18"/>
      <c r="DA224" s="18"/>
      <c r="DB224" s="18"/>
      <c r="DC224" s="18"/>
      <c r="DD224" s="18">
        <f t="shared" si="31"/>
        <v>798240</v>
      </c>
      <c r="DE224" s="18">
        <f t="shared" si="32"/>
        <v>224080</v>
      </c>
      <c r="DF224" s="18">
        <f t="shared" si="33"/>
        <v>1022320</v>
      </c>
      <c r="DG224" s="20">
        <f t="shared" si="34"/>
        <v>78.081227013068315</v>
      </c>
      <c r="DH224" s="18">
        <f t="shared" si="35"/>
        <v>798240</v>
      </c>
      <c r="DI224" s="18">
        <f t="shared" si="36"/>
        <v>224080</v>
      </c>
      <c r="DJ224" s="18">
        <f t="shared" si="40"/>
        <v>1022320</v>
      </c>
      <c r="DK224" s="20">
        <f t="shared" si="37"/>
        <v>78.081227013068315</v>
      </c>
      <c r="DL224" s="20">
        <f t="shared" si="38"/>
        <v>78.081227013068315</v>
      </c>
      <c r="DM224" s="32">
        <f t="shared" si="39"/>
        <v>469.16934373565857</v>
      </c>
    </row>
    <row r="225" spans="1:117" x14ac:dyDescent="0.3">
      <c r="A225" s="15">
        <v>2022</v>
      </c>
      <c r="B225" s="16" t="s">
        <v>7</v>
      </c>
      <c r="C225" s="16" t="s">
        <v>385</v>
      </c>
      <c r="D225" s="16">
        <v>4</v>
      </c>
      <c r="E225" s="16" t="s">
        <v>462</v>
      </c>
      <c r="F225" s="16" t="s">
        <v>463</v>
      </c>
      <c r="G225" s="17">
        <v>336</v>
      </c>
      <c r="H225" s="18"/>
      <c r="I225" s="18"/>
      <c r="J225" s="18"/>
      <c r="K225" s="18"/>
      <c r="L225" s="18"/>
      <c r="M225" s="18"/>
      <c r="N225" s="18"/>
      <c r="O225" s="18"/>
      <c r="P225" s="17">
        <v>16430</v>
      </c>
      <c r="Q225" s="18"/>
      <c r="R225" s="18"/>
      <c r="S225" s="18"/>
      <c r="T225" s="17">
        <v>14200</v>
      </c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7">
        <v>23440</v>
      </c>
      <c r="BA225" s="18"/>
      <c r="BB225" s="17">
        <v>14080</v>
      </c>
      <c r="BC225" s="17">
        <v>1050</v>
      </c>
      <c r="BD225" s="18"/>
      <c r="BE225" s="18"/>
      <c r="BF225" s="18"/>
      <c r="BG225" s="18"/>
      <c r="BH225" s="18"/>
      <c r="BI225" s="18"/>
      <c r="BJ225" s="17">
        <v>830</v>
      </c>
      <c r="BK225" s="17">
        <v>620</v>
      </c>
      <c r="BL225" s="18"/>
      <c r="BM225" s="18"/>
      <c r="BN225" s="18"/>
      <c r="BO225" s="18"/>
      <c r="BP225" s="18"/>
      <c r="BQ225" s="17">
        <v>40</v>
      </c>
      <c r="BR225" s="18"/>
      <c r="BS225" s="18"/>
      <c r="BT225" s="17">
        <v>500</v>
      </c>
      <c r="BU225" s="17">
        <v>260</v>
      </c>
      <c r="BV225" s="18"/>
      <c r="BW225" s="17">
        <v>700</v>
      </c>
      <c r="BX225" s="18"/>
      <c r="BY225" s="18"/>
      <c r="BZ225" s="18"/>
      <c r="CA225" s="18"/>
      <c r="CB225" s="18"/>
      <c r="CC225" s="18"/>
      <c r="CD225" s="18"/>
      <c r="CE225" s="17">
        <v>40020</v>
      </c>
      <c r="CF225" s="18"/>
      <c r="CG225" s="18"/>
      <c r="CH225" s="18"/>
      <c r="CI225" s="18"/>
      <c r="CJ225" s="18"/>
      <c r="CK225" s="18"/>
      <c r="CL225" s="17">
        <v>11940</v>
      </c>
      <c r="CM225" s="18"/>
      <c r="CN225" s="21">
        <v>5250</v>
      </c>
      <c r="CO225" s="19" t="s">
        <v>35</v>
      </c>
      <c r="CP225" s="75"/>
      <c r="CQ225" s="18"/>
      <c r="CR225" s="18"/>
      <c r="CS225" s="18"/>
      <c r="CT225" s="18"/>
      <c r="CU225" s="18"/>
      <c r="CV225" s="18"/>
      <c r="CW225" s="18"/>
      <c r="CX225" s="18"/>
      <c r="CY225" s="18"/>
      <c r="CZ225" s="18"/>
      <c r="DA225" s="18"/>
      <c r="DB225" s="18"/>
      <c r="DC225" s="18"/>
      <c r="DD225" s="18">
        <f t="shared" si="31"/>
        <v>84090</v>
      </c>
      <c r="DE225" s="18">
        <f t="shared" si="32"/>
        <v>40020</v>
      </c>
      <c r="DF225" s="18">
        <f t="shared" si="33"/>
        <v>124110</v>
      </c>
      <c r="DG225" s="20">
        <f t="shared" si="34"/>
        <v>67.75441140923374</v>
      </c>
      <c r="DH225" s="18">
        <f t="shared" si="35"/>
        <v>84090</v>
      </c>
      <c r="DI225" s="18">
        <f t="shared" si="36"/>
        <v>40020</v>
      </c>
      <c r="DJ225" s="18">
        <f t="shared" si="40"/>
        <v>124110</v>
      </c>
      <c r="DK225" s="20">
        <f t="shared" si="37"/>
        <v>67.75441140923374</v>
      </c>
      <c r="DL225" s="20">
        <f t="shared" si="38"/>
        <v>67.75441140923374</v>
      </c>
      <c r="DM225" s="32">
        <f t="shared" si="39"/>
        <v>369.375</v>
      </c>
    </row>
    <row r="226" spans="1:117" ht="14.4" thickBot="1" x14ac:dyDescent="0.35">
      <c r="A226" s="22">
        <v>2022</v>
      </c>
      <c r="B226" s="23" t="s">
        <v>7</v>
      </c>
      <c r="C226" s="23" t="s">
        <v>385</v>
      </c>
      <c r="D226" s="23">
        <v>4</v>
      </c>
      <c r="E226" s="23" t="s">
        <v>464</v>
      </c>
      <c r="F226" s="23" t="s">
        <v>465</v>
      </c>
      <c r="G226" s="24">
        <v>1884</v>
      </c>
      <c r="H226" s="25"/>
      <c r="I226" s="25"/>
      <c r="J226" s="25"/>
      <c r="K226" s="24">
        <v>54</v>
      </c>
      <c r="L226" s="25"/>
      <c r="M226" s="25"/>
      <c r="N226" s="25"/>
      <c r="O226" s="24">
        <v>6480</v>
      </c>
      <c r="P226" s="24">
        <v>44130</v>
      </c>
      <c r="Q226" s="25"/>
      <c r="R226" s="25"/>
      <c r="S226" s="24">
        <v>33170</v>
      </c>
      <c r="T226" s="24">
        <v>39900</v>
      </c>
      <c r="U226" s="25"/>
      <c r="V226" s="24">
        <v>69</v>
      </c>
      <c r="W226" s="24">
        <v>680</v>
      </c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4">
        <v>4230</v>
      </c>
      <c r="AX226" s="25"/>
      <c r="AY226" s="25"/>
      <c r="AZ226" s="24">
        <v>75940</v>
      </c>
      <c r="BA226" s="24">
        <v>2130</v>
      </c>
      <c r="BB226" s="24">
        <v>210720</v>
      </c>
      <c r="BC226" s="24">
        <v>4965</v>
      </c>
      <c r="BD226" s="25"/>
      <c r="BE226" s="25"/>
      <c r="BF226" s="25"/>
      <c r="BG226" s="25"/>
      <c r="BH226" s="25"/>
      <c r="BI226" s="24">
        <v>229</v>
      </c>
      <c r="BJ226" s="24">
        <v>1740</v>
      </c>
      <c r="BK226" s="24">
        <v>940</v>
      </c>
      <c r="BL226" s="25"/>
      <c r="BM226" s="24">
        <v>405</v>
      </c>
      <c r="BN226" s="25"/>
      <c r="BO226" s="25"/>
      <c r="BP226" s="25"/>
      <c r="BQ226" s="24">
        <v>110</v>
      </c>
      <c r="BR226" s="24">
        <v>349</v>
      </c>
      <c r="BS226" s="24">
        <v>76</v>
      </c>
      <c r="BT226" s="24">
        <v>1460</v>
      </c>
      <c r="BU226" s="24">
        <v>3590</v>
      </c>
      <c r="BV226" s="24">
        <v>14560</v>
      </c>
      <c r="BW226" s="24">
        <v>1520</v>
      </c>
      <c r="BX226" s="24">
        <v>6000</v>
      </c>
      <c r="BY226" s="24">
        <v>10050</v>
      </c>
      <c r="BZ226" s="25"/>
      <c r="CA226" s="25"/>
      <c r="CB226" s="25"/>
      <c r="CC226" s="25"/>
      <c r="CD226" s="25"/>
      <c r="CE226" s="24">
        <v>111640</v>
      </c>
      <c r="CF226" s="25"/>
      <c r="CG226" s="25"/>
      <c r="CH226" s="25"/>
      <c r="CI226" s="25"/>
      <c r="CJ226" s="25"/>
      <c r="CK226" s="25"/>
      <c r="CL226" s="24">
        <v>9120</v>
      </c>
      <c r="CM226" s="25"/>
      <c r="CN226" s="25"/>
      <c r="CO226" s="26" t="s">
        <v>11</v>
      </c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>
        <f t="shared" si="31"/>
        <v>472617</v>
      </c>
      <c r="DE226" s="25">
        <f t="shared" si="32"/>
        <v>111640</v>
      </c>
      <c r="DF226" s="25">
        <f t="shared" si="33"/>
        <v>584257</v>
      </c>
      <c r="DG226" s="27">
        <f t="shared" si="34"/>
        <v>80.891970485591102</v>
      </c>
      <c r="DH226" s="25">
        <f t="shared" si="35"/>
        <v>472617</v>
      </c>
      <c r="DI226" s="25">
        <f t="shared" si="36"/>
        <v>111640</v>
      </c>
      <c r="DJ226" s="25">
        <f t="shared" si="40"/>
        <v>584257</v>
      </c>
      <c r="DK226" s="27">
        <f t="shared" si="37"/>
        <v>80.891970485591102</v>
      </c>
      <c r="DL226" s="27">
        <f t="shared" si="38"/>
        <v>80.891970485591102</v>
      </c>
      <c r="DM226" s="33">
        <f t="shared" si="39"/>
        <v>310.11518046709131</v>
      </c>
    </row>
    <row r="227" spans="1:117" s="29" customFormat="1" ht="14.4" thickBot="1" x14ac:dyDescent="0.35">
      <c r="A227" s="1"/>
      <c r="B227" s="2"/>
      <c r="C227" s="2"/>
      <c r="D227" s="2"/>
      <c r="E227" s="2"/>
      <c r="F227" s="2"/>
      <c r="G227" s="3">
        <f t="shared" ref="G227:AL227" si="41">SUM(G2:G226)</f>
        <v>1487150</v>
      </c>
      <c r="H227" s="3">
        <f t="shared" si="41"/>
        <v>3780</v>
      </c>
      <c r="I227" s="3">
        <f t="shared" si="41"/>
        <v>21711</v>
      </c>
      <c r="J227" s="3">
        <f t="shared" si="41"/>
        <v>136</v>
      </c>
      <c r="K227" s="3">
        <f t="shared" si="41"/>
        <v>43149.139999999992</v>
      </c>
      <c r="L227" s="3">
        <f t="shared" si="41"/>
        <v>3366</v>
      </c>
      <c r="M227" s="3">
        <f t="shared" si="41"/>
        <v>2706</v>
      </c>
      <c r="N227" s="3">
        <f t="shared" si="41"/>
        <v>105</v>
      </c>
      <c r="O227" s="3">
        <f t="shared" si="41"/>
        <v>31809205</v>
      </c>
      <c r="P227" s="3">
        <f t="shared" si="41"/>
        <v>19212303</v>
      </c>
      <c r="Q227" s="3">
        <f t="shared" si="41"/>
        <v>253732</v>
      </c>
      <c r="R227" s="3">
        <f t="shared" si="41"/>
        <v>647920</v>
      </c>
      <c r="S227" s="3">
        <f t="shared" si="41"/>
        <v>45442350</v>
      </c>
      <c r="T227" s="3">
        <f t="shared" si="41"/>
        <v>52563577</v>
      </c>
      <c r="U227" s="3">
        <f t="shared" si="41"/>
        <v>3627</v>
      </c>
      <c r="V227" s="3">
        <f t="shared" si="41"/>
        <v>16271</v>
      </c>
      <c r="W227" s="3">
        <f t="shared" si="41"/>
        <v>308294</v>
      </c>
      <c r="X227" s="3">
        <f t="shared" si="41"/>
        <v>2500</v>
      </c>
      <c r="Y227" s="3">
        <f t="shared" si="41"/>
        <v>842</v>
      </c>
      <c r="Z227" s="3">
        <f t="shared" si="41"/>
        <v>0</v>
      </c>
      <c r="AA227" s="3">
        <f t="shared" si="41"/>
        <v>660</v>
      </c>
      <c r="AB227" s="3">
        <f t="shared" si="41"/>
        <v>18402</v>
      </c>
      <c r="AC227" s="3">
        <f t="shared" si="41"/>
        <v>4702</v>
      </c>
      <c r="AD227" s="3">
        <f t="shared" si="41"/>
        <v>340</v>
      </c>
      <c r="AE227" s="3">
        <f t="shared" si="41"/>
        <v>1140</v>
      </c>
      <c r="AF227" s="3">
        <f t="shared" si="41"/>
        <v>302</v>
      </c>
      <c r="AG227" s="3">
        <f t="shared" si="41"/>
        <v>7580</v>
      </c>
      <c r="AH227" s="3">
        <f t="shared" si="41"/>
        <v>20</v>
      </c>
      <c r="AI227" s="3">
        <f t="shared" si="41"/>
        <v>30200</v>
      </c>
      <c r="AJ227" s="3">
        <f t="shared" si="41"/>
        <v>3220076</v>
      </c>
      <c r="AK227" s="3">
        <f t="shared" si="41"/>
        <v>66490</v>
      </c>
      <c r="AL227" s="3">
        <f t="shared" si="41"/>
        <v>6630</v>
      </c>
      <c r="AM227" s="3">
        <f t="shared" ref="AM227:BR227" si="42">SUM(AM2:AM226)</f>
        <v>2360</v>
      </c>
      <c r="AN227" s="3">
        <f t="shared" si="42"/>
        <v>1255</v>
      </c>
      <c r="AO227" s="3">
        <f t="shared" si="42"/>
        <v>90</v>
      </c>
      <c r="AP227" s="3">
        <f t="shared" si="42"/>
        <v>8310</v>
      </c>
      <c r="AQ227" s="3">
        <f t="shared" si="42"/>
        <v>15656310</v>
      </c>
      <c r="AR227" s="3">
        <f t="shared" si="42"/>
        <v>1883</v>
      </c>
      <c r="AS227" s="3">
        <f t="shared" si="42"/>
        <v>18562</v>
      </c>
      <c r="AT227" s="3">
        <f t="shared" si="42"/>
        <v>6773</v>
      </c>
      <c r="AU227" s="3">
        <f t="shared" si="42"/>
        <v>46588</v>
      </c>
      <c r="AV227" s="3">
        <f t="shared" si="42"/>
        <v>252</v>
      </c>
      <c r="AW227" s="3">
        <f t="shared" si="42"/>
        <v>6891440</v>
      </c>
      <c r="AX227" s="3">
        <f t="shared" si="42"/>
        <v>928</v>
      </c>
      <c r="AY227" s="3">
        <f t="shared" si="42"/>
        <v>360</v>
      </c>
      <c r="AZ227" s="3">
        <f t="shared" si="42"/>
        <v>72241485</v>
      </c>
      <c r="BA227" s="3">
        <f t="shared" si="42"/>
        <v>1853168</v>
      </c>
      <c r="BB227" s="3">
        <f t="shared" si="42"/>
        <v>150653674</v>
      </c>
      <c r="BC227" s="3">
        <f t="shared" si="42"/>
        <v>5057455.209999999</v>
      </c>
      <c r="BD227" s="3">
        <f t="shared" si="42"/>
        <v>148355</v>
      </c>
      <c r="BE227" s="3">
        <f t="shared" si="42"/>
        <v>4567</v>
      </c>
      <c r="BF227" s="3">
        <f t="shared" si="42"/>
        <v>1540</v>
      </c>
      <c r="BG227" s="3">
        <f t="shared" si="42"/>
        <v>541</v>
      </c>
      <c r="BH227" s="3">
        <f t="shared" si="42"/>
        <v>4646</v>
      </c>
      <c r="BI227" s="3">
        <f t="shared" si="42"/>
        <v>45129.919999999998</v>
      </c>
      <c r="BJ227" s="3">
        <f t="shared" si="42"/>
        <v>2044587.62</v>
      </c>
      <c r="BK227" s="3">
        <f t="shared" si="42"/>
        <v>762913</v>
      </c>
      <c r="BL227" s="3">
        <f t="shared" si="42"/>
        <v>69641.240000000005</v>
      </c>
      <c r="BM227" s="3">
        <f t="shared" si="42"/>
        <v>314912.39999999997</v>
      </c>
      <c r="BN227" s="3">
        <f t="shared" si="42"/>
        <v>121055</v>
      </c>
      <c r="BO227" s="3">
        <f t="shared" si="42"/>
        <v>6798</v>
      </c>
      <c r="BP227" s="3">
        <f t="shared" si="42"/>
        <v>9316</v>
      </c>
      <c r="BQ227" s="3">
        <f t="shared" si="42"/>
        <v>124065.40000000001</v>
      </c>
      <c r="BR227" s="3">
        <f t="shared" si="42"/>
        <v>365591.00999999995</v>
      </c>
      <c r="BS227" s="3">
        <f t="shared" ref="BS227:CX227" si="43">SUM(BS2:BS226)</f>
        <v>30431</v>
      </c>
      <c r="BT227" s="3">
        <f t="shared" si="43"/>
        <v>1547188.61</v>
      </c>
      <c r="BU227" s="3">
        <f t="shared" si="43"/>
        <v>3811002.87</v>
      </c>
      <c r="BV227" s="3">
        <f t="shared" si="43"/>
        <v>24224015.129999999</v>
      </c>
      <c r="BW227" s="3">
        <f t="shared" si="43"/>
        <v>702610</v>
      </c>
      <c r="BX227" s="3">
        <f t="shared" si="43"/>
        <v>4866001.07</v>
      </c>
      <c r="BY227" s="3">
        <f t="shared" si="43"/>
        <v>66853971.979999997</v>
      </c>
      <c r="BZ227" s="3">
        <f t="shared" si="43"/>
        <v>9480</v>
      </c>
      <c r="CA227" s="3">
        <f t="shared" si="43"/>
        <v>56430</v>
      </c>
      <c r="CB227" s="3">
        <f t="shared" si="43"/>
        <v>436080</v>
      </c>
      <c r="CC227" s="3">
        <f t="shared" si="43"/>
        <v>6550900</v>
      </c>
      <c r="CD227" s="3">
        <f t="shared" si="43"/>
        <v>411858</v>
      </c>
      <c r="CE227" s="3">
        <f t="shared" si="43"/>
        <v>211788538</v>
      </c>
      <c r="CF227" s="3">
        <f t="shared" si="43"/>
        <v>0</v>
      </c>
      <c r="CG227" s="3">
        <f t="shared" si="43"/>
        <v>21110880</v>
      </c>
      <c r="CH227" s="3">
        <f t="shared" si="43"/>
        <v>160370</v>
      </c>
      <c r="CI227" s="3">
        <f t="shared" si="43"/>
        <v>8586050</v>
      </c>
      <c r="CJ227" s="3">
        <f t="shared" si="43"/>
        <v>25955601</v>
      </c>
      <c r="CK227" s="3">
        <f t="shared" si="43"/>
        <v>960990</v>
      </c>
      <c r="CL227" s="3">
        <f t="shared" si="43"/>
        <v>21995486.795699999</v>
      </c>
      <c r="CM227" s="3">
        <f t="shared" si="43"/>
        <v>957410</v>
      </c>
      <c r="CN227" s="3">
        <f t="shared" si="43"/>
        <v>6891831</v>
      </c>
      <c r="CO227" s="3">
        <f t="shared" si="43"/>
        <v>0</v>
      </c>
      <c r="CP227" s="3">
        <f t="shared" si="43"/>
        <v>6421941</v>
      </c>
      <c r="CQ227" s="3">
        <f t="shared" si="43"/>
        <v>4946.7</v>
      </c>
      <c r="CR227" s="3">
        <f t="shared" si="43"/>
        <v>986305</v>
      </c>
      <c r="CS227" s="3">
        <f t="shared" si="43"/>
        <v>131609</v>
      </c>
      <c r="CT227" s="3">
        <f t="shared" si="43"/>
        <v>248100</v>
      </c>
      <c r="CU227" s="3">
        <f t="shared" si="43"/>
        <v>520</v>
      </c>
      <c r="CV227" s="3">
        <f t="shared" si="43"/>
        <v>766980</v>
      </c>
      <c r="CW227" s="3">
        <f t="shared" si="43"/>
        <v>79990.210000000006</v>
      </c>
      <c r="CX227" s="3">
        <f t="shared" si="43"/>
        <v>106546</v>
      </c>
      <c r="CY227" s="3">
        <f t="shared" ref="CY227:ED227" si="44">SUM(CY2:CY226)</f>
        <v>98550</v>
      </c>
      <c r="CZ227" s="3">
        <f t="shared" si="44"/>
        <v>10820</v>
      </c>
      <c r="DA227" s="3">
        <f t="shared" si="44"/>
        <v>11270</v>
      </c>
      <c r="DB227" s="3">
        <f t="shared" si="44"/>
        <v>41480</v>
      </c>
      <c r="DC227" s="3">
        <f t="shared" si="44"/>
        <v>17580</v>
      </c>
      <c r="DD227" s="3">
        <f t="shared" si="44"/>
        <v>544689821.39569986</v>
      </c>
      <c r="DE227" s="3">
        <f t="shared" si="44"/>
        <v>213706938</v>
      </c>
      <c r="DF227" s="3">
        <f t="shared" si="44"/>
        <v>758396759.39569986</v>
      </c>
      <c r="DG227" s="28">
        <f t="shared" si="34"/>
        <v>71.821222156818763</v>
      </c>
      <c r="DH227" s="3">
        <f>SUM(DH2:DH226)</f>
        <v>547153038.30569994</v>
      </c>
      <c r="DI227" s="3">
        <f>SUM(DI2:DI226)</f>
        <v>213748418</v>
      </c>
      <c r="DJ227" s="3">
        <f>SUM(DJ2:DJ226)</f>
        <v>760901456.30569983</v>
      </c>
      <c r="DK227" s="28">
        <f t="shared" si="37"/>
        <v>72.057830451918491</v>
      </c>
      <c r="DL227" s="28">
        <f t="shared" si="38"/>
        <v>72.143633473117859</v>
      </c>
      <c r="DM227" s="34">
        <f t="shared" si="39"/>
        <v>509.96655306841939</v>
      </c>
    </row>
    <row r="229" spans="1:117" ht="14.4" thickBot="1" x14ac:dyDescent="0.35"/>
    <row r="230" spans="1:117" ht="14.4" thickBot="1" x14ac:dyDescent="0.35">
      <c r="A230" s="6"/>
      <c r="B230" s="4" t="s">
        <v>0</v>
      </c>
      <c r="C230" s="4" t="s">
        <v>1</v>
      </c>
      <c r="D230" s="4" t="s">
        <v>715</v>
      </c>
      <c r="E230" s="4" t="s">
        <v>2</v>
      </c>
      <c r="F230" s="4" t="s">
        <v>3</v>
      </c>
      <c r="G230" s="4" t="s">
        <v>4</v>
      </c>
      <c r="H230" s="4" t="s">
        <v>500</v>
      </c>
      <c r="I230" s="4" t="s">
        <v>501</v>
      </c>
      <c r="J230" s="4" t="s">
        <v>502</v>
      </c>
      <c r="K230" s="4" t="s">
        <v>704</v>
      </c>
      <c r="L230" s="4" t="s">
        <v>503</v>
      </c>
      <c r="M230" s="4" t="s">
        <v>504</v>
      </c>
      <c r="N230" s="4" t="s">
        <v>505</v>
      </c>
      <c r="O230" s="4" t="s">
        <v>506</v>
      </c>
      <c r="P230" s="4" t="s">
        <v>507</v>
      </c>
      <c r="Q230" s="4" t="s">
        <v>508</v>
      </c>
      <c r="R230" s="4" t="s">
        <v>509</v>
      </c>
      <c r="S230" s="4" t="s">
        <v>510</v>
      </c>
      <c r="T230" s="4" t="s">
        <v>511</v>
      </c>
      <c r="U230" s="4" t="s">
        <v>512</v>
      </c>
      <c r="V230" s="4" t="s">
        <v>513</v>
      </c>
      <c r="W230" s="4" t="s">
        <v>514</v>
      </c>
      <c r="X230" s="4" t="s">
        <v>515</v>
      </c>
      <c r="Y230" s="4" t="s">
        <v>516</v>
      </c>
      <c r="Z230" s="4" t="s">
        <v>517</v>
      </c>
      <c r="AA230" s="4" t="s">
        <v>518</v>
      </c>
      <c r="AB230" s="4" t="s">
        <v>519</v>
      </c>
      <c r="AC230" s="4" t="s">
        <v>520</v>
      </c>
      <c r="AD230" s="4" t="s">
        <v>521</v>
      </c>
      <c r="AE230" s="4" t="s">
        <v>522</v>
      </c>
      <c r="AF230" s="4" t="s">
        <v>523</v>
      </c>
      <c r="AG230" s="4" t="s">
        <v>524</v>
      </c>
      <c r="AH230" s="4" t="s">
        <v>525</v>
      </c>
      <c r="AI230" s="4" t="s">
        <v>526</v>
      </c>
      <c r="AJ230" s="4" t="s">
        <v>527</v>
      </c>
      <c r="AK230" s="4" t="s">
        <v>528</v>
      </c>
      <c r="AL230" s="4" t="s">
        <v>529</v>
      </c>
      <c r="AM230" s="4" t="s">
        <v>530</v>
      </c>
      <c r="AN230" s="4" t="s">
        <v>531</v>
      </c>
      <c r="AO230" s="4" t="s">
        <v>532</v>
      </c>
      <c r="AP230" s="4" t="s">
        <v>533</v>
      </c>
      <c r="AQ230" s="4" t="s">
        <v>534</v>
      </c>
      <c r="AR230" s="4" t="s">
        <v>535</v>
      </c>
      <c r="AS230" s="4" t="s">
        <v>536</v>
      </c>
      <c r="AT230" s="4" t="s">
        <v>537</v>
      </c>
      <c r="AU230" s="4" t="s">
        <v>538</v>
      </c>
      <c r="AV230" s="4" t="s">
        <v>539</v>
      </c>
      <c r="AW230" s="4" t="s">
        <v>540</v>
      </c>
      <c r="AX230" s="4" t="s">
        <v>541</v>
      </c>
      <c r="AY230" s="4" t="s">
        <v>542</v>
      </c>
      <c r="AZ230" s="4" t="s">
        <v>543</v>
      </c>
      <c r="BA230" s="4" t="s">
        <v>544</v>
      </c>
      <c r="BB230" s="4" t="s">
        <v>545</v>
      </c>
      <c r="BC230" s="4" t="s">
        <v>546</v>
      </c>
      <c r="BD230" s="4" t="s">
        <v>547</v>
      </c>
      <c r="BE230" s="4" t="s">
        <v>548</v>
      </c>
      <c r="BF230" s="4" t="s">
        <v>549</v>
      </c>
      <c r="BG230" s="4" t="s">
        <v>550</v>
      </c>
      <c r="BH230" s="4" t="s">
        <v>551</v>
      </c>
      <c r="BI230" s="4" t="s">
        <v>552</v>
      </c>
      <c r="BJ230" s="4" t="s">
        <v>553</v>
      </c>
      <c r="BK230" s="4" t="s">
        <v>554</v>
      </c>
      <c r="BL230" s="4" t="s">
        <v>555</v>
      </c>
      <c r="BM230" s="4" t="s">
        <v>556</v>
      </c>
      <c r="BN230" s="4" t="s">
        <v>557</v>
      </c>
      <c r="BO230" s="4" t="s">
        <v>558</v>
      </c>
      <c r="BP230" s="4" t="s">
        <v>559</v>
      </c>
      <c r="BQ230" s="4" t="s">
        <v>560</v>
      </c>
      <c r="BR230" s="4" t="s">
        <v>561</v>
      </c>
      <c r="BS230" s="4" t="s">
        <v>562</v>
      </c>
      <c r="BT230" s="4" t="s">
        <v>563</v>
      </c>
      <c r="BU230" s="4" t="s">
        <v>564</v>
      </c>
      <c r="BV230" s="4" t="s">
        <v>565</v>
      </c>
      <c r="BW230" s="4" t="s">
        <v>566</v>
      </c>
      <c r="BX230" s="4" t="s">
        <v>567</v>
      </c>
      <c r="BY230" s="4" t="s">
        <v>568</v>
      </c>
      <c r="BZ230" s="4" t="s">
        <v>569</v>
      </c>
      <c r="CA230" s="4" t="s">
        <v>477</v>
      </c>
      <c r="CB230" s="4" t="s">
        <v>478</v>
      </c>
      <c r="CC230" s="4" t="s">
        <v>479</v>
      </c>
      <c r="CD230" s="4" t="s">
        <v>480</v>
      </c>
      <c r="CE230" s="4" t="s">
        <v>481</v>
      </c>
      <c r="CF230" s="4" t="s">
        <v>482</v>
      </c>
      <c r="CG230" s="4" t="s">
        <v>483</v>
      </c>
      <c r="CH230" s="4" t="s">
        <v>484</v>
      </c>
      <c r="CI230" s="4" t="s">
        <v>485</v>
      </c>
      <c r="CJ230" s="4" t="s">
        <v>486</v>
      </c>
      <c r="CK230" s="4" t="s">
        <v>487</v>
      </c>
      <c r="CL230" s="4" t="s">
        <v>488</v>
      </c>
      <c r="CM230" s="4" t="s">
        <v>489</v>
      </c>
      <c r="CN230" s="4" t="s">
        <v>5</v>
      </c>
      <c r="CO230" s="4" t="s">
        <v>6</v>
      </c>
      <c r="CP230" s="4" t="s">
        <v>703</v>
      </c>
      <c r="CQ230" s="4" t="s">
        <v>466</v>
      </c>
      <c r="CR230" s="4" t="s">
        <v>467</v>
      </c>
      <c r="CS230" s="4" t="s">
        <v>468</v>
      </c>
      <c r="CT230" s="4" t="s">
        <v>469</v>
      </c>
      <c r="CU230" s="4" t="s">
        <v>470</v>
      </c>
      <c r="CV230" s="4" t="s">
        <v>471</v>
      </c>
      <c r="CW230" s="4" t="s">
        <v>472</v>
      </c>
      <c r="CX230" s="4" t="s">
        <v>473</v>
      </c>
      <c r="CY230" s="4" t="s">
        <v>474</v>
      </c>
      <c r="CZ230" s="4" t="s">
        <v>475</v>
      </c>
      <c r="DA230" s="4" t="s">
        <v>476</v>
      </c>
      <c r="DB230" s="4" t="s">
        <v>490</v>
      </c>
      <c r="DC230" s="4" t="s">
        <v>491</v>
      </c>
      <c r="DD230" s="7" t="s">
        <v>496</v>
      </c>
      <c r="DE230" s="7" t="s">
        <v>497</v>
      </c>
      <c r="DF230" s="7" t="s">
        <v>498</v>
      </c>
      <c r="DG230" s="5" t="s">
        <v>492</v>
      </c>
      <c r="DH230" s="7" t="s">
        <v>570</v>
      </c>
      <c r="DI230" s="7" t="s">
        <v>571</v>
      </c>
      <c r="DJ230" s="7" t="s">
        <v>572</v>
      </c>
      <c r="DK230" s="5" t="s">
        <v>493</v>
      </c>
      <c r="DL230" s="5" t="s">
        <v>494</v>
      </c>
      <c r="DM230" s="30" t="s">
        <v>495</v>
      </c>
    </row>
    <row r="231" spans="1:117" x14ac:dyDescent="0.3">
      <c r="A231" s="15"/>
      <c r="B231" s="16" t="s">
        <v>711</v>
      </c>
      <c r="C231" s="16" t="s">
        <v>712</v>
      </c>
      <c r="D231" s="16">
        <v>1</v>
      </c>
      <c r="E231" s="83" t="s">
        <v>714</v>
      </c>
      <c r="F231" s="16" t="s">
        <v>713</v>
      </c>
      <c r="G231" s="17">
        <v>1218</v>
      </c>
      <c r="H231" s="18"/>
      <c r="I231" s="18"/>
      <c r="J231" s="17"/>
      <c r="K231" s="17"/>
      <c r="L231" s="18"/>
      <c r="M231" s="18"/>
      <c r="N231" s="17"/>
      <c r="O231" s="17"/>
      <c r="P231" s="17">
        <v>28260</v>
      </c>
      <c r="Q231" s="18">
        <v>14550</v>
      </c>
      <c r="R231" s="17"/>
      <c r="S231" s="17">
        <v>99867</v>
      </c>
      <c r="T231" s="17">
        <v>34060</v>
      </c>
      <c r="U231" s="18"/>
      <c r="V231" s="18"/>
      <c r="W231" s="17"/>
      <c r="X231" s="18"/>
      <c r="Y231" s="18"/>
      <c r="Z231" s="18"/>
      <c r="AA231" s="18"/>
      <c r="AB231" s="18"/>
      <c r="AC231" s="18"/>
      <c r="AD231" s="18"/>
      <c r="AE231" s="18"/>
      <c r="AF231" s="18"/>
      <c r="AG231" s="17"/>
      <c r="AH231" s="18"/>
      <c r="AI231" s="18"/>
      <c r="AJ231" s="17"/>
      <c r="AK231" s="18"/>
      <c r="AL231" s="18"/>
      <c r="AM231" s="18"/>
      <c r="AN231" s="18"/>
      <c r="AO231" s="18"/>
      <c r="AP231" s="18">
        <v>5100</v>
      </c>
      <c r="AQ231" s="17"/>
      <c r="AR231" s="18"/>
      <c r="AS231" s="18"/>
      <c r="AT231" s="18"/>
      <c r="AU231" s="18"/>
      <c r="AV231" s="18"/>
      <c r="AW231" s="18"/>
      <c r="AX231" s="18"/>
      <c r="AY231" s="17"/>
      <c r="AZ231" s="17">
        <v>50360</v>
      </c>
      <c r="BA231" s="17"/>
      <c r="BB231" s="17"/>
      <c r="BC231" s="17"/>
      <c r="BD231" s="18"/>
      <c r="BE231" s="18"/>
      <c r="BF231" s="18"/>
      <c r="BG231" s="18"/>
      <c r="BH231" s="18"/>
      <c r="BI231" s="17"/>
      <c r="BJ231" s="17">
        <v>1990</v>
      </c>
      <c r="BK231" s="17"/>
      <c r="BL231" s="17"/>
      <c r="BM231" s="18"/>
      <c r="BN231" s="18"/>
      <c r="BO231" s="18"/>
      <c r="BP231" s="18"/>
      <c r="BQ231" s="17"/>
      <c r="BR231" s="18"/>
      <c r="BS231" s="17"/>
      <c r="BT231" s="17">
        <v>1950</v>
      </c>
      <c r="BU231" s="17">
        <v>2370</v>
      </c>
      <c r="BV231" s="17"/>
      <c r="BW231" s="18"/>
      <c r="BX231" s="17"/>
      <c r="BY231" s="17">
        <v>17040</v>
      </c>
      <c r="BZ231" s="18"/>
      <c r="CA231" s="17"/>
      <c r="CB231" s="18"/>
      <c r="CC231" s="17"/>
      <c r="CD231" s="17"/>
      <c r="CE231" s="17">
        <v>668000</v>
      </c>
      <c r="CF231" s="18"/>
      <c r="CG231" s="18"/>
      <c r="CH231" s="18"/>
      <c r="CI231" s="18"/>
      <c r="CJ231" s="17"/>
      <c r="CK231" s="18"/>
      <c r="CL231" s="17"/>
      <c r="CM231" s="18">
        <v>8290</v>
      </c>
      <c r="CN231" s="18"/>
      <c r="CO231" s="19"/>
      <c r="CP231" s="18"/>
      <c r="CQ231" s="18"/>
      <c r="CR231" s="18"/>
      <c r="CS231" s="18"/>
      <c r="CT231" s="18"/>
      <c r="CU231" s="18"/>
      <c r="CV231" s="18"/>
      <c r="CW231" s="18"/>
      <c r="CX231" s="18"/>
      <c r="CY231" s="18"/>
      <c r="CZ231" s="18"/>
      <c r="DA231" s="18"/>
      <c r="DB231" s="18"/>
      <c r="DC231" s="18"/>
      <c r="DD231" s="18">
        <f>K231+O231+P231+Q231+R231+S231+T231+U231+V231+W231+Y231+AA231+AB231+AC231+AE231+AF231+AJ231+AW231+AZ231+BA231+BB231+BC231+BD231+BE231+BF231+BG231+BH231+BI231+BJ231+BK231+BL231+BM231+BN231+BO231+BP231+BQ231+BR231+BS231+BT231+BU231+BV231+BW231+BX231+BY231+CJ231+CL231+CB231</f>
        <v>250447</v>
      </c>
      <c r="DE231" s="18">
        <f>CE231+CF231+CK231+CM231</f>
        <v>676290</v>
      </c>
      <c r="DF231" s="18">
        <f>DD231+DE231</f>
        <v>926737</v>
      </c>
      <c r="DG231" s="20">
        <f>DD231/DF231*100</f>
        <v>27.024603528293355</v>
      </c>
      <c r="DH231" s="18">
        <f>DD231+CQ231+CR231+CS231+CT231+CU231+CV231+CW231+CX231+CY231+CZ231+DA231+DC231</f>
        <v>250447</v>
      </c>
      <c r="DI231" s="18">
        <f>DE231+DB231</f>
        <v>676290</v>
      </c>
      <c r="DJ231" s="18">
        <f>DI231+DH231</f>
        <v>926737</v>
      </c>
      <c r="DK231" s="20">
        <f>(DD231+CP231)/(DF231+CP231)*100</f>
        <v>27.024603528293355</v>
      </c>
      <c r="DL231" s="20">
        <f>(DH231+CP231)/(DJ231+CP231)*100</f>
        <v>27.024603528293355</v>
      </c>
      <c r="DM231" s="32">
        <f>DF231/G231</f>
        <v>760.86781609195407</v>
      </c>
    </row>
    <row r="232" spans="1:117" x14ac:dyDescent="0.3">
      <c r="A232" s="15"/>
      <c r="B232" s="16"/>
      <c r="C232" s="16"/>
      <c r="D232" s="16"/>
      <c r="E232" s="16"/>
      <c r="F232" s="16"/>
      <c r="G232" s="17"/>
      <c r="H232" s="18"/>
      <c r="I232" s="18"/>
      <c r="J232" s="18"/>
      <c r="K232" s="17"/>
      <c r="L232" s="18"/>
      <c r="M232" s="18"/>
      <c r="N232" s="18"/>
      <c r="O232" s="17"/>
      <c r="P232" s="17"/>
      <c r="Q232" s="17"/>
      <c r="R232" s="18"/>
      <c r="S232" s="18"/>
      <c r="T232" s="17"/>
      <c r="U232" s="17"/>
      <c r="V232" s="18"/>
      <c r="W232" s="17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7"/>
      <c r="BA232" s="18"/>
      <c r="BB232" s="17"/>
      <c r="BC232" s="17"/>
      <c r="BD232" s="18"/>
      <c r="BE232" s="18"/>
      <c r="BF232" s="18"/>
      <c r="BG232" s="18"/>
      <c r="BH232" s="18"/>
      <c r="BI232" s="17"/>
      <c r="BJ232" s="17"/>
      <c r="BK232" s="17"/>
      <c r="BL232" s="17"/>
      <c r="BM232" s="17"/>
      <c r="BN232" s="18"/>
      <c r="BO232" s="18"/>
      <c r="BP232" s="18"/>
      <c r="BQ232" s="17"/>
      <c r="BR232" s="17"/>
      <c r="BS232" s="18"/>
      <c r="BT232" s="17"/>
      <c r="BU232" s="17"/>
      <c r="BV232" s="17"/>
      <c r="BW232" s="18"/>
      <c r="BX232" s="17"/>
      <c r="BY232" s="18"/>
      <c r="BZ232" s="18"/>
      <c r="CA232" s="18"/>
      <c r="CB232" s="18"/>
      <c r="CC232" s="18"/>
      <c r="CD232" s="18"/>
      <c r="CE232" s="17"/>
      <c r="CF232" s="18"/>
      <c r="CG232" s="18"/>
      <c r="CH232" s="18"/>
      <c r="CI232" s="18"/>
      <c r="CJ232" s="18"/>
      <c r="CK232" s="18"/>
      <c r="CL232" s="17"/>
      <c r="CM232" s="18"/>
      <c r="CN232" s="18"/>
      <c r="CO232" s="19"/>
      <c r="CP232" s="18"/>
      <c r="CQ232" s="18"/>
      <c r="CR232" s="18"/>
      <c r="CS232" s="18"/>
      <c r="CT232" s="18"/>
      <c r="CU232" s="18"/>
      <c r="CV232" s="18"/>
      <c r="CW232" s="18"/>
      <c r="CX232" s="18"/>
      <c r="CY232" s="18"/>
      <c r="CZ232" s="18"/>
      <c r="DA232" s="18"/>
      <c r="DB232" s="18"/>
      <c r="DC232" s="18"/>
      <c r="DM232" s="32"/>
    </row>
  </sheetData>
  <sortState xmlns:xlrd2="http://schemas.microsoft.com/office/spreadsheetml/2017/richdata2" ref="B2:DM232">
    <sortCondition ref="E1:E232"/>
  </sortState>
  <phoneticPr fontId="1" type="noConversion"/>
  <conditionalFormatting sqref="DG1:DG228">
    <cfRule type="cellIs" dxfId="4" priority="9" operator="greaterThan">
      <formula>65</formula>
    </cfRule>
  </conditionalFormatting>
  <conditionalFormatting sqref="DG230:DG1048576">
    <cfRule type="cellIs" dxfId="3" priority="2" operator="greaterThan">
      <formula>65</formula>
    </cfRule>
  </conditionalFormatting>
  <conditionalFormatting sqref="DK1:DL228">
    <cfRule type="cellIs" dxfId="2" priority="5" operator="greaterThan">
      <formula>65</formula>
    </cfRule>
  </conditionalFormatting>
  <conditionalFormatting sqref="DK230:DL1048576">
    <cfRule type="cellIs" dxfId="1" priority="1" operator="greaterThan">
      <formula>65</formula>
    </cfRule>
  </conditionalFormatting>
  <pageMargins left="0.7" right="0.7" top="0.75" bottom="0.75" header="0.3" footer="0.3"/>
  <pageSetup paperSize="9" orientation="portrait" r:id="rId1"/>
  <ignoredErrors>
    <ignoredError sqref="DG2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956BE-DB5E-4BA7-8282-83101B37CE78}">
  <dimension ref="A1:DK5"/>
  <sheetViews>
    <sheetView workbookViewId="0">
      <pane ySplit="1" topLeftCell="A2" activePane="bottomLeft" state="frozen"/>
      <selection activeCell="CW1" sqref="CW1"/>
      <selection pane="bottomLeft" sqref="A1:XFD1048576"/>
    </sheetView>
  </sheetViews>
  <sheetFormatPr defaultColWidth="9.109375" defaultRowHeight="13.8" x14ac:dyDescent="0.3"/>
  <cols>
    <col min="1" max="1" width="7.33203125" style="8" bestFit="1" customWidth="1"/>
    <col min="2" max="2" width="5.44140625" style="8" bestFit="1" customWidth="1"/>
    <col min="3" max="3" width="9" style="8" bestFit="1" customWidth="1"/>
    <col min="4" max="4" width="23" style="8" bestFit="1" customWidth="1"/>
    <col min="5" max="5" width="8.88671875" style="8" bestFit="1" customWidth="1"/>
    <col min="6" max="13" width="10.6640625" style="8" customWidth="1"/>
    <col min="14" max="14" width="10.6640625" style="8" bestFit="1" customWidth="1"/>
    <col min="15" max="16" width="10.6640625" style="8" customWidth="1"/>
    <col min="17" max="17" width="10.6640625" style="8" bestFit="1" customWidth="1"/>
    <col min="18" max="51" width="10.6640625" style="8" customWidth="1"/>
    <col min="52" max="52" width="10.88671875" style="8" bestFit="1" customWidth="1"/>
    <col min="53" max="53" width="10.6640625" style="8" customWidth="1"/>
    <col min="54" max="54" width="10.6640625" style="8" bestFit="1" customWidth="1"/>
    <col min="55" max="75" width="10.6640625" style="8" customWidth="1"/>
    <col min="76" max="76" width="10.6640625" style="8" bestFit="1" customWidth="1"/>
    <col min="77" max="77" width="12.109375" style="8" bestFit="1" customWidth="1"/>
    <col min="78" max="78" width="12.5546875" style="8" bestFit="1" customWidth="1"/>
    <col min="79" max="79" width="13.6640625" style="8" bestFit="1" customWidth="1"/>
    <col min="80" max="80" width="15.5546875" style="8" bestFit="1" customWidth="1"/>
    <col min="81" max="81" width="12.88671875" style="8" bestFit="1" customWidth="1"/>
    <col min="82" max="82" width="15.44140625" style="8" bestFit="1" customWidth="1"/>
    <col min="83" max="83" width="16.109375" style="8" bestFit="1" customWidth="1"/>
    <col min="84" max="84" width="12.109375" style="8" bestFit="1" customWidth="1"/>
    <col min="85" max="85" width="13.6640625" style="8" bestFit="1" customWidth="1"/>
    <col min="86" max="86" width="10.6640625" style="8" bestFit="1" customWidth="1"/>
    <col min="87" max="87" width="13.33203125" style="8" bestFit="1" customWidth="1"/>
    <col min="88" max="88" width="10.6640625" style="8" bestFit="1" customWidth="1"/>
    <col min="89" max="89" width="13.33203125" style="8" bestFit="1" customWidth="1"/>
    <col min="90" max="90" width="10.6640625" style="8" bestFit="1" customWidth="1"/>
    <col min="91" max="91" width="13.109375" style="8" bestFit="1" customWidth="1"/>
    <col min="92" max="92" width="12.88671875" style="8" bestFit="1" customWidth="1"/>
    <col min="93" max="105" width="14.88671875" style="8" customWidth="1"/>
    <col min="106" max="106" width="10.88671875" style="18" customWidth="1"/>
    <col min="107" max="107" width="13.44140625" style="18" customWidth="1"/>
    <col min="108" max="108" width="10.88671875" style="18" customWidth="1"/>
    <col min="109" max="109" width="9.109375" style="20" bestFit="1" customWidth="1"/>
    <col min="110" max="112" width="10.88671875" style="18" bestFit="1" customWidth="1"/>
    <col min="113" max="113" width="12.88671875" style="20" bestFit="1" customWidth="1"/>
    <col min="114" max="114" width="17.88671875" style="20" bestFit="1" customWidth="1"/>
    <col min="115" max="115" width="7.88671875" style="18" bestFit="1" customWidth="1"/>
    <col min="116" max="16384" width="9.109375" style="8"/>
  </cols>
  <sheetData>
    <row r="1" spans="1:115" ht="14.4" thickBot="1" x14ac:dyDescent="0.35">
      <c r="A1" s="6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500</v>
      </c>
      <c r="G1" s="4" t="s">
        <v>501</v>
      </c>
      <c r="H1" s="4" t="s">
        <v>502</v>
      </c>
      <c r="I1" s="4" t="s">
        <v>704</v>
      </c>
      <c r="J1" s="4" t="s">
        <v>503</v>
      </c>
      <c r="K1" s="4" t="s">
        <v>504</v>
      </c>
      <c r="L1" s="4" t="s">
        <v>505</v>
      </c>
      <c r="M1" s="4" t="s">
        <v>506</v>
      </c>
      <c r="N1" s="4" t="s">
        <v>507</v>
      </c>
      <c r="O1" s="4" t="s">
        <v>508</v>
      </c>
      <c r="P1" s="4" t="s">
        <v>509</v>
      </c>
      <c r="Q1" s="4" t="s">
        <v>510</v>
      </c>
      <c r="R1" s="4" t="s">
        <v>511</v>
      </c>
      <c r="S1" s="4" t="s">
        <v>512</v>
      </c>
      <c r="T1" s="4" t="s">
        <v>513</v>
      </c>
      <c r="U1" s="4" t="s">
        <v>514</v>
      </c>
      <c r="V1" s="4" t="s">
        <v>515</v>
      </c>
      <c r="W1" s="4" t="s">
        <v>516</v>
      </c>
      <c r="X1" s="4" t="s">
        <v>517</v>
      </c>
      <c r="Y1" s="4" t="s">
        <v>518</v>
      </c>
      <c r="Z1" s="4" t="s">
        <v>519</v>
      </c>
      <c r="AA1" s="4" t="s">
        <v>520</v>
      </c>
      <c r="AB1" s="4" t="s">
        <v>521</v>
      </c>
      <c r="AC1" s="4" t="s">
        <v>522</v>
      </c>
      <c r="AD1" s="4" t="s">
        <v>523</v>
      </c>
      <c r="AE1" s="4" t="s">
        <v>524</v>
      </c>
      <c r="AF1" s="4" t="s">
        <v>525</v>
      </c>
      <c r="AG1" s="4" t="s">
        <v>526</v>
      </c>
      <c r="AH1" s="4" t="s">
        <v>527</v>
      </c>
      <c r="AI1" s="4" t="s">
        <v>528</v>
      </c>
      <c r="AJ1" s="4" t="s">
        <v>529</v>
      </c>
      <c r="AK1" s="4" t="s">
        <v>530</v>
      </c>
      <c r="AL1" s="4" t="s">
        <v>531</v>
      </c>
      <c r="AM1" s="4" t="s">
        <v>532</v>
      </c>
      <c r="AN1" s="4" t="s">
        <v>533</v>
      </c>
      <c r="AO1" s="4" t="s">
        <v>534</v>
      </c>
      <c r="AP1" s="4" t="s">
        <v>535</v>
      </c>
      <c r="AQ1" s="4" t="s">
        <v>536</v>
      </c>
      <c r="AR1" s="4" t="s">
        <v>537</v>
      </c>
      <c r="AS1" s="4" t="s">
        <v>538</v>
      </c>
      <c r="AT1" s="4" t="s">
        <v>539</v>
      </c>
      <c r="AU1" s="4" t="s">
        <v>540</v>
      </c>
      <c r="AV1" s="4" t="s">
        <v>541</v>
      </c>
      <c r="AW1" s="4" t="s">
        <v>542</v>
      </c>
      <c r="AX1" s="4" t="s">
        <v>543</v>
      </c>
      <c r="AY1" s="4" t="s">
        <v>544</v>
      </c>
      <c r="AZ1" s="4" t="s">
        <v>545</v>
      </c>
      <c r="BA1" s="4" t="s">
        <v>546</v>
      </c>
      <c r="BB1" s="4" t="s">
        <v>547</v>
      </c>
      <c r="BC1" s="4" t="s">
        <v>548</v>
      </c>
      <c r="BD1" s="4" t="s">
        <v>549</v>
      </c>
      <c r="BE1" s="4" t="s">
        <v>550</v>
      </c>
      <c r="BF1" s="4" t="s">
        <v>551</v>
      </c>
      <c r="BG1" s="4" t="s">
        <v>552</v>
      </c>
      <c r="BH1" s="4" t="s">
        <v>553</v>
      </c>
      <c r="BI1" s="4" t="s">
        <v>554</v>
      </c>
      <c r="BJ1" s="4" t="s">
        <v>555</v>
      </c>
      <c r="BK1" s="4" t="s">
        <v>556</v>
      </c>
      <c r="BL1" s="4" t="s">
        <v>557</v>
      </c>
      <c r="BM1" s="4" t="s">
        <v>558</v>
      </c>
      <c r="BN1" s="4" t="s">
        <v>559</v>
      </c>
      <c r="BO1" s="4" t="s">
        <v>560</v>
      </c>
      <c r="BP1" s="4" t="s">
        <v>561</v>
      </c>
      <c r="BQ1" s="4" t="s">
        <v>562</v>
      </c>
      <c r="BR1" s="4" t="s">
        <v>563</v>
      </c>
      <c r="BS1" s="4" t="s">
        <v>564</v>
      </c>
      <c r="BT1" s="4" t="s">
        <v>565</v>
      </c>
      <c r="BU1" s="4" t="s">
        <v>566</v>
      </c>
      <c r="BV1" s="4" t="s">
        <v>567</v>
      </c>
      <c r="BW1" s="4" t="s">
        <v>568</v>
      </c>
      <c r="BX1" s="4" t="s">
        <v>569</v>
      </c>
      <c r="BY1" s="4" t="s">
        <v>477</v>
      </c>
      <c r="BZ1" s="4" t="s">
        <v>478</v>
      </c>
      <c r="CA1" s="4" t="s">
        <v>479</v>
      </c>
      <c r="CB1" s="4" t="s">
        <v>480</v>
      </c>
      <c r="CC1" s="4" t="s">
        <v>481</v>
      </c>
      <c r="CD1" s="4" t="s">
        <v>482</v>
      </c>
      <c r="CE1" s="4" t="s">
        <v>483</v>
      </c>
      <c r="CF1" s="4" t="s">
        <v>484</v>
      </c>
      <c r="CG1" s="4" t="s">
        <v>485</v>
      </c>
      <c r="CH1" s="4" t="s">
        <v>486</v>
      </c>
      <c r="CI1" s="4" t="s">
        <v>487</v>
      </c>
      <c r="CJ1" s="4" t="s">
        <v>488</v>
      </c>
      <c r="CK1" s="4" t="s">
        <v>489</v>
      </c>
      <c r="CL1" s="4" t="s">
        <v>5</v>
      </c>
      <c r="CM1" s="4" t="s">
        <v>6</v>
      </c>
      <c r="CN1" s="4" t="s">
        <v>703</v>
      </c>
      <c r="CO1" s="4" t="s">
        <v>466</v>
      </c>
      <c r="CP1" s="4" t="s">
        <v>467</v>
      </c>
      <c r="CQ1" s="4" t="s">
        <v>468</v>
      </c>
      <c r="CR1" s="4" t="s">
        <v>469</v>
      </c>
      <c r="CS1" s="4" t="s">
        <v>470</v>
      </c>
      <c r="CT1" s="4" t="s">
        <v>471</v>
      </c>
      <c r="CU1" s="4" t="s">
        <v>472</v>
      </c>
      <c r="CV1" s="4" t="s">
        <v>473</v>
      </c>
      <c r="CW1" s="4" t="s">
        <v>474</v>
      </c>
      <c r="CX1" s="4" t="s">
        <v>475</v>
      </c>
      <c r="CY1" s="4" t="s">
        <v>476</v>
      </c>
      <c r="CZ1" s="4" t="s">
        <v>490</v>
      </c>
      <c r="DA1" s="4" t="s">
        <v>491</v>
      </c>
      <c r="DB1" s="7" t="s">
        <v>496</v>
      </c>
      <c r="DC1" s="7" t="s">
        <v>497</v>
      </c>
      <c r="DD1" s="7" t="s">
        <v>498</v>
      </c>
      <c r="DE1" s="5" t="s">
        <v>492</v>
      </c>
      <c r="DF1" s="7" t="s">
        <v>570</v>
      </c>
      <c r="DG1" s="7" t="s">
        <v>571</v>
      </c>
      <c r="DH1" s="7" t="s">
        <v>572</v>
      </c>
      <c r="DI1" s="5" t="s">
        <v>493</v>
      </c>
      <c r="DJ1" s="5" t="s">
        <v>494</v>
      </c>
      <c r="DK1" s="30" t="s">
        <v>495</v>
      </c>
    </row>
    <row r="2" spans="1:115" ht="12.75" customHeight="1" x14ac:dyDescent="0.3">
      <c r="A2" s="15" t="s">
        <v>711</v>
      </c>
      <c r="B2" s="16" t="s">
        <v>712</v>
      </c>
      <c r="C2" s="82" t="s">
        <v>714</v>
      </c>
      <c r="D2" s="16" t="s">
        <v>713</v>
      </c>
      <c r="E2" s="17">
        <v>1218</v>
      </c>
      <c r="F2" s="18"/>
      <c r="G2" s="18"/>
      <c r="H2" s="18"/>
      <c r="I2" s="18"/>
      <c r="J2" s="18"/>
      <c r="K2" s="18"/>
      <c r="L2" s="18"/>
      <c r="M2" s="18"/>
      <c r="N2" s="17">
        <v>28260</v>
      </c>
      <c r="O2" s="18">
        <v>14550</v>
      </c>
      <c r="P2" s="18"/>
      <c r="Q2" s="18"/>
      <c r="R2" s="17">
        <v>34060</v>
      </c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>
        <v>5100</v>
      </c>
      <c r="AO2" s="18"/>
      <c r="AP2" s="18"/>
      <c r="AQ2" s="18"/>
      <c r="AR2" s="18"/>
      <c r="AS2" s="18"/>
      <c r="AT2" s="18"/>
      <c r="AU2" s="18"/>
      <c r="AV2" s="18"/>
      <c r="AW2" s="18"/>
      <c r="AX2" s="17">
        <v>50360</v>
      </c>
      <c r="AY2" s="18"/>
      <c r="AZ2" s="17"/>
      <c r="BA2" s="17"/>
      <c r="BB2" s="18"/>
      <c r="BC2" s="18"/>
      <c r="BD2" s="18"/>
      <c r="BE2" s="18"/>
      <c r="BF2" s="18"/>
      <c r="BG2" s="18"/>
      <c r="BH2" s="17">
        <v>1990</v>
      </c>
      <c r="BI2" s="17"/>
      <c r="BJ2" s="18"/>
      <c r="BK2" s="18"/>
      <c r="BL2" s="18"/>
      <c r="BM2" s="18"/>
      <c r="BN2" s="18"/>
      <c r="BO2" s="18"/>
      <c r="BP2" s="18"/>
      <c r="BQ2" s="18"/>
      <c r="BR2" s="17">
        <v>1950</v>
      </c>
      <c r="BS2" s="18">
        <v>2370</v>
      </c>
      <c r="BT2" s="17"/>
      <c r="BU2" s="17"/>
      <c r="BV2" s="18"/>
      <c r="BW2" s="18">
        <v>17040</v>
      </c>
      <c r="BX2" s="18"/>
      <c r="BY2" s="17"/>
      <c r="BZ2" s="18"/>
      <c r="CA2" s="18"/>
      <c r="CB2" s="18"/>
      <c r="CC2" s="17">
        <v>668000</v>
      </c>
      <c r="CD2" s="18"/>
      <c r="CE2" s="18"/>
      <c r="CF2" s="18"/>
      <c r="CG2" s="18"/>
      <c r="CH2" s="18"/>
      <c r="CI2" s="18"/>
      <c r="CJ2" s="17"/>
      <c r="CK2" s="18">
        <v>8290</v>
      </c>
      <c r="CL2" s="18"/>
      <c r="CM2" s="19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>
        <f t="shared" ref="DB2" si="0">I2+M2+N2+O2+P2+Q2+R2+S2+T2+U2+W2+Y2+Z2+AA2+AC2+AD2+AH2+AU2+AX2+AY2+AZ2+BA2+BB2+BC2+BD2+BE2+BF2+BG2+BH2+BI2+BJ2+BK2+BL2+BM2+BN2+BO2+BP2+BQ2+BR2+BS2+BT2+BU2+BV2+BW2+CH2+CJ2+BZ2</f>
        <v>150580</v>
      </c>
      <c r="DC2" s="18">
        <f t="shared" ref="DC2" si="1">CC2+CD2+CI2+CK2</f>
        <v>676290</v>
      </c>
      <c r="DD2" s="18">
        <f t="shared" ref="DD2" si="2">DB2+DC2</f>
        <v>826870</v>
      </c>
      <c r="DE2" s="20">
        <f t="shared" ref="DE2" si="3">DB2/DD2*100</f>
        <v>18.210843300639763</v>
      </c>
      <c r="DF2" s="18">
        <f t="shared" ref="DF2" si="4">DB2+CO2+CP2+CQ2+CR2+CS2+CT2+CU2+CV2+CW2+CX2+CY2+DA2</f>
        <v>150580</v>
      </c>
      <c r="DG2" s="18">
        <f t="shared" ref="DG2" si="5">DC2+CZ2</f>
        <v>676290</v>
      </c>
      <c r="DH2" s="18">
        <f t="shared" ref="DH2" si="6">DG2+DF2</f>
        <v>826870</v>
      </c>
      <c r="DI2" s="20">
        <f t="shared" ref="DI2" si="7">(DB2+CN2)/(DD2+CN2)*100</f>
        <v>18.210843300639763</v>
      </c>
      <c r="DJ2" s="20">
        <f t="shared" ref="DJ2" si="8">(DF2+CN2)/(DH2+CN2)*100</f>
        <v>18.210843300639763</v>
      </c>
      <c r="DK2" s="32">
        <f t="shared" ref="DK2" si="9">DD2/E2</f>
        <v>678.87520525451555</v>
      </c>
    </row>
    <row r="3" spans="1:115" x14ac:dyDescent="0.3">
      <c r="A3" s="15"/>
      <c r="B3" s="16"/>
      <c r="C3" s="16"/>
      <c r="D3" s="16"/>
      <c r="E3" s="17"/>
      <c r="F3" s="18"/>
      <c r="G3" s="18"/>
      <c r="H3" s="18"/>
      <c r="I3" s="18"/>
      <c r="J3" s="18"/>
      <c r="K3" s="18"/>
      <c r="L3" s="18"/>
      <c r="M3" s="18"/>
      <c r="N3" s="17"/>
      <c r="O3" s="18"/>
      <c r="P3" s="18"/>
      <c r="Q3" s="18"/>
      <c r="R3" s="17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7"/>
      <c r="AY3" s="18"/>
      <c r="AZ3" s="17"/>
      <c r="BA3" s="17"/>
      <c r="BB3" s="18"/>
      <c r="BC3" s="18"/>
      <c r="BD3" s="18"/>
      <c r="BE3" s="18"/>
      <c r="BF3" s="18"/>
      <c r="BG3" s="18"/>
      <c r="BH3" s="17"/>
      <c r="BI3" s="17"/>
      <c r="BJ3" s="18"/>
      <c r="BK3" s="18"/>
      <c r="BL3" s="18"/>
      <c r="BM3" s="18"/>
      <c r="BN3" s="18"/>
      <c r="BO3" s="18"/>
      <c r="BP3" s="18"/>
      <c r="BQ3" s="18"/>
      <c r="BR3" s="17"/>
      <c r="BS3" s="18"/>
      <c r="BT3" s="17"/>
      <c r="BU3" s="17"/>
      <c r="BV3" s="18"/>
      <c r="BW3" s="18"/>
      <c r="BX3" s="18"/>
      <c r="BY3" s="17"/>
      <c r="BZ3" s="18"/>
      <c r="CA3" s="18"/>
      <c r="CB3" s="18"/>
      <c r="CC3" s="17"/>
      <c r="CD3" s="18"/>
      <c r="CE3" s="18"/>
      <c r="CF3" s="18"/>
      <c r="CG3" s="18"/>
      <c r="CH3" s="18"/>
      <c r="CI3" s="18"/>
      <c r="CJ3" s="17"/>
      <c r="CK3" s="18"/>
      <c r="CL3" s="18"/>
      <c r="CM3" s="19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K3" s="32"/>
    </row>
    <row r="4" spans="1:115" x14ac:dyDescent="0.3">
      <c r="A4" s="15"/>
      <c r="B4" s="16"/>
      <c r="C4" s="16"/>
      <c r="D4" s="16"/>
      <c r="E4" s="17"/>
      <c r="F4" s="18"/>
      <c r="G4" s="18"/>
      <c r="H4" s="18"/>
      <c r="I4" s="17"/>
      <c r="J4" s="18"/>
      <c r="K4" s="18"/>
      <c r="L4" s="18"/>
      <c r="M4" s="17"/>
      <c r="N4" s="17"/>
      <c r="O4" s="18"/>
      <c r="P4" s="18"/>
      <c r="Q4" s="17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7"/>
      <c r="AY4" s="18"/>
      <c r="AZ4" s="17"/>
      <c r="BA4" s="17"/>
      <c r="BB4" s="18"/>
      <c r="BC4" s="18"/>
      <c r="BD4" s="18"/>
      <c r="BE4" s="18"/>
      <c r="BF4" s="18"/>
      <c r="BG4" s="17"/>
      <c r="BH4" s="17"/>
      <c r="BI4" s="17"/>
      <c r="BJ4" s="17"/>
      <c r="BK4" s="17"/>
      <c r="BL4" s="18"/>
      <c r="BM4" s="18"/>
      <c r="BN4" s="18"/>
      <c r="BO4" s="17"/>
      <c r="BP4" s="17"/>
      <c r="BQ4" s="17"/>
      <c r="BR4" s="17"/>
      <c r="BS4" s="17"/>
      <c r="BT4" s="17"/>
      <c r="BU4" s="18"/>
      <c r="BV4" s="17"/>
      <c r="BW4" s="17"/>
      <c r="BX4" s="18"/>
      <c r="BY4" s="18"/>
      <c r="BZ4" s="18"/>
      <c r="CA4" s="18"/>
      <c r="CB4" s="17"/>
      <c r="CC4" s="17"/>
      <c r="CD4" s="18"/>
      <c r="CE4" s="18"/>
      <c r="CF4" s="18"/>
      <c r="CG4" s="18"/>
      <c r="CH4" s="18"/>
      <c r="CI4" s="18"/>
      <c r="CJ4" s="17"/>
      <c r="CK4" s="18"/>
      <c r="CL4" s="18"/>
      <c r="CM4" s="19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K4" s="32"/>
    </row>
    <row r="5" spans="1:115" x14ac:dyDescent="0.3">
      <c r="A5" s="15"/>
      <c r="B5" s="16"/>
      <c r="C5" s="16"/>
      <c r="D5" s="16"/>
      <c r="E5" s="17"/>
      <c r="F5" s="18"/>
      <c r="G5" s="18"/>
      <c r="H5" s="18"/>
      <c r="I5" s="17"/>
      <c r="J5" s="18"/>
      <c r="K5" s="18"/>
      <c r="L5" s="18"/>
      <c r="M5" s="17"/>
      <c r="N5" s="17"/>
      <c r="O5" s="17"/>
      <c r="P5" s="18"/>
      <c r="Q5" s="18"/>
      <c r="R5" s="17"/>
      <c r="S5" s="17"/>
      <c r="T5" s="18"/>
      <c r="U5" s="17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7"/>
      <c r="AY5" s="18"/>
      <c r="AZ5" s="17"/>
      <c r="BA5" s="17"/>
      <c r="BB5" s="18"/>
      <c r="BC5" s="18"/>
      <c r="BD5" s="18"/>
      <c r="BE5" s="18"/>
      <c r="BF5" s="18"/>
      <c r="BG5" s="17"/>
      <c r="BH5" s="17"/>
      <c r="BI5" s="17"/>
      <c r="BJ5" s="17"/>
      <c r="BK5" s="17"/>
      <c r="BL5" s="18"/>
      <c r="BM5" s="18"/>
      <c r="BN5" s="18"/>
      <c r="BO5" s="17"/>
      <c r="BP5" s="17"/>
      <c r="BQ5" s="18"/>
      <c r="BR5" s="17"/>
      <c r="BS5" s="17"/>
      <c r="BT5" s="17"/>
      <c r="BU5" s="18"/>
      <c r="BV5" s="17"/>
      <c r="BW5" s="18"/>
      <c r="BX5" s="18"/>
      <c r="BY5" s="18"/>
      <c r="BZ5" s="18"/>
      <c r="CA5" s="18"/>
      <c r="CB5" s="18"/>
      <c r="CC5" s="17"/>
      <c r="CD5" s="18"/>
      <c r="CE5" s="18"/>
      <c r="CF5" s="18"/>
      <c r="CG5" s="18"/>
      <c r="CH5" s="18"/>
      <c r="CI5" s="18"/>
      <c r="CJ5" s="17"/>
      <c r="CK5" s="18"/>
      <c r="CL5" s="18"/>
      <c r="CM5" s="19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K5" s="32"/>
    </row>
  </sheetData>
  <conditionalFormatting sqref="DE1:DE1048576 DI1:DJ1048576">
    <cfRule type="cellIs" dxfId="0" priority="5" operator="greaterThan">
      <formula>65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D2184-463A-4212-8CB3-3876E5D3BBF0}">
  <dimension ref="A1:M9"/>
  <sheetViews>
    <sheetView workbookViewId="0">
      <selection sqref="A1:XFD1048576"/>
    </sheetView>
  </sheetViews>
  <sheetFormatPr defaultColWidth="9.109375" defaultRowHeight="13.8" x14ac:dyDescent="0.3"/>
  <cols>
    <col min="1" max="1" width="10.33203125" style="8" customWidth="1"/>
    <col min="2" max="2" width="8.88671875" style="8" bestFit="1" customWidth="1"/>
    <col min="3" max="3" width="13.109375" style="8" bestFit="1" customWidth="1"/>
    <col min="4" max="4" width="10.88671875" style="8" bestFit="1" customWidth="1"/>
    <col min="5" max="5" width="13.6640625" style="8" bestFit="1" customWidth="1"/>
    <col min="6" max="9" width="10.88671875" style="8" bestFit="1" customWidth="1"/>
    <col min="10" max="10" width="6.88671875" style="80" bestFit="1" customWidth="1"/>
    <col min="11" max="11" width="7.109375" style="80" bestFit="1" customWidth="1"/>
    <col min="12" max="12" width="5.44140625" style="80" bestFit="1" customWidth="1"/>
    <col min="13" max="13" width="8.5546875" style="8" bestFit="1" customWidth="1"/>
    <col min="14" max="16384" width="9.109375" style="8"/>
  </cols>
  <sheetData>
    <row r="1" spans="1:13" x14ac:dyDescent="0.3">
      <c r="A1" s="77" t="s">
        <v>1</v>
      </c>
      <c r="B1" s="77" t="s">
        <v>4</v>
      </c>
      <c r="C1" s="77" t="s">
        <v>703</v>
      </c>
      <c r="D1" s="77" t="s">
        <v>496</v>
      </c>
      <c r="E1" s="77" t="s">
        <v>710</v>
      </c>
      <c r="F1" s="77" t="s">
        <v>498</v>
      </c>
      <c r="G1" s="77" t="s">
        <v>570</v>
      </c>
      <c r="H1" s="77" t="s">
        <v>571</v>
      </c>
      <c r="I1" s="77" t="s">
        <v>572</v>
      </c>
      <c r="J1" s="78" t="s">
        <v>706</v>
      </c>
      <c r="K1" s="78" t="s">
        <v>707</v>
      </c>
      <c r="L1" s="78" t="s">
        <v>708</v>
      </c>
      <c r="M1" s="77" t="s">
        <v>709</v>
      </c>
    </row>
    <row r="2" spans="1:13" x14ac:dyDescent="0.3">
      <c r="A2" s="79" t="s">
        <v>8</v>
      </c>
      <c r="B2" s="76">
        <v>349818</v>
      </c>
      <c r="C2" s="76">
        <v>1610201</v>
      </c>
      <c r="D2" s="76">
        <v>140899027</v>
      </c>
      <c r="E2" s="76">
        <v>50385997</v>
      </c>
      <c r="F2" s="76">
        <v>191285024</v>
      </c>
      <c r="G2" s="76">
        <v>140899027</v>
      </c>
      <c r="H2" s="76">
        <v>50385997</v>
      </c>
      <c r="I2" s="76">
        <v>191285024</v>
      </c>
      <c r="J2" s="80">
        <f>D2/F2*100</f>
        <v>73.659204496845504</v>
      </c>
      <c r="K2" s="80">
        <f>(D2+C2)/(F2+C2)*100</f>
        <v>73.879085394674746</v>
      </c>
      <c r="L2" s="80">
        <f>(G2+C2)/(I2+C2)*100</f>
        <v>73.879085394674746</v>
      </c>
      <c r="M2" s="76">
        <f>F2/B2</f>
        <v>546.81298275103052</v>
      </c>
    </row>
    <row r="3" spans="1:13" x14ac:dyDescent="0.3">
      <c r="A3" s="79" t="s">
        <v>112</v>
      </c>
      <c r="B3" s="76">
        <v>461687</v>
      </c>
      <c r="C3" s="76">
        <v>4339190</v>
      </c>
      <c r="D3" s="76">
        <v>162888934</v>
      </c>
      <c r="E3" s="76">
        <v>65719930</v>
      </c>
      <c r="F3" s="76">
        <v>228608864</v>
      </c>
      <c r="G3" s="76">
        <v>165232740.91</v>
      </c>
      <c r="H3" s="76">
        <v>65761410</v>
      </c>
      <c r="I3" s="76">
        <v>230994150.91</v>
      </c>
      <c r="J3" s="80">
        <f t="shared" ref="J3:J7" si="0">D3/F3*100</f>
        <v>71.252238933307495</v>
      </c>
      <c r="K3" s="80">
        <f t="shared" ref="K3:K7" si="1">(D3+C3)/(F3+C3)*100</f>
        <v>71.78773169747106</v>
      </c>
      <c r="L3" s="80">
        <f t="shared" ref="L3:L7" si="2">(G3+C3)/(I3+C3)*100</f>
        <v>72.056058973322635</v>
      </c>
      <c r="M3" s="76">
        <f t="shared" ref="M3:M7" si="3">F3/B3</f>
        <v>495.15984638943701</v>
      </c>
    </row>
    <row r="4" spans="1:13" x14ac:dyDescent="0.3">
      <c r="A4" s="79" t="s">
        <v>207</v>
      </c>
      <c r="B4" s="76">
        <v>304986</v>
      </c>
      <c r="C4" s="81"/>
      <c r="D4" s="76">
        <v>113171206</v>
      </c>
      <c r="E4" s="76">
        <v>40381871</v>
      </c>
      <c r="F4" s="76">
        <v>153553077</v>
      </c>
      <c r="G4" s="76">
        <v>113171206</v>
      </c>
      <c r="H4" s="76">
        <v>40381871</v>
      </c>
      <c r="I4" s="76">
        <v>153553077</v>
      </c>
      <c r="J4" s="80">
        <f t="shared" si="0"/>
        <v>73.701685574167954</v>
      </c>
      <c r="K4" s="80">
        <f t="shared" si="1"/>
        <v>73.701685574167954</v>
      </c>
      <c r="L4" s="80">
        <f t="shared" si="2"/>
        <v>73.701685574167954</v>
      </c>
      <c r="M4" s="76">
        <f t="shared" si="3"/>
        <v>503.47582184100253</v>
      </c>
    </row>
    <row r="5" spans="1:13" x14ac:dyDescent="0.3">
      <c r="A5" s="79" t="s">
        <v>385</v>
      </c>
      <c r="B5" s="76">
        <v>168294</v>
      </c>
      <c r="C5" s="76">
        <v>303850</v>
      </c>
      <c r="D5" s="76">
        <v>52075990.595700003</v>
      </c>
      <c r="E5" s="76">
        <v>21904190</v>
      </c>
      <c r="F5" s="76">
        <v>73980180.595699996</v>
      </c>
      <c r="G5" s="76">
        <v>52096850.595700003</v>
      </c>
      <c r="H5" s="76">
        <v>21904190</v>
      </c>
      <c r="I5" s="76">
        <v>74001040.595699996</v>
      </c>
      <c r="J5" s="80">
        <f t="shared" si="0"/>
        <v>70.39181328887814</v>
      </c>
      <c r="K5" s="80">
        <f t="shared" si="1"/>
        <v>70.512922058287003</v>
      </c>
      <c r="L5" s="80">
        <f t="shared" si="2"/>
        <v>70.521200119676138</v>
      </c>
      <c r="M5" s="76">
        <f t="shared" si="3"/>
        <v>439.58893719146255</v>
      </c>
    </row>
    <row r="6" spans="1:13" x14ac:dyDescent="0.3">
      <c r="A6" s="79" t="s">
        <v>318</v>
      </c>
      <c r="B6" s="76">
        <v>202365</v>
      </c>
      <c r="C6" s="76">
        <v>168700</v>
      </c>
      <c r="D6" s="76">
        <v>75654663.799999997</v>
      </c>
      <c r="E6" s="76">
        <v>35314950</v>
      </c>
      <c r="F6" s="76">
        <v>110969613.8</v>
      </c>
      <c r="G6" s="76">
        <v>75753213.799999997</v>
      </c>
      <c r="H6" s="76">
        <v>35314950</v>
      </c>
      <c r="I6" s="76">
        <v>111068163.8</v>
      </c>
      <c r="J6" s="80">
        <f t="shared" si="0"/>
        <v>68.176017928972911</v>
      </c>
      <c r="K6" s="80">
        <f t="shared" si="1"/>
        <v>68.224324454344924</v>
      </c>
      <c r="L6" s="80">
        <f t="shared" si="2"/>
        <v>68.252476028544777</v>
      </c>
      <c r="M6" s="76">
        <f t="shared" si="3"/>
        <v>548.36366861858517</v>
      </c>
    </row>
    <row r="7" spans="1:13" x14ac:dyDescent="0.3">
      <c r="A7" s="8" t="s">
        <v>7</v>
      </c>
      <c r="B7" s="18">
        <f>SUM(B2:B6)</f>
        <v>1487150</v>
      </c>
      <c r="C7" s="18">
        <f t="shared" ref="C7:I7" si="4">SUM(C2:C6)</f>
        <v>6421941</v>
      </c>
      <c r="D7" s="18">
        <f t="shared" si="4"/>
        <v>544689821.39569998</v>
      </c>
      <c r="E7" s="18">
        <f t="shared" si="4"/>
        <v>213706938</v>
      </c>
      <c r="F7" s="18">
        <f t="shared" si="4"/>
        <v>758396759.39569998</v>
      </c>
      <c r="G7" s="18">
        <f t="shared" si="4"/>
        <v>547153038.30569994</v>
      </c>
      <c r="H7" s="18">
        <f t="shared" si="4"/>
        <v>213748418</v>
      </c>
      <c r="I7" s="18">
        <f t="shared" si="4"/>
        <v>760901456.30569994</v>
      </c>
      <c r="J7" s="80">
        <f t="shared" si="0"/>
        <v>71.821222156818763</v>
      </c>
      <c r="K7" s="80">
        <f t="shared" si="1"/>
        <v>72.057830451918491</v>
      </c>
      <c r="L7" s="80">
        <f t="shared" si="2"/>
        <v>72.143633473117845</v>
      </c>
      <c r="M7" s="76">
        <f t="shared" si="3"/>
        <v>509.96655306841944</v>
      </c>
    </row>
    <row r="9" spans="1:13" x14ac:dyDescent="0.3">
      <c r="A9" s="87" t="s">
        <v>717</v>
      </c>
      <c r="B9" s="87">
        <v>1218</v>
      </c>
      <c r="C9" s="88"/>
      <c r="D9" s="87">
        <v>150580</v>
      </c>
      <c r="E9" s="87">
        <v>676290</v>
      </c>
      <c r="F9" s="87">
        <v>826870</v>
      </c>
      <c r="G9" s="87">
        <v>150580</v>
      </c>
      <c r="H9" s="87">
        <v>676290</v>
      </c>
      <c r="I9" s="87">
        <v>826870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4ED11-5832-4821-8AE6-79992C686113}">
  <dimension ref="A1:M21"/>
  <sheetViews>
    <sheetView workbookViewId="0">
      <selection sqref="A1:XFD1048576"/>
    </sheetView>
  </sheetViews>
  <sheetFormatPr defaultRowHeight="14.4" x14ac:dyDescent="0.3"/>
  <cols>
    <col min="1" max="1" width="10.33203125" bestFit="1" customWidth="1"/>
    <col min="2" max="2" width="8.88671875" bestFit="1" customWidth="1"/>
    <col min="3" max="3" width="13.109375" bestFit="1" customWidth="1"/>
    <col min="4" max="4" width="10.88671875" bestFit="1" customWidth="1"/>
    <col min="5" max="5" width="13.6640625" bestFit="1" customWidth="1"/>
    <col min="6" max="9" width="10.88671875" bestFit="1" customWidth="1"/>
    <col min="10" max="10" width="6.88671875" bestFit="1" customWidth="1"/>
    <col min="11" max="11" width="7.109375" bestFit="1" customWidth="1"/>
    <col min="12" max="12" width="5.44140625" bestFit="1" customWidth="1"/>
    <col min="13" max="13" width="8.5546875" bestFit="1" customWidth="1"/>
  </cols>
  <sheetData>
    <row r="1" spans="1:13" x14ac:dyDescent="0.3">
      <c r="A1" s="84" t="s">
        <v>715</v>
      </c>
      <c r="B1" s="77" t="s">
        <v>4</v>
      </c>
      <c r="C1" s="77" t="s">
        <v>703</v>
      </c>
      <c r="D1" s="77" t="s">
        <v>496</v>
      </c>
      <c r="E1" s="77" t="s">
        <v>710</v>
      </c>
      <c r="F1" s="77" t="s">
        <v>498</v>
      </c>
      <c r="G1" s="77" t="s">
        <v>570</v>
      </c>
      <c r="H1" s="77" t="s">
        <v>571</v>
      </c>
      <c r="I1" s="77" t="s">
        <v>572</v>
      </c>
      <c r="J1" s="78" t="s">
        <v>706</v>
      </c>
      <c r="K1" s="78" t="s">
        <v>707</v>
      </c>
      <c r="L1" s="78" t="s">
        <v>708</v>
      </c>
      <c r="M1" s="77" t="s">
        <v>709</v>
      </c>
    </row>
    <row r="2" spans="1:13" x14ac:dyDescent="0.3">
      <c r="A2" s="79">
        <v>1</v>
      </c>
      <c r="B2" s="76">
        <v>351036</v>
      </c>
      <c r="C2" s="76">
        <v>1610201</v>
      </c>
      <c r="D2" s="76">
        <v>141049607</v>
      </c>
      <c r="E2" s="76">
        <v>51062287</v>
      </c>
      <c r="F2" s="76">
        <v>192111894</v>
      </c>
      <c r="G2" s="76">
        <v>141049607</v>
      </c>
      <c r="H2" s="76">
        <v>51062287</v>
      </c>
      <c r="I2" s="76">
        <v>192111894</v>
      </c>
      <c r="J2" s="80">
        <f>D2/F2*100</f>
        <v>73.420548859926399</v>
      </c>
      <c r="K2" s="80">
        <f>(D2+C2)/(F2+C2)*100</f>
        <v>73.641474917974634</v>
      </c>
      <c r="L2" s="80">
        <f>(G2+C2)/(I2+C2)*100</f>
        <v>73.641474917974634</v>
      </c>
      <c r="M2" s="76">
        <f>F2/B2</f>
        <v>547.27120295354325</v>
      </c>
    </row>
    <row r="3" spans="1:13" x14ac:dyDescent="0.3">
      <c r="A3" s="79">
        <v>2</v>
      </c>
      <c r="B3" s="76">
        <v>448844</v>
      </c>
      <c r="C3" s="76">
        <v>4339190</v>
      </c>
      <c r="D3" s="76">
        <v>157300498</v>
      </c>
      <c r="E3" s="76">
        <v>64011700</v>
      </c>
      <c r="F3" s="76">
        <v>221312198</v>
      </c>
      <c r="G3" s="76">
        <v>159644304.91</v>
      </c>
      <c r="H3" s="76">
        <v>64053180</v>
      </c>
      <c r="I3" s="76">
        <v>223697484.91</v>
      </c>
      <c r="J3" s="80">
        <f t="shared" ref="J3:J6" si="0">D3/F3*100</f>
        <v>71.076289251801654</v>
      </c>
      <c r="K3" s="80">
        <f t="shared" ref="K3:K6" si="1">(D3+C3)/(F3+C3)*100</f>
        <v>71.632481161604915</v>
      </c>
      <c r="L3" s="80">
        <f t="shared" ref="L3:L6" si="2">(G3+C3)/(I3+C3)*100</f>
        <v>71.911018249463567</v>
      </c>
      <c r="M3" s="76">
        <f t="shared" ref="M3:M6" si="3">F3/B3</f>
        <v>493.07153042036879</v>
      </c>
    </row>
    <row r="4" spans="1:13" x14ac:dyDescent="0.3">
      <c r="A4" s="79">
        <v>3</v>
      </c>
      <c r="B4" s="76">
        <v>317829</v>
      </c>
      <c r="C4" s="76"/>
      <c r="D4" s="76">
        <v>118759642</v>
      </c>
      <c r="E4" s="76">
        <v>42090101</v>
      </c>
      <c r="F4" s="76">
        <v>160849743</v>
      </c>
      <c r="G4" s="76">
        <v>118759642</v>
      </c>
      <c r="H4" s="76">
        <v>42090101</v>
      </c>
      <c r="I4" s="76">
        <v>160849743</v>
      </c>
      <c r="J4" s="80">
        <f t="shared" si="0"/>
        <v>73.832658843601635</v>
      </c>
      <c r="K4" s="80">
        <f t="shared" si="1"/>
        <v>73.832658843601635</v>
      </c>
      <c r="L4" s="80">
        <f t="shared" si="2"/>
        <v>73.832658843601635</v>
      </c>
      <c r="M4" s="76">
        <f t="shared" si="3"/>
        <v>506.08894405482192</v>
      </c>
    </row>
    <row r="5" spans="1:13" x14ac:dyDescent="0.3">
      <c r="A5" s="79">
        <v>4</v>
      </c>
      <c r="B5" s="76">
        <v>168294</v>
      </c>
      <c r="C5" s="81">
        <v>303850</v>
      </c>
      <c r="D5" s="76">
        <v>52075990.595700003</v>
      </c>
      <c r="E5" s="76">
        <v>21904190</v>
      </c>
      <c r="F5" s="76">
        <v>73980180.595699996</v>
      </c>
      <c r="G5" s="76">
        <v>52096850.595700003</v>
      </c>
      <c r="H5" s="76">
        <v>21904190</v>
      </c>
      <c r="I5" s="76">
        <v>74001040.595699996</v>
      </c>
      <c r="J5" s="80">
        <f t="shared" si="0"/>
        <v>70.39181328887814</v>
      </c>
      <c r="K5" s="80">
        <f t="shared" si="1"/>
        <v>70.512922058287003</v>
      </c>
      <c r="L5" s="80">
        <f t="shared" si="2"/>
        <v>70.521200119676138</v>
      </c>
      <c r="M5" s="76">
        <f t="shared" si="3"/>
        <v>439.58893719146255</v>
      </c>
    </row>
    <row r="6" spans="1:13" x14ac:dyDescent="0.3">
      <c r="A6" s="79">
        <v>5</v>
      </c>
      <c r="B6" s="76">
        <v>202365</v>
      </c>
      <c r="C6" s="76">
        <v>168700</v>
      </c>
      <c r="D6" s="76">
        <v>75654663.799999997</v>
      </c>
      <c r="E6" s="76">
        <v>35314950</v>
      </c>
      <c r="F6" s="76">
        <v>110969613.8</v>
      </c>
      <c r="G6" s="76">
        <v>75753213.799999997</v>
      </c>
      <c r="H6" s="76">
        <v>35314950</v>
      </c>
      <c r="I6" s="76">
        <v>111068163.8</v>
      </c>
      <c r="J6" s="80">
        <f t="shared" si="0"/>
        <v>68.176017928972911</v>
      </c>
      <c r="K6" s="80">
        <f t="shared" si="1"/>
        <v>68.224324454344924</v>
      </c>
      <c r="L6" s="80">
        <f t="shared" si="2"/>
        <v>68.252476028544777</v>
      </c>
      <c r="M6" s="76">
        <f t="shared" si="3"/>
        <v>548.36366861858517</v>
      </c>
    </row>
    <row r="7" spans="1:13" x14ac:dyDescent="0.3">
      <c r="A7" s="79"/>
      <c r="B7" s="76">
        <f t="shared" ref="B7:I7" si="4">SUM(B2:B6)</f>
        <v>1488368</v>
      </c>
      <c r="C7" s="76">
        <f t="shared" si="4"/>
        <v>6421941</v>
      </c>
      <c r="D7" s="76">
        <f t="shared" si="4"/>
        <v>544840401.39569998</v>
      </c>
      <c r="E7" s="76">
        <f t="shared" si="4"/>
        <v>214383228</v>
      </c>
      <c r="F7" s="76">
        <f t="shared" si="4"/>
        <v>759223629.39569998</v>
      </c>
      <c r="G7" s="76">
        <f t="shared" si="4"/>
        <v>547303618.30569994</v>
      </c>
      <c r="H7" s="76">
        <f t="shared" si="4"/>
        <v>214424708</v>
      </c>
      <c r="I7" s="76">
        <f t="shared" si="4"/>
        <v>761728326.30569994</v>
      </c>
      <c r="J7" s="80">
        <f t="shared" ref="J7" si="5">D7/F7*100</f>
        <v>71.762835125319114</v>
      </c>
      <c r="K7" s="80">
        <f t="shared" ref="K7" si="6">(D7+C7)/(F7+C7)*100</f>
        <v>71.999677619867541</v>
      </c>
      <c r="L7" s="80">
        <f t="shared" ref="L7" si="7">(G7+C7)/(I7+C7)*100</f>
        <v>72.085577897134854</v>
      </c>
      <c r="M7" s="76">
        <f t="shared" ref="M7" si="8">F7/B7</f>
        <v>510.10477878837759</v>
      </c>
    </row>
    <row r="9" spans="1:13" x14ac:dyDescent="0.3">
      <c r="A9" s="77" t="s">
        <v>1</v>
      </c>
      <c r="B9" s="77" t="s">
        <v>4</v>
      </c>
      <c r="C9" s="77" t="s">
        <v>703</v>
      </c>
      <c r="D9" s="77" t="s">
        <v>496</v>
      </c>
      <c r="E9" s="77" t="s">
        <v>710</v>
      </c>
      <c r="F9" s="77" t="s">
        <v>498</v>
      </c>
      <c r="G9" s="77" t="s">
        <v>570</v>
      </c>
      <c r="H9" s="77" t="s">
        <v>571</v>
      </c>
      <c r="I9" s="77" t="s">
        <v>572</v>
      </c>
      <c r="J9" s="78" t="s">
        <v>706</v>
      </c>
      <c r="K9" s="78" t="s">
        <v>707</v>
      </c>
      <c r="L9" s="78" t="s">
        <v>708</v>
      </c>
      <c r="M9" s="77" t="s">
        <v>709</v>
      </c>
    </row>
    <row r="10" spans="1:13" x14ac:dyDescent="0.3">
      <c r="A10" s="79" t="s">
        <v>8</v>
      </c>
      <c r="B10" s="76">
        <v>349818</v>
      </c>
      <c r="C10" s="76">
        <v>1610201</v>
      </c>
      <c r="D10" s="76">
        <v>140899027</v>
      </c>
      <c r="E10" s="76">
        <v>50385997</v>
      </c>
      <c r="F10" s="76">
        <v>191285024</v>
      </c>
      <c r="G10" s="76">
        <v>140899027</v>
      </c>
      <c r="H10" s="76">
        <v>50385997</v>
      </c>
      <c r="I10" s="76">
        <v>191285024</v>
      </c>
      <c r="J10" s="80">
        <f>D10/F10*100</f>
        <v>73.659204496845504</v>
      </c>
      <c r="K10" s="80">
        <f>(D10+C10)/(F10+C10)*100</f>
        <v>73.879085394674746</v>
      </c>
      <c r="L10" s="80">
        <f>(G10+C10)/(I10+C10)*100</f>
        <v>73.879085394674746</v>
      </c>
      <c r="M10" s="76">
        <f>F10/B10</f>
        <v>546.81298275103052</v>
      </c>
    </row>
    <row r="11" spans="1:13" x14ac:dyDescent="0.3">
      <c r="A11" s="79" t="s">
        <v>112</v>
      </c>
      <c r="B11" s="76">
        <v>461687</v>
      </c>
      <c r="C11" s="76">
        <v>4339190</v>
      </c>
      <c r="D11" s="76">
        <v>162888934</v>
      </c>
      <c r="E11" s="76">
        <v>65719930</v>
      </c>
      <c r="F11" s="76">
        <v>228608864</v>
      </c>
      <c r="G11" s="76">
        <v>165232740.91</v>
      </c>
      <c r="H11" s="76">
        <v>65761410</v>
      </c>
      <c r="I11" s="76">
        <v>230994150.91</v>
      </c>
      <c r="J11" s="80">
        <f t="shared" ref="J11:J15" si="9">D11/F11*100</f>
        <v>71.252238933307495</v>
      </c>
      <c r="K11" s="80">
        <f t="shared" ref="K11:K15" si="10">(D11+C11)/(F11+C11)*100</f>
        <v>71.78773169747106</v>
      </c>
      <c r="L11" s="80">
        <f t="shared" ref="L11:L15" si="11">(G11+C11)/(I11+C11)*100</f>
        <v>72.056058973322635</v>
      </c>
      <c r="M11" s="76">
        <f t="shared" ref="M11:M15" si="12">F11/B11</f>
        <v>495.15984638943701</v>
      </c>
    </row>
    <row r="12" spans="1:13" x14ac:dyDescent="0.3">
      <c r="A12" s="79" t="s">
        <v>207</v>
      </c>
      <c r="B12" s="76">
        <v>304986</v>
      </c>
      <c r="C12" s="76"/>
      <c r="D12" s="76">
        <v>113171206</v>
      </c>
      <c r="E12" s="76">
        <v>40381871</v>
      </c>
      <c r="F12" s="76">
        <v>153553077</v>
      </c>
      <c r="G12" s="76">
        <v>113171206</v>
      </c>
      <c r="H12" s="76">
        <v>40381871</v>
      </c>
      <c r="I12" s="76">
        <v>153553077</v>
      </c>
      <c r="J12" s="80">
        <f t="shared" si="9"/>
        <v>73.701685574167954</v>
      </c>
      <c r="K12" s="80">
        <f t="shared" si="10"/>
        <v>73.701685574167954</v>
      </c>
      <c r="L12" s="80">
        <f t="shared" si="11"/>
        <v>73.701685574167954</v>
      </c>
      <c r="M12" s="76">
        <f t="shared" si="12"/>
        <v>503.47582184100253</v>
      </c>
    </row>
    <row r="13" spans="1:13" x14ac:dyDescent="0.3">
      <c r="A13" s="79" t="s">
        <v>385</v>
      </c>
      <c r="B13" s="76">
        <v>168294</v>
      </c>
      <c r="C13" s="81">
        <v>303850</v>
      </c>
      <c r="D13" s="76">
        <v>52075990.595700003</v>
      </c>
      <c r="E13" s="76">
        <v>21904190</v>
      </c>
      <c r="F13" s="76">
        <v>73980180.595699996</v>
      </c>
      <c r="G13" s="76">
        <v>52096850.595700003</v>
      </c>
      <c r="H13" s="76">
        <v>21904190</v>
      </c>
      <c r="I13" s="76">
        <v>74001040.595699996</v>
      </c>
      <c r="J13" s="80">
        <f t="shared" si="9"/>
        <v>70.39181328887814</v>
      </c>
      <c r="K13" s="80">
        <f t="shared" si="10"/>
        <v>70.512922058287003</v>
      </c>
      <c r="L13" s="80">
        <f t="shared" si="11"/>
        <v>70.521200119676138</v>
      </c>
      <c r="M13" s="76">
        <f t="shared" si="12"/>
        <v>439.58893719146255</v>
      </c>
    </row>
    <row r="14" spans="1:13" x14ac:dyDescent="0.3">
      <c r="A14" s="79" t="s">
        <v>318</v>
      </c>
      <c r="B14" s="76">
        <v>202365</v>
      </c>
      <c r="C14" s="76">
        <v>168700</v>
      </c>
      <c r="D14" s="76">
        <v>75654663.799999997</v>
      </c>
      <c r="E14" s="76">
        <v>35314950</v>
      </c>
      <c r="F14" s="76">
        <v>110969613.8</v>
      </c>
      <c r="G14" s="76">
        <v>75753213.799999997</v>
      </c>
      <c r="H14" s="76">
        <v>35314950</v>
      </c>
      <c r="I14" s="76">
        <v>111068163.8</v>
      </c>
      <c r="J14" s="80">
        <f t="shared" si="9"/>
        <v>68.176017928972911</v>
      </c>
      <c r="K14" s="80">
        <f t="shared" si="10"/>
        <v>68.224324454344924</v>
      </c>
      <c r="L14" s="80">
        <f t="shared" si="11"/>
        <v>68.252476028544777</v>
      </c>
      <c r="M14" s="76">
        <f t="shared" si="12"/>
        <v>548.36366861858517</v>
      </c>
    </row>
    <row r="15" spans="1:13" x14ac:dyDescent="0.3">
      <c r="A15" s="8" t="s">
        <v>7</v>
      </c>
      <c r="B15" s="18">
        <f t="shared" ref="B15:I15" si="13">SUM(B10:B14)</f>
        <v>1487150</v>
      </c>
      <c r="C15" s="18">
        <f t="shared" si="13"/>
        <v>6421941</v>
      </c>
      <c r="D15" s="18">
        <f t="shared" si="13"/>
        <v>544689821.39569998</v>
      </c>
      <c r="E15" s="18">
        <f t="shared" si="13"/>
        <v>213706938</v>
      </c>
      <c r="F15" s="18">
        <f t="shared" si="13"/>
        <v>758396759.39569998</v>
      </c>
      <c r="G15" s="18">
        <f t="shared" si="13"/>
        <v>547153038.30569994</v>
      </c>
      <c r="H15" s="18">
        <f t="shared" si="13"/>
        <v>213748418</v>
      </c>
      <c r="I15" s="18">
        <f t="shared" si="13"/>
        <v>760901456.30569994</v>
      </c>
      <c r="J15" s="80">
        <f t="shared" si="9"/>
        <v>71.821222156818763</v>
      </c>
      <c r="K15" s="80">
        <f t="shared" si="10"/>
        <v>72.057830451918491</v>
      </c>
      <c r="L15" s="80">
        <f t="shared" si="11"/>
        <v>72.143633473117845</v>
      </c>
      <c r="M15" s="76">
        <f t="shared" si="12"/>
        <v>509.96655306841944</v>
      </c>
    </row>
    <row r="16" spans="1:13" x14ac:dyDescent="0.3">
      <c r="A16" s="85" t="s">
        <v>716</v>
      </c>
      <c r="B16" s="18">
        <v>1218</v>
      </c>
      <c r="C16" s="18"/>
      <c r="D16" s="18">
        <v>150580</v>
      </c>
      <c r="E16" s="18">
        <v>676290</v>
      </c>
      <c r="F16" s="18">
        <v>826870</v>
      </c>
      <c r="G16" s="18">
        <v>150580</v>
      </c>
      <c r="H16" s="18">
        <v>676290</v>
      </c>
      <c r="I16" s="18">
        <v>826870</v>
      </c>
      <c r="J16" s="80">
        <f t="shared" ref="J16" si="14">D16/F16*100</f>
        <v>18.210843300639763</v>
      </c>
      <c r="K16" s="80">
        <v>18.210843300639763</v>
      </c>
      <c r="L16" s="80">
        <v>18.210843300639763</v>
      </c>
      <c r="M16" s="76">
        <v>678.87520525451555</v>
      </c>
    </row>
    <row r="17" spans="1:9" x14ac:dyDescent="0.3">
      <c r="A17" s="8"/>
    </row>
    <row r="19" spans="1:9" x14ac:dyDescent="0.3">
      <c r="B19" s="76">
        <f>B15+B16</f>
        <v>1488368</v>
      </c>
      <c r="D19" s="18">
        <f t="shared" ref="D19:I19" si="15">D15+D16</f>
        <v>544840401.39569998</v>
      </c>
      <c r="E19" s="18">
        <f t="shared" si="15"/>
        <v>214383228</v>
      </c>
      <c r="F19" s="18">
        <f t="shared" si="15"/>
        <v>759223629.39569998</v>
      </c>
      <c r="G19" s="18">
        <f t="shared" si="15"/>
        <v>547303618.30569994</v>
      </c>
      <c r="H19" s="18">
        <f t="shared" si="15"/>
        <v>214424708</v>
      </c>
      <c r="I19" s="18">
        <f t="shared" si="15"/>
        <v>761728326.30569994</v>
      </c>
    </row>
    <row r="21" spans="1:9" x14ac:dyDescent="0.3">
      <c r="B21">
        <f>B7-B19</f>
        <v>0</v>
      </c>
      <c r="D21" s="86">
        <f t="shared" ref="D21:I21" si="16">D7-D19</f>
        <v>0</v>
      </c>
      <c r="E21" s="86">
        <f t="shared" si="16"/>
        <v>0</v>
      </c>
      <c r="F21" s="86">
        <f t="shared" si="16"/>
        <v>0</v>
      </c>
      <c r="G21" s="86">
        <f t="shared" si="16"/>
        <v>0</v>
      </c>
      <c r="H21" s="86">
        <f t="shared" si="16"/>
        <v>0</v>
      </c>
      <c r="I21" s="86">
        <f t="shared" si="16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9292C-5B5A-4854-8208-D2C0FC8D979D}">
  <dimension ref="A1:I15"/>
  <sheetViews>
    <sheetView workbookViewId="0">
      <selection sqref="A1:XFD1048576"/>
    </sheetView>
  </sheetViews>
  <sheetFormatPr defaultColWidth="9.109375" defaultRowHeight="14.4" x14ac:dyDescent="0.3"/>
  <cols>
    <col min="1" max="1" width="20" style="69" bestFit="1" customWidth="1"/>
    <col min="2" max="9" width="8.109375" style="69" bestFit="1" customWidth="1"/>
    <col min="10" max="16384" width="9.109375" style="69"/>
  </cols>
  <sheetData>
    <row r="1" spans="1:9" s="65" customFormat="1" ht="15" thickBot="1" x14ac:dyDescent="0.35">
      <c r="A1" s="62" t="s">
        <v>662</v>
      </c>
      <c r="B1" s="63" t="s">
        <v>663</v>
      </c>
      <c r="C1" s="63" t="s">
        <v>499</v>
      </c>
      <c r="D1" s="63" t="s">
        <v>499</v>
      </c>
      <c r="E1" s="63" t="s">
        <v>499</v>
      </c>
      <c r="F1" s="63" t="s">
        <v>499</v>
      </c>
      <c r="G1" s="63" t="s">
        <v>499</v>
      </c>
      <c r="H1" s="63" t="s">
        <v>499</v>
      </c>
      <c r="I1" s="64" t="s">
        <v>499</v>
      </c>
    </row>
    <row r="2" spans="1:9" x14ac:dyDescent="0.3">
      <c r="A2" s="66" t="s">
        <v>664</v>
      </c>
      <c r="B2" s="67" t="s">
        <v>665</v>
      </c>
      <c r="C2" s="67" t="s">
        <v>666</v>
      </c>
      <c r="D2" s="67"/>
      <c r="E2" s="67"/>
      <c r="F2" s="67"/>
      <c r="G2" s="67"/>
      <c r="H2" s="67"/>
      <c r="I2" s="68"/>
    </row>
    <row r="3" spans="1:9" x14ac:dyDescent="0.3">
      <c r="A3" s="66" t="s">
        <v>608</v>
      </c>
      <c r="B3" s="67" t="s">
        <v>667</v>
      </c>
      <c r="C3" s="67" t="s">
        <v>668</v>
      </c>
      <c r="D3" s="67"/>
      <c r="E3" s="67"/>
      <c r="F3" s="67"/>
      <c r="G3" s="67"/>
      <c r="H3" s="67"/>
      <c r="I3" s="68"/>
    </row>
    <row r="4" spans="1:9" x14ac:dyDescent="0.3">
      <c r="A4" s="66" t="s">
        <v>619</v>
      </c>
      <c r="B4" s="67" t="s">
        <v>669</v>
      </c>
      <c r="C4" s="67" t="s">
        <v>670</v>
      </c>
      <c r="D4" s="67"/>
      <c r="E4" s="67"/>
      <c r="F4" s="67"/>
      <c r="G4" s="67"/>
      <c r="H4" s="67"/>
      <c r="I4" s="68"/>
    </row>
    <row r="5" spans="1:9" x14ac:dyDescent="0.3">
      <c r="A5" s="66" t="s">
        <v>671</v>
      </c>
      <c r="B5" s="67" t="s">
        <v>672</v>
      </c>
      <c r="C5" s="67" t="s">
        <v>673</v>
      </c>
      <c r="D5" s="67"/>
      <c r="E5" s="67"/>
      <c r="F5" s="67"/>
      <c r="G5" s="67"/>
      <c r="H5" s="67"/>
      <c r="I5" s="68"/>
    </row>
    <row r="6" spans="1:9" x14ac:dyDescent="0.3">
      <c r="A6" s="66" t="s">
        <v>674</v>
      </c>
      <c r="B6" s="67" t="s">
        <v>675</v>
      </c>
      <c r="C6" s="67"/>
      <c r="D6" s="67"/>
      <c r="E6" s="67"/>
      <c r="F6" s="67"/>
      <c r="G6" s="67"/>
      <c r="H6" s="67"/>
      <c r="I6" s="68"/>
    </row>
    <row r="7" spans="1:9" x14ac:dyDescent="0.3">
      <c r="A7" s="66" t="s">
        <v>676</v>
      </c>
      <c r="B7" s="67" t="s">
        <v>677</v>
      </c>
      <c r="C7" s="67"/>
      <c r="D7" s="67"/>
      <c r="E7" s="67"/>
      <c r="F7" s="67"/>
      <c r="G7" s="67"/>
      <c r="H7" s="67"/>
      <c r="I7" s="68"/>
    </row>
    <row r="8" spans="1:9" x14ac:dyDescent="0.3">
      <c r="A8" s="66" t="s">
        <v>607</v>
      </c>
      <c r="B8" s="67" t="s">
        <v>678</v>
      </c>
      <c r="C8" s="67" t="s">
        <v>679</v>
      </c>
      <c r="D8" s="67"/>
      <c r="E8" s="67"/>
      <c r="F8" s="67"/>
      <c r="G8" s="67"/>
      <c r="H8" s="67"/>
      <c r="I8" s="68"/>
    </row>
    <row r="9" spans="1:9" x14ac:dyDescent="0.3">
      <c r="A9" s="66" t="s">
        <v>680</v>
      </c>
      <c r="B9" s="67" t="s">
        <v>681</v>
      </c>
      <c r="C9" s="67"/>
      <c r="D9" s="67"/>
      <c r="E9" s="67"/>
      <c r="F9" s="67"/>
      <c r="G9" s="67"/>
      <c r="H9" s="67"/>
      <c r="I9" s="68"/>
    </row>
    <row r="10" spans="1:9" x14ac:dyDescent="0.3">
      <c r="A10" s="66" t="s">
        <v>638</v>
      </c>
      <c r="B10" s="67" t="s">
        <v>682</v>
      </c>
      <c r="C10" s="67" t="s">
        <v>683</v>
      </c>
      <c r="D10" s="67" t="s">
        <v>684</v>
      </c>
      <c r="E10" s="67" t="s">
        <v>685</v>
      </c>
      <c r="F10" s="67" t="s">
        <v>686</v>
      </c>
      <c r="G10" s="67" t="s">
        <v>687</v>
      </c>
      <c r="H10" s="67" t="s">
        <v>688</v>
      </c>
      <c r="I10" s="68" t="s">
        <v>689</v>
      </c>
    </row>
    <row r="11" spans="1:9" x14ac:dyDescent="0.3">
      <c r="A11" s="66" t="s">
        <v>690</v>
      </c>
      <c r="B11" s="67" t="s">
        <v>691</v>
      </c>
      <c r="C11" s="67"/>
      <c r="D11" s="67"/>
      <c r="E11" s="67"/>
      <c r="F11" s="67"/>
      <c r="G11" s="67"/>
      <c r="H11" s="67"/>
      <c r="I11" s="68"/>
    </row>
    <row r="12" spans="1:9" x14ac:dyDescent="0.3">
      <c r="A12" s="66" t="s">
        <v>692</v>
      </c>
      <c r="B12" s="67" t="s">
        <v>693</v>
      </c>
      <c r="C12" s="67"/>
      <c r="D12" s="67"/>
      <c r="E12" s="67"/>
      <c r="F12" s="67"/>
      <c r="G12" s="67"/>
      <c r="H12" s="67"/>
      <c r="I12" s="68"/>
    </row>
    <row r="13" spans="1:9" x14ac:dyDescent="0.3">
      <c r="A13" s="66" t="s">
        <v>694</v>
      </c>
      <c r="B13" s="67" t="s">
        <v>695</v>
      </c>
      <c r="C13" s="67" t="s">
        <v>696</v>
      </c>
      <c r="D13" s="67"/>
      <c r="E13" s="67"/>
      <c r="F13" s="67"/>
      <c r="G13" s="67"/>
      <c r="H13" s="67"/>
      <c r="I13" s="68"/>
    </row>
    <row r="14" spans="1:9" x14ac:dyDescent="0.3">
      <c r="A14" s="66" t="s">
        <v>697</v>
      </c>
      <c r="B14" s="67" t="s">
        <v>698</v>
      </c>
      <c r="C14" s="67" t="s">
        <v>699</v>
      </c>
      <c r="D14" s="67"/>
      <c r="E14" s="67"/>
      <c r="F14" s="67"/>
      <c r="G14" s="67"/>
      <c r="H14" s="67"/>
      <c r="I14" s="68"/>
    </row>
    <row r="15" spans="1:9" ht="15" thickBot="1" x14ac:dyDescent="0.35">
      <c r="A15" s="70" t="s">
        <v>700</v>
      </c>
      <c r="B15" s="71" t="s">
        <v>701</v>
      </c>
      <c r="C15" s="71" t="s">
        <v>702</v>
      </c>
      <c r="D15" s="71"/>
      <c r="E15" s="71"/>
      <c r="F15" s="71"/>
      <c r="G15" s="71"/>
      <c r="H15" s="71"/>
      <c r="I15" s="7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BE443-83D6-4DF3-B7B8-B6957FF231F7}">
  <sheetPr>
    <pageSetUpPr fitToPage="1"/>
  </sheetPr>
  <dimension ref="A1:F79"/>
  <sheetViews>
    <sheetView workbookViewId="0">
      <selection sqref="A1:XFD1048576"/>
    </sheetView>
  </sheetViews>
  <sheetFormatPr defaultColWidth="9.109375" defaultRowHeight="14.4" x14ac:dyDescent="0.3"/>
  <cols>
    <col min="1" max="1" width="18.6640625" style="38" bestFit="1" customWidth="1"/>
    <col min="2" max="2" width="73.44140625" style="38" bestFit="1" customWidth="1"/>
    <col min="3" max="3" width="17" style="38" bestFit="1" customWidth="1"/>
    <col min="4" max="4" width="9.109375" style="38"/>
    <col min="5" max="5" width="17" style="38" bestFit="1" customWidth="1"/>
    <col min="6" max="6" width="54.109375" style="38" bestFit="1" customWidth="1"/>
    <col min="7" max="16384" width="9.109375" style="38"/>
  </cols>
  <sheetData>
    <row r="1" spans="1:6" ht="15" thickBot="1" x14ac:dyDescent="0.35">
      <c r="A1" s="35" t="s">
        <v>499</v>
      </c>
      <c r="B1" s="36" t="s">
        <v>573</v>
      </c>
      <c r="C1" s="37"/>
      <c r="E1" s="39"/>
      <c r="F1" s="40" t="s">
        <v>574</v>
      </c>
    </row>
    <row r="2" spans="1:6" x14ac:dyDescent="0.3">
      <c r="A2" s="41">
        <v>80318</v>
      </c>
      <c r="B2" s="42" t="s">
        <v>575</v>
      </c>
      <c r="C2" s="43" t="s">
        <v>496</v>
      </c>
      <c r="E2" s="44" t="s">
        <v>496</v>
      </c>
      <c r="F2" s="45" t="s">
        <v>576</v>
      </c>
    </row>
    <row r="3" spans="1:6" x14ac:dyDescent="0.3">
      <c r="A3" s="46">
        <v>130205</v>
      </c>
      <c r="B3" s="47" t="s">
        <v>577</v>
      </c>
      <c r="C3" s="48" t="s">
        <v>578</v>
      </c>
      <c r="E3" s="49" t="s">
        <v>579</v>
      </c>
      <c r="F3" s="45" t="s">
        <v>580</v>
      </c>
    </row>
    <row r="4" spans="1:6" x14ac:dyDescent="0.3">
      <c r="A4" s="46">
        <v>130208</v>
      </c>
      <c r="B4" s="47" t="s">
        <v>581</v>
      </c>
      <c r="C4" s="48" t="s">
        <v>578</v>
      </c>
      <c r="E4" s="50" t="s">
        <v>582</v>
      </c>
      <c r="F4" s="45" t="s">
        <v>583</v>
      </c>
    </row>
    <row r="5" spans="1:6" ht="15" thickBot="1" x14ac:dyDescent="0.35">
      <c r="A5" s="41">
        <v>150101</v>
      </c>
      <c r="B5" s="42" t="s">
        <v>584</v>
      </c>
      <c r="C5" s="43" t="s">
        <v>496</v>
      </c>
      <c r="E5" s="51" t="s">
        <v>578</v>
      </c>
      <c r="F5" s="52" t="s">
        <v>585</v>
      </c>
    </row>
    <row r="6" spans="1:6" x14ac:dyDescent="0.3">
      <c r="A6" s="41">
        <v>150102</v>
      </c>
      <c r="B6" s="42" t="s">
        <v>586</v>
      </c>
      <c r="C6" s="43" t="s">
        <v>496</v>
      </c>
    </row>
    <row r="7" spans="1:6" x14ac:dyDescent="0.3">
      <c r="A7" s="41">
        <v>150103</v>
      </c>
      <c r="B7" s="42" t="s">
        <v>587</v>
      </c>
      <c r="C7" s="43" t="s">
        <v>496</v>
      </c>
    </row>
    <row r="8" spans="1:6" x14ac:dyDescent="0.3">
      <c r="A8" s="41">
        <v>150104</v>
      </c>
      <c r="B8" s="42" t="s">
        <v>588</v>
      </c>
      <c r="C8" s="43" t="s">
        <v>496</v>
      </c>
    </row>
    <row r="9" spans="1:6" x14ac:dyDescent="0.3">
      <c r="A9" s="41">
        <v>150106</v>
      </c>
      <c r="B9" s="42" t="s">
        <v>589</v>
      </c>
      <c r="C9" s="43" t="s">
        <v>496</v>
      </c>
    </row>
    <row r="10" spans="1:6" x14ac:dyDescent="0.3">
      <c r="A10" s="41">
        <v>150107</v>
      </c>
      <c r="B10" s="42" t="s">
        <v>590</v>
      </c>
      <c r="C10" s="43" t="s">
        <v>496</v>
      </c>
    </row>
    <row r="11" spans="1:6" x14ac:dyDescent="0.3">
      <c r="A11" s="41">
        <v>150110</v>
      </c>
      <c r="B11" s="42" t="s">
        <v>591</v>
      </c>
      <c r="C11" s="43" t="s">
        <v>496</v>
      </c>
    </row>
    <row r="12" spans="1:6" x14ac:dyDescent="0.3">
      <c r="A12" s="41">
        <v>150111</v>
      </c>
      <c r="B12" s="42" t="s">
        <v>592</v>
      </c>
      <c r="C12" s="43" t="s">
        <v>496</v>
      </c>
    </row>
    <row r="13" spans="1:6" x14ac:dyDescent="0.3">
      <c r="A13" s="46">
        <v>150203</v>
      </c>
      <c r="B13" s="47" t="s">
        <v>593</v>
      </c>
      <c r="C13" s="48" t="s">
        <v>578</v>
      </c>
    </row>
    <row r="14" spans="1:6" x14ac:dyDescent="0.3">
      <c r="A14" s="41">
        <v>160103</v>
      </c>
      <c r="B14" s="42" t="s">
        <v>594</v>
      </c>
      <c r="C14" s="43" t="s">
        <v>496</v>
      </c>
    </row>
    <row r="15" spans="1:6" x14ac:dyDescent="0.3">
      <c r="A15" s="46">
        <v>160104</v>
      </c>
      <c r="B15" s="47" t="s">
        <v>595</v>
      </c>
      <c r="C15" s="48" t="s">
        <v>578</v>
      </c>
    </row>
    <row r="16" spans="1:6" x14ac:dyDescent="0.3">
      <c r="A16" s="41">
        <v>160107</v>
      </c>
      <c r="B16" s="42" t="s">
        <v>596</v>
      </c>
      <c r="C16" s="43" t="s">
        <v>496</v>
      </c>
    </row>
    <row r="17" spans="1:3" x14ac:dyDescent="0.3">
      <c r="A17" s="41">
        <v>160211</v>
      </c>
      <c r="B17" s="42" t="s">
        <v>597</v>
      </c>
      <c r="C17" s="43" t="s">
        <v>496</v>
      </c>
    </row>
    <row r="18" spans="1:3" x14ac:dyDescent="0.3">
      <c r="A18" s="41">
        <v>160213</v>
      </c>
      <c r="B18" s="42" t="s">
        <v>598</v>
      </c>
      <c r="C18" s="43" t="s">
        <v>496</v>
      </c>
    </row>
    <row r="19" spans="1:3" x14ac:dyDescent="0.3">
      <c r="A19" s="41">
        <v>160214</v>
      </c>
      <c r="B19" s="42" t="s">
        <v>599</v>
      </c>
      <c r="C19" s="43" t="s">
        <v>496</v>
      </c>
    </row>
    <row r="20" spans="1:3" x14ac:dyDescent="0.3">
      <c r="A20" s="41">
        <v>160216</v>
      </c>
      <c r="B20" s="42" t="s">
        <v>600</v>
      </c>
      <c r="C20" s="43" t="s">
        <v>496</v>
      </c>
    </row>
    <row r="21" spans="1:3" x14ac:dyDescent="0.3">
      <c r="A21" s="46">
        <v>160306</v>
      </c>
      <c r="B21" s="47" t="s">
        <v>601</v>
      </c>
      <c r="C21" s="48" t="s">
        <v>578</v>
      </c>
    </row>
    <row r="22" spans="1:3" x14ac:dyDescent="0.3">
      <c r="A22" s="41">
        <v>160504</v>
      </c>
      <c r="B22" s="42" t="s">
        <v>602</v>
      </c>
      <c r="C22" s="43" t="s">
        <v>496</v>
      </c>
    </row>
    <row r="23" spans="1:3" x14ac:dyDescent="0.3">
      <c r="A23" s="41">
        <v>160505</v>
      </c>
      <c r="B23" s="42" t="s">
        <v>603</v>
      </c>
      <c r="C23" s="43" t="s">
        <v>496</v>
      </c>
    </row>
    <row r="24" spans="1:3" x14ac:dyDescent="0.3">
      <c r="A24" s="46">
        <v>160509</v>
      </c>
      <c r="B24" s="47" t="s">
        <v>604</v>
      </c>
      <c r="C24" s="48" t="s">
        <v>578</v>
      </c>
    </row>
    <row r="25" spans="1:3" x14ac:dyDescent="0.3">
      <c r="A25" s="46">
        <v>160601</v>
      </c>
      <c r="B25" s="47" t="s">
        <v>605</v>
      </c>
      <c r="C25" s="48" t="s">
        <v>578</v>
      </c>
    </row>
    <row r="26" spans="1:3" x14ac:dyDescent="0.3">
      <c r="A26" s="41">
        <v>170107</v>
      </c>
      <c r="B26" s="42" t="s">
        <v>606</v>
      </c>
      <c r="C26" s="43" t="s">
        <v>496</v>
      </c>
    </row>
    <row r="27" spans="1:3" x14ac:dyDescent="0.3">
      <c r="A27" s="46">
        <v>170201</v>
      </c>
      <c r="B27" s="47" t="s">
        <v>607</v>
      </c>
      <c r="C27" s="48" t="s">
        <v>578</v>
      </c>
    </row>
    <row r="28" spans="1:3" x14ac:dyDescent="0.3">
      <c r="A28" s="46">
        <v>170203</v>
      </c>
      <c r="B28" s="47" t="s">
        <v>608</v>
      </c>
      <c r="C28" s="48" t="s">
        <v>578</v>
      </c>
    </row>
    <row r="29" spans="1:3" x14ac:dyDescent="0.3">
      <c r="A29" s="46">
        <v>170302</v>
      </c>
      <c r="B29" s="47" t="s">
        <v>609</v>
      </c>
      <c r="C29" s="48" t="s">
        <v>578</v>
      </c>
    </row>
    <row r="30" spans="1:3" x14ac:dyDescent="0.3">
      <c r="A30" s="46">
        <v>170405</v>
      </c>
      <c r="B30" s="47" t="s">
        <v>610</v>
      </c>
      <c r="C30" s="48" t="s">
        <v>578</v>
      </c>
    </row>
    <row r="31" spans="1:3" x14ac:dyDescent="0.3">
      <c r="A31" s="46">
        <v>170604</v>
      </c>
      <c r="B31" s="47" t="s">
        <v>611</v>
      </c>
      <c r="C31" s="48" t="s">
        <v>578</v>
      </c>
    </row>
    <row r="32" spans="1:3" x14ac:dyDescent="0.3">
      <c r="A32" s="46">
        <v>170605</v>
      </c>
      <c r="B32" s="47" t="s">
        <v>612</v>
      </c>
      <c r="C32" s="48" t="s">
        <v>578</v>
      </c>
    </row>
    <row r="33" spans="1:3" x14ac:dyDescent="0.3">
      <c r="A33" s="46">
        <v>170802</v>
      </c>
      <c r="B33" s="47" t="s">
        <v>613</v>
      </c>
      <c r="C33" s="48" t="s">
        <v>578</v>
      </c>
    </row>
    <row r="34" spans="1:3" x14ac:dyDescent="0.3">
      <c r="A34" s="41">
        <v>170904</v>
      </c>
      <c r="B34" s="42" t="s">
        <v>614</v>
      </c>
      <c r="C34" s="43" t="s">
        <v>496</v>
      </c>
    </row>
    <row r="35" spans="1:3" x14ac:dyDescent="0.3">
      <c r="A35" s="46">
        <v>180103</v>
      </c>
      <c r="B35" s="47" t="s">
        <v>615</v>
      </c>
      <c r="C35" s="48" t="s">
        <v>578</v>
      </c>
    </row>
    <row r="36" spans="1:3" x14ac:dyDescent="0.3">
      <c r="A36" s="46">
        <v>180109</v>
      </c>
      <c r="B36" s="47" t="s">
        <v>616</v>
      </c>
      <c r="C36" s="48" t="s">
        <v>578</v>
      </c>
    </row>
    <row r="37" spans="1:3" x14ac:dyDescent="0.3">
      <c r="A37" s="46">
        <v>191204</v>
      </c>
      <c r="B37" s="47" t="s">
        <v>617</v>
      </c>
      <c r="C37" s="48" t="s">
        <v>578</v>
      </c>
    </row>
    <row r="38" spans="1:3" x14ac:dyDescent="0.3">
      <c r="A38" s="41">
        <v>200101</v>
      </c>
      <c r="B38" s="42" t="s">
        <v>618</v>
      </c>
      <c r="C38" s="43" t="s">
        <v>496</v>
      </c>
    </row>
    <row r="39" spans="1:3" x14ac:dyDescent="0.3">
      <c r="A39" s="41">
        <v>200102</v>
      </c>
      <c r="B39" s="42" t="s">
        <v>619</v>
      </c>
      <c r="C39" s="43" t="s">
        <v>496</v>
      </c>
    </row>
    <row r="40" spans="1:3" x14ac:dyDescent="0.3">
      <c r="A40" s="41">
        <v>200108</v>
      </c>
      <c r="B40" s="42" t="s">
        <v>620</v>
      </c>
      <c r="C40" s="43" t="s">
        <v>496</v>
      </c>
    </row>
    <row r="41" spans="1:3" x14ac:dyDescent="0.3">
      <c r="A41" s="41">
        <v>200110</v>
      </c>
      <c r="B41" s="42" t="s">
        <v>621</v>
      </c>
      <c r="C41" s="43" t="s">
        <v>496</v>
      </c>
    </row>
    <row r="42" spans="1:3" x14ac:dyDescent="0.3">
      <c r="A42" s="41">
        <v>200113</v>
      </c>
      <c r="B42" s="42" t="s">
        <v>622</v>
      </c>
      <c r="C42" s="43" t="s">
        <v>496</v>
      </c>
    </row>
    <row r="43" spans="1:3" x14ac:dyDescent="0.3">
      <c r="A43" s="41">
        <v>200114</v>
      </c>
      <c r="B43" s="42" t="s">
        <v>623</v>
      </c>
      <c r="C43" s="43" t="s">
        <v>496</v>
      </c>
    </row>
    <row r="44" spans="1:3" x14ac:dyDescent="0.3">
      <c r="A44" s="41">
        <v>200115</v>
      </c>
      <c r="B44" s="42" t="s">
        <v>624</v>
      </c>
      <c r="C44" s="43" t="s">
        <v>496</v>
      </c>
    </row>
    <row r="45" spans="1:3" x14ac:dyDescent="0.3">
      <c r="A45" s="41">
        <v>200115</v>
      </c>
      <c r="B45" s="42" t="s">
        <v>625</v>
      </c>
      <c r="C45" s="43" t="s">
        <v>496</v>
      </c>
    </row>
    <row r="46" spans="1:3" x14ac:dyDescent="0.3">
      <c r="A46" s="41">
        <v>200119</v>
      </c>
      <c r="B46" s="42" t="s">
        <v>626</v>
      </c>
      <c r="C46" s="43" t="s">
        <v>496</v>
      </c>
    </row>
    <row r="47" spans="1:3" x14ac:dyDescent="0.3">
      <c r="A47" s="41">
        <v>200121</v>
      </c>
      <c r="B47" s="42" t="s">
        <v>627</v>
      </c>
      <c r="C47" s="43" t="s">
        <v>496</v>
      </c>
    </row>
    <row r="48" spans="1:3" x14ac:dyDescent="0.3">
      <c r="A48" s="41">
        <v>200123</v>
      </c>
      <c r="B48" s="42" t="s">
        <v>628</v>
      </c>
      <c r="C48" s="43" t="s">
        <v>496</v>
      </c>
    </row>
    <row r="49" spans="1:3" x14ac:dyDescent="0.3">
      <c r="A49" s="41">
        <v>200125</v>
      </c>
      <c r="B49" s="42" t="s">
        <v>629</v>
      </c>
      <c r="C49" s="43" t="s">
        <v>496</v>
      </c>
    </row>
    <row r="50" spans="1:3" x14ac:dyDescent="0.3">
      <c r="A50" s="41">
        <v>200126</v>
      </c>
      <c r="B50" s="42" t="s">
        <v>630</v>
      </c>
      <c r="C50" s="43" t="s">
        <v>496</v>
      </c>
    </row>
    <row r="51" spans="1:3" x14ac:dyDescent="0.3">
      <c r="A51" s="41">
        <v>200127</v>
      </c>
      <c r="B51" s="42" t="s">
        <v>631</v>
      </c>
      <c r="C51" s="43" t="s">
        <v>496</v>
      </c>
    </row>
    <row r="52" spans="1:3" x14ac:dyDescent="0.3">
      <c r="A52" s="41">
        <v>200128</v>
      </c>
      <c r="B52" s="42" t="s">
        <v>632</v>
      </c>
      <c r="C52" s="43" t="s">
        <v>496</v>
      </c>
    </row>
    <row r="53" spans="1:3" x14ac:dyDescent="0.3">
      <c r="A53" s="41">
        <v>200129</v>
      </c>
      <c r="B53" s="42" t="s">
        <v>633</v>
      </c>
      <c r="C53" s="43" t="s">
        <v>496</v>
      </c>
    </row>
    <row r="54" spans="1:3" x14ac:dyDescent="0.3">
      <c r="A54" s="41">
        <v>200131</v>
      </c>
      <c r="B54" s="42" t="s">
        <v>634</v>
      </c>
      <c r="C54" s="43" t="s">
        <v>496</v>
      </c>
    </row>
    <row r="55" spans="1:3" x14ac:dyDescent="0.3">
      <c r="A55" s="41">
        <v>200132</v>
      </c>
      <c r="B55" s="42" t="s">
        <v>635</v>
      </c>
      <c r="C55" s="43" t="s">
        <v>496</v>
      </c>
    </row>
    <row r="56" spans="1:3" x14ac:dyDescent="0.3">
      <c r="A56" s="41">
        <v>200133</v>
      </c>
      <c r="B56" s="42" t="s">
        <v>636</v>
      </c>
      <c r="C56" s="43" t="s">
        <v>496</v>
      </c>
    </row>
    <row r="57" spans="1:3" x14ac:dyDescent="0.3">
      <c r="A57" s="41">
        <v>200134</v>
      </c>
      <c r="B57" s="42" t="s">
        <v>637</v>
      </c>
      <c r="C57" s="43" t="s">
        <v>496</v>
      </c>
    </row>
    <row r="58" spans="1:3" x14ac:dyDescent="0.3">
      <c r="A58" s="41">
        <v>200135</v>
      </c>
      <c r="B58" s="42" t="s">
        <v>638</v>
      </c>
      <c r="C58" s="43" t="s">
        <v>496</v>
      </c>
    </row>
    <row r="59" spans="1:3" x14ac:dyDescent="0.3">
      <c r="A59" s="41">
        <v>200136</v>
      </c>
      <c r="B59" s="42" t="s">
        <v>638</v>
      </c>
      <c r="C59" s="43" t="s">
        <v>496</v>
      </c>
    </row>
    <row r="60" spans="1:3" x14ac:dyDescent="0.3">
      <c r="A60" s="41">
        <v>200138</v>
      </c>
      <c r="B60" s="42" t="s">
        <v>639</v>
      </c>
      <c r="C60" s="43" t="s">
        <v>496</v>
      </c>
    </row>
    <row r="61" spans="1:3" x14ac:dyDescent="0.3">
      <c r="A61" s="41">
        <v>200139</v>
      </c>
      <c r="B61" s="42" t="s">
        <v>608</v>
      </c>
      <c r="C61" s="43" t="s">
        <v>496</v>
      </c>
    </row>
    <row r="62" spans="1:3" x14ac:dyDescent="0.3">
      <c r="A62" s="41">
        <v>200140</v>
      </c>
      <c r="B62" s="42" t="s">
        <v>640</v>
      </c>
      <c r="C62" s="43" t="s">
        <v>496</v>
      </c>
    </row>
    <row r="63" spans="1:3" x14ac:dyDescent="0.3">
      <c r="A63" s="41">
        <v>200140</v>
      </c>
      <c r="B63" s="42" t="s">
        <v>641</v>
      </c>
      <c r="C63" s="43" t="s">
        <v>496</v>
      </c>
    </row>
    <row r="64" spans="1:3" x14ac:dyDescent="0.3">
      <c r="A64" s="41">
        <v>200201</v>
      </c>
      <c r="B64" s="42" t="s">
        <v>642</v>
      </c>
      <c r="C64" s="43" t="s">
        <v>496</v>
      </c>
    </row>
    <row r="65" spans="1:3" x14ac:dyDescent="0.3">
      <c r="A65" s="41">
        <v>200203</v>
      </c>
      <c r="B65" s="42" t="s">
        <v>643</v>
      </c>
      <c r="C65" s="43" t="s">
        <v>496</v>
      </c>
    </row>
    <row r="66" spans="1:3" x14ac:dyDescent="0.3">
      <c r="A66" s="53">
        <v>200301</v>
      </c>
      <c r="B66" s="54" t="s">
        <v>644</v>
      </c>
      <c r="C66" s="55" t="s">
        <v>579</v>
      </c>
    </row>
    <row r="67" spans="1:3" x14ac:dyDescent="0.3">
      <c r="A67" s="41">
        <v>200302</v>
      </c>
      <c r="B67" s="42" t="s">
        <v>645</v>
      </c>
      <c r="C67" s="43" t="s">
        <v>496</v>
      </c>
    </row>
    <row r="68" spans="1:3" x14ac:dyDescent="0.3">
      <c r="A68" s="41">
        <v>200303</v>
      </c>
      <c r="B68" s="42" t="s">
        <v>646</v>
      </c>
      <c r="C68" s="43" t="s">
        <v>496</v>
      </c>
    </row>
    <row r="69" spans="1:3" x14ac:dyDescent="0.3">
      <c r="A69" s="53">
        <v>200303</v>
      </c>
      <c r="B69" s="54" t="s">
        <v>647</v>
      </c>
      <c r="C69" s="55" t="s">
        <v>579</v>
      </c>
    </row>
    <row r="70" spans="1:3" x14ac:dyDescent="0.3">
      <c r="A70" s="46">
        <v>200304</v>
      </c>
      <c r="B70" s="47" t="s">
        <v>648</v>
      </c>
      <c r="C70" s="48" t="s">
        <v>578</v>
      </c>
    </row>
    <row r="71" spans="1:3" x14ac:dyDescent="0.3">
      <c r="A71" s="46">
        <v>200306</v>
      </c>
      <c r="B71" s="47" t="s">
        <v>649</v>
      </c>
      <c r="C71" s="48" t="s">
        <v>578</v>
      </c>
    </row>
    <row r="72" spans="1:3" x14ac:dyDescent="0.3">
      <c r="A72" s="41">
        <v>200307</v>
      </c>
      <c r="B72" s="42" t="s">
        <v>650</v>
      </c>
      <c r="C72" s="43" t="s">
        <v>496</v>
      </c>
    </row>
    <row r="73" spans="1:3" x14ac:dyDescent="0.3">
      <c r="A73" s="53">
        <v>200307</v>
      </c>
      <c r="B73" s="54" t="s">
        <v>651</v>
      </c>
      <c r="C73" s="55" t="s">
        <v>579</v>
      </c>
    </row>
    <row r="74" spans="1:3" x14ac:dyDescent="0.3">
      <c r="A74" s="53">
        <v>200399</v>
      </c>
      <c r="B74" s="54" t="s">
        <v>652</v>
      </c>
      <c r="C74" s="55" t="s">
        <v>579</v>
      </c>
    </row>
    <row r="75" spans="1:3" x14ac:dyDescent="0.3">
      <c r="A75" s="56" t="s">
        <v>653</v>
      </c>
      <c r="B75" s="57" t="s">
        <v>654</v>
      </c>
      <c r="C75" s="58" t="s">
        <v>582</v>
      </c>
    </row>
    <row r="76" spans="1:3" x14ac:dyDescent="0.3">
      <c r="A76" s="56" t="s">
        <v>655</v>
      </c>
      <c r="B76" s="57" t="s">
        <v>656</v>
      </c>
      <c r="C76" s="58" t="s">
        <v>582</v>
      </c>
    </row>
    <row r="77" spans="1:3" x14ac:dyDescent="0.3">
      <c r="A77" s="56" t="s">
        <v>657</v>
      </c>
      <c r="B77" s="57" t="s">
        <v>658</v>
      </c>
      <c r="C77" s="58" t="s">
        <v>582</v>
      </c>
    </row>
    <row r="78" spans="1:3" x14ac:dyDescent="0.3">
      <c r="A78" s="56" t="s">
        <v>659</v>
      </c>
      <c r="B78" s="57" t="s">
        <v>654</v>
      </c>
      <c r="C78" s="58" t="s">
        <v>582</v>
      </c>
    </row>
    <row r="79" spans="1:3" ht="15" thickBot="1" x14ac:dyDescent="0.35">
      <c r="A79" s="59" t="s">
        <v>660</v>
      </c>
      <c r="B79" s="60" t="s">
        <v>661</v>
      </c>
      <c r="C79" s="61" t="s">
        <v>582</v>
      </c>
    </row>
  </sheetData>
  <pageMargins left="0.70866141732283472" right="0.70866141732283472" top="0.74803149606299213" bottom="0.74803149606299213" header="0.31496062992125984" footer="0.31496062992125984"/>
  <pageSetup paperSize="8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83B59-C809-43E8-B926-30F3F00B2EC3}">
  <dimension ref="A1:A65"/>
  <sheetViews>
    <sheetView workbookViewId="0">
      <selection sqref="A1:XFD1048576"/>
    </sheetView>
  </sheetViews>
  <sheetFormatPr defaultColWidth="9.109375" defaultRowHeight="14.4" x14ac:dyDescent="0.3"/>
  <cols>
    <col min="1" max="1" width="11" style="73" bestFit="1" customWidth="1"/>
    <col min="2" max="16384" width="9.109375" style="73"/>
  </cols>
  <sheetData>
    <row r="1" spans="1:1" x14ac:dyDescent="0.3">
      <c r="A1" s="73" t="s">
        <v>705</v>
      </c>
    </row>
    <row r="2" spans="1:1" x14ac:dyDescent="0.3">
      <c r="A2" s="73">
        <v>80318</v>
      </c>
    </row>
    <row r="3" spans="1:1" x14ac:dyDescent="0.3">
      <c r="A3" s="73">
        <v>150101</v>
      </c>
    </row>
    <row r="4" spans="1:1" x14ac:dyDescent="0.3">
      <c r="A4" s="73">
        <v>150102</v>
      </c>
    </row>
    <row r="5" spans="1:1" x14ac:dyDescent="0.3">
      <c r="A5" s="73">
        <v>150103</v>
      </c>
    </row>
    <row r="6" spans="1:1" x14ac:dyDescent="0.3">
      <c r="A6" s="73">
        <v>150104</v>
      </c>
    </row>
    <row r="7" spans="1:1" x14ac:dyDescent="0.3">
      <c r="A7" s="73">
        <v>150105</v>
      </c>
    </row>
    <row r="8" spans="1:1" x14ac:dyDescent="0.3">
      <c r="A8" s="73">
        <v>150106</v>
      </c>
    </row>
    <row r="9" spans="1:1" x14ac:dyDescent="0.3">
      <c r="A9" s="73">
        <v>150107</v>
      </c>
    </row>
    <row r="10" spans="1:1" x14ac:dyDescent="0.3">
      <c r="A10" s="73">
        <v>150109</v>
      </c>
    </row>
    <row r="11" spans="1:1" x14ac:dyDescent="0.3">
      <c r="A11" s="73">
        <v>150110</v>
      </c>
    </row>
    <row r="12" spans="1:1" x14ac:dyDescent="0.3">
      <c r="A12" s="73">
        <v>150111</v>
      </c>
    </row>
    <row r="13" spans="1:1" x14ac:dyDescent="0.3">
      <c r="A13" s="73">
        <v>160103</v>
      </c>
    </row>
    <row r="14" spans="1:1" x14ac:dyDescent="0.3">
      <c r="A14" s="73">
        <v>160107</v>
      </c>
    </row>
    <row r="15" spans="1:1" x14ac:dyDescent="0.3">
      <c r="A15" s="73">
        <v>160210</v>
      </c>
    </row>
    <row r="16" spans="1:1" x14ac:dyDescent="0.3">
      <c r="A16" s="73">
        <v>160211</v>
      </c>
    </row>
    <row r="17" spans="1:1" x14ac:dyDescent="0.3">
      <c r="A17" s="73">
        <v>160212</v>
      </c>
    </row>
    <row r="18" spans="1:1" x14ac:dyDescent="0.3">
      <c r="A18" s="73">
        <v>160213</v>
      </c>
    </row>
    <row r="19" spans="1:1" x14ac:dyDescent="0.3">
      <c r="A19" s="73">
        <v>160214</v>
      </c>
    </row>
    <row r="20" spans="1:1" x14ac:dyDescent="0.3">
      <c r="A20" s="73">
        <v>160215</v>
      </c>
    </row>
    <row r="21" spans="1:1" x14ac:dyDescent="0.3">
      <c r="A21" s="73">
        <v>160216</v>
      </c>
    </row>
    <row r="22" spans="1:1" x14ac:dyDescent="0.3">
      <c r="A22" s="73">
        <v>160216</v>
      </c>
    </row>
    <row r="23" spans="1:1" x14ac:dyDescent="0.3">
      <c r="A23" s="73">
        <v>160504</v>
      </c>
    </row>
    <row r="24" spans="1:1" x14ac:dyDescent="0.3">
      <c r="A24" s="73">
        <v>160505</v>
      </c>
    </row>
    <row r="25" spans="1:1" x14ac:dyDescent="0.3">
      <c r="A25" s="73">
        <v>170107</v>
      </c>
    </row>
    <row r="26" spans="1:1" x14ac:dyDescent="0.3">
      <c r="A26" s="73">
        <v>170904</v>
      </c>
    </row>
    <row r="27" spans="1:1" x14ac:dyDescent="0.3">
      <c r="A27" s="73">
        <v>200101</v>
      </c>
    </row>
    <row r="28" spans="1:1" x14ac:dyDescent="0.3">
      <c r="A28" s="73">
        <v>200102</v>
      </c>
    </row>
    <row r="29" spans="1:1" x14ac:dyDescent="0.3">
      <c r="A29" s="73">
        <v>200108</v>
      </c>
    </row>
    <row r="30" spans="1:1" x14ac:dyDescent="0.3">
      <c r="A30" s="73">
        <v>200110</v>
      </c>
    </row>
    <row r="31" spans="1:1" x14ac:dyDescent="0.3">
      <c r="A31" s="73">
        <v>200111</v>
      </c>
    </row>
    <row r="32" spans="1:1" x14ac:dyDescent="0.3">
      <c r="A32" s="73">
        <v>200113</v>
      </c>
    </row>
    <row r="33" spans="1:1" x14ac:dyDescent="0.3">
      <c r="A33" s="73">
        <v>200114</v>
      </c>
    </row>
    <row r="34" spans="1:1" x14ac:dyDescent="0.3">
      <c r="A34" s="73">
        <v>200115</v>
      </c>
    </row>
    <row r="35" spans="1:1" x14ac:dyDescent="0.3">
      <c r="A35" s="73">
        <v>200117</v>
      </c>
    </row>
    <row r="36" spans="1:1" x14ac:dyDescent="0.3">
      <c r="A36" s="73">
        <v>200119</v>
      </c>
    </row>
    <row r="37" spans="1:1" x14ac:dyDescent="0.3">
      <c r="A37" s="73">
        <v>200121</v>
      </c>
    </row>
    <row r="38" spans="1:1" x14ac:dyDescent="0.3">
      <c r="A38" s="73">
        <v>200123</v>
      </c>
    </row>
    <row r="39" spans="1:1" x14ac:dyDescent="0.3">
      <c r="A39" s="73">
        <v>200125</v>
      </c>
    </row>
    <row r="40" spans="1:1" x14ac:dyDescent="0.3">
      <c r="A40" s="73">
        <v>200126</v>
      </c>
    </row>
    <row r="41" spans="1:1" x14ac:dyDescent="0.3">
      <c r="A41" s="73">
        <v>200127</v>
      </c>
    </row>
    <row r="42" spans="1:1" x14ac:dyDescent="0.3">
      <c r="A42" s="73">
        <v>200128</v>
      </c>
    </row>
    <row r="43" spans="1:1" x14ac:dyDescent="0.3">
      <c r="A43" s="73">
        <v>200129</v>
      </c>
    </row>
    <row r="44" spans="1:1" x14ac:dyDescent="0.3">
      <c r="A44" s="73">
        <v>200130</v>
      </c>
    </row>
    <row r="45" spans="1:1" x14ac:dyDescent="0.3">
      <c r="A45" s="73">
        <v>200131</v>
      </c>
    </row>
    <row r="46" spans="1:1" x14ac:dyDescent="0.3">
      <c r="A46" s="73">
        <v>200132</v>
      </c>
    </row>
    <row r="47" spans="1:1" x14ac:dyDescent="0.3">
      <c r="A47" s="73">
        <v>200133</v>
      </c>
    </row>
    <row r="48" spans="1:1" x14ac:dyDescent="0.3">
      <c r="A48" s="73">
        <v>200134</v>
      </c>
    </row>
    <row r="49" spans="1:1" x14ac:dyDescent="0.3">
      <c r="A49" s="73">
        <v>200135</v>
      </c>
    </row>
    <row r="50" spans="1:1" x14ac:dyDescent="0.3">
      <c r="A50" s="73">
        <v>200136</v>
      </c>
    </row>
    <row r="51" spans="1:1" x14ac:dyDescent="0.3">
      <c r="A51" s="73">
        <v>200137</v>
      </c>
    </row>
    <row r="52" spans="1:1" x14ac:dyDescent="0.3">
      <c r="A52" s="73">
        <v>200138</v>
      </c>
    </row>
    <row r="53" spans="1:1" x14ac:dyDescent="0.3">
      <c r="A53" s="73">
        <v>200139</v>
      </c>
    </row>
    <row r="54" spans="1:1" x14ac:dyDescent="0.3">
      <c r="A54" s="73">
        <v>200140</v>
      </c>
    </row>
    <row r="55" spans="1:1" x14ac:dyDescent="0.3">
      <c r="A55" s="73">
        <v>200141</v>
      </c>
    </row>
    <row r="56" spans="1:1" x14ac:dyDescent="0.3">
      <c r="A56" s="73">
        <v>200201</v>
      </c>
    </row>
    <row r="57" spans="1:1" x14ac:dyDescent="0.3">
      <c r="A57" s="73">
        <v>200202</v>
      </c>
    </row>
    <row r="58" spans="1:1" x14ac:dyDescent="0.3">
      <c r="A58" s="73">
        <v>200203</v>
      </c>
    </row>
    <row r="59" spans="1:1" x14ac:dyDescent="0.3">
      <c r="A59" s="73">
        <v>200301</v>
      </c>
    </row>
    <row r="60" spans="1:1" x14ac:dyDescent="0.3">
      <c r="A60" s="73">
        <v>200302</v>
      </c>
    </row>
    <row r="61" spans="1:1" x14ac:dyDescent="0.3">
      <c r="A61" s="73">
        <v>200303</v>
      </c>
    </row>
    <row r="62" spans="1:1" x14ac:dyDescent="0.3">
      <c r="A62" s="73">
        <v>200303</v>
      </c>
    </row>
    <row r="63" spans="1:1" x14ac:dyDescent="0.3">
      <c r="A63" s="73">
        <v>200307</v>
      </c>
    </row>
    <row r="64" spans="1:1" x14ac:dyDescent="0.3">
      <c r="A64" s="73">
        <v>200307</v>
      </c>
    </row>
    <row r="65" spans="1:1" x14ac:dyDescent="0.3">
      <c r="A65" s="73">
        <v>200399</v>
      </c>
    </row>
  </sheetData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2022</vt:lpstr>
      <vt:lpstr>SESTINO (AR)</vt:lpstr>
      <vt:lpstr>PROV</vt:lpstr>
      <vt:lpstr>ATA</vt:lpstr>
      <vt:lpstr>CER_calcolo_RD</vt:lpstr>
      <vt:lpstr>CER_CALCOLO_RD_%</vt:lpstr>
      <vt:lpstr>CER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Massimiliano Boccarossa</dc:creator>
  <cp:lastModifiedBy>Massimiliano Boccarossa</cp:lastModifiedBy>
  <cp:lastPrinted>2023-03-22T09:06:23Z</cp:lastPrinted>
  <dcterms:created xsi:type="dcterms:W3CDTF">2023-03-03T09:45:54Z</dcterms:created>
  <dcterms:modified xsi:type="dcterms:W3CDTF">2025-03-03T16:20:57Z</dcterms:modified>
</cp:coreProperties>
</file>